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defaultThemeVersion="166925"/>
  <mc:AlternateContent xmlns:mc="http://schemas.openxmlformats.org/markup-compatibility/2006">
    <mc:Choice Requires="x15">
      <x15ac:absPath xmlns:x15ac="http://schemas.microsoft.com/office/spreadsheetml/2010/11/ac" url="/Users/andy/Documents/projects/ML-Data Mining/Evolution_Data_Mining/Cenozoic_paper/Supplementary_Data/"/>
    </mc:Choice>
  </mc:AlternateContent>
  <xr:revisionPtr revIDLastSave="0" documentId="13_ncr:1_{7C78A087-B220-AA43-9F09-47ABBAB09B0F}" xr6:coauthVersionLast="44" xr6:coauthVersionMax="44" xr10:uidLastSave="{00000000-0000-0000-0000-000000000000}"/>
  <bookViews>
    <workbookView xWindow="0" yWindow="460" windowWidth="32000" windowHeight="16160" activeTab="7" xr2:uid="{91ED5034-067E-DC44-9943-A38964227778}"/>
  </bookViews>
  <sheets>
    <sheet name="Grand Cycle studies" sheetId="16" r:id="rId1"/>
    <sheet name="PF_FAD_LAD" sheetId="2" r:id="rId2"/>
    <sheet name="PF_stat" sheetId="1" r:id="rId3"/>
    <sheet name="PF_Morphogroup_evolution" sheetId="18" r:id="rId4"/>
    <sheet name="PF_Ecogroup_evolution" sheetId="19" r:id="rId5"/>
    <sheet name="PF_turnover_prob" sheetId="6" r:id="rId6"/>
    <sheet name="PF_milancovich_oxy18events" sheetId="8" r:id="rId7"/>
    <sheet name="PFL_FAD_LAD" sheetId="10" r:id="rId8"/>
    <sheet name="PFL_stat" sheetId="15" r:id="rId9"/>
    <sheet name="PFL_turnover_prob" sheetId="11" r:id="rId10"/>
    <sheet name="NN_FAD_LAD" sheetId="4" r:id="rId11"/>
    <sheet name="NN_stat" sheetId="5" r:id="rId12"/>
    <sheet name="NN_turnover_prob" sheetId="7" r:id="rId13"/>
    <sheet name="NN_milancovich_oxy18events" sheetId="9" r:id="rId14"/>
    <sheet name="Speciation, Extinction - Divers" sheetId="17"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0" i="5" l="1"/>
  <c r="C9" i="5"/>
  <c r="C8" i="5"/>
  <c r="C7" i="5"/>
  <c r="C6" i="5"/>
  <c r="C5" i="5"/>
  <c r="C4" i="5"/>
  <c r="C3" i="5"/>
  <c r="E10" i="5"/>
  <c r="E9" i="5"/>
  <c r="E8" i="5"/>
  <c r="E7" i="5"/>
  <c r="E6" i="5"/>
  <c r="E5" i="5"/>
  <c r="E4" i="5"/>
  <c r="E3" i="5"/>
  <c r="D32" i="15"/>
  <c r="D31" i="15"/>
  <c r="D30" i="15"/>
  <c r="D29" i="15"/>
  <c r="D28" i="15"/>
  <c r="D27" i="15"/>
  <c r="C32" i="15"/>
  <c r="C31" i="15"/>
  <c r="C30" i="15"/>
  <c r="C29" i="15"/>
  <c r="C28" i="15"/>
  <c r="C27" i="15"/>
  <c r="C21" i="15"/>
  <c r="C20" i="15"/>
  <c r="C19" i="15"/>
  <c r="C18" i="15"/>
  <c r="C17" i="15"/>
  <c r="C16" i="15"/>
  <c r="C15" i="15"/>
  <c r="C14" i="15"/>
  <c r="C13" i="15"/>
  <c r="C12" i="15"/>
  <c r="C11" i="15"/>
  <c r="C10" i="15"/>
  <c r="C9" i="15"/>
  <c r="C8" i="15"/>
  <c r="C7" i="15"/>
  <c r="C6" i="15"/>
  <c r="C5" i="15"/>
  <c r="C4" i="15"/>
  <c r="C3" i="15"/>
  <c r="D41" i="1"/>
  <c r="D42" i="1"/>
  <c r="D43" i="1"/>
  <c r="D44" i="1"/>
  <c r="D45" i="1"/>
  <c r="D40" i="1"/>
  <c r="C41" i="1"/>
  <c r="C42" i="1"/>
  <c r="C43" i="1"/>
  <c r="C44" i="1"/>
  <c r="C45" i="1"/>
  <c r="C40" i="1"/>
  <c r="D4" i="1"/>
  <c r="D5" i="1"/>
  <c r="D6" i="1"/>
  <c r="D7" i="1"/>
  <c r="D8" i="1"/>
  <c r="D9" i="1"/>
  <c r="D10" i="1"/>
  <c r="D3" i="1"/>
  <c r="C4" i="1"/>
  <c r="C5" i="1"/>
  <c r="C6" i="1"/>
  <c r="C7" i="1"/>
  <c r="C8" i="1"/>
  <c r="C9" i="1"/>
  <c r="C10" i="1"/>
  <c r="C3" i="1"/>
  <c r="E19" i="1"/>
  <c r="E20" i="1"/>
  <c r="E21" i="1"/>
  <c r="E22" i="1"/>
  <c r="E23" i="1"/>
  <c r="E24" i="1"/>
  <c r="E25" i="1"/>
  <c r="E26" i="1"/>
  <c r="E27" i="1"/>
  <c r="E28" i="1"/>
  <c r="E29" i="1"/>
  <c r="E30" i="1"/>
  <c r="E31" i="1"/>
  <c r="E32" i="1"/>
  <c r="E33" i="1"/>
  <c r="E34" i="1"/>
  <c r="E17" i="1"/>
  <c r="E18" i="1"/>
  <c r="E16" i="1"/>
  <c r="C18" i="1"/>
  <c r="C17" i="1"/>
  <c r="D17"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D16" i="1"/>
  <c r="C16" i="1"/>
  <c r="E21" i="15" l="1"/>
  <c r="E20" i="15"/>
  <c r="E19" i="15"/>
  <c r="E18" i="15"/>
  <c r="E17" i="15"/>
  <c r="E16" i="15"/>
  <c r="E15" i="15"/>
  <c r="E14" i="15"/>
  <c r="E13" i="15"/>
  <c r="E12" i="15"/>
  <c r="E11" i="15"/>
  <c r="E10" i="15"/>
  <c r="E9" i="15"/>
  <c r="E8" i="15"/>
  <c r="E7" i="15"/>
  <c r="E6" i="15"/>
  <c r="E5" i="15"/>
  <c r="E4" i="15"/>
  <c r="E3" i="15"/>
  <c r="D21" i="15"/>
  <c r="D20" i="15"/>
  <c r="D19" i="15"/>
  <c r="D18" i="15"/>
  <c r="D17" i="15"/>
  <c r="D16" i="15"/>
  <c r="D15" i="15"/>
  <c r="D14" i="15"/>
  <c r="D13" i="15"/>
  <c r="D12" i="15"/>
  <c r="D11" i="15"/>
  <c r="D10" i="15"/>
  <c r="D9" i="15"/>
  <c r="D8" i="15"/>
  <c r="D7" i="15"/>
  <c r="D6" i="15"/>
  <c r="D5" i="15"/>
  <c r="D4" i="15"/>
  <c r="D3" i="15"/>
  <c r="E32" i="15"/>
  <c r="E31" i="15"/>
  <c r="E30" i="15"/>
  <c r="E29" i="15"/>
  <c r="E28" i="15"/>
  <c r="E27" i="15"/>
  <c r="B32" i="15"/>
  <c r="B31" i="15"/>
  <c r="B30" i="15"/>
  <c r="B29" i="15"/>
  <c r="B28" i="15"/>
  <c r="B27" i="15"/>
  <c r="B21" i="15"/>
  <c r="B20" i="15"/>
  <c r="B19" i="15"/>
  <c r="B18" i="15"/>
  <c r="B17" i="15"/>
  <c r="B16" i="15"/>
  <c r="B15" i="15"/>
  <c r="B14" i="15"/>
  <c r="B13" i="15"/>
  <c r="B12" i="15"/>
  <c r="B11" i="15"/>
  <c r="B10" i="15"/>
  <c r="B9" i="15"/>
  <c r="B8" i="15"/>
  <c r="B7" i="15"/>
  <c r="B6" i="15"/>
  <c r="B5" i="15"/>
  <c r="B4" i="15"/>
  <c r="B3" i="15"/>
  <c r="E9" i="1"/>
  <c r="E8" i="1"/>
  <c r="E7" i="1"/>
  <c r="E6" i="1"/>
  <c r="E5" i="1"/>
  <c r="E4" i="1"/>
  <c r="B3" i="1"/>
  <c r="B4" i="1"/>
  <c r="B5" i="1"/>
  <c r="B6" i="1"/>
  <c r="B7" i="1"/>
  <c r="B8" i="1"/>
  <c r="B9" i="1"/>
  <c r="D2" i="10"/>
  <c r="E261" i="2"/>
  <c r="D279" i="2"/>
  <c r="E3" i="1" s="1"/>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E271" i="2"/>
  <c r="E196" i="2"/>
  <c r="E122" i="2"/>
  <c r="E107" i="2"/>
  <c r="E98" i="2"/>
  <c r="E267" i="2"/>
  <c r="E104" i="2"/>
  <c r="E108" i="2"/>
  <c r="E166" i="2"/>
  <c r="E327" i="2"/>
  <c r="E194" i="2"/>
  <c r="E240" i="2"/>
  <c r="E123" i="2"/>
  <c r="E56" i="2"/>
  <c r="E242" i="2"/>
  <c r="E58" i="2"/>
  <c r="E272" i="2"/>
  <c r="E105" i="2"/>
  <c r="E115" i="2"/>
  <c r="E114" i="2"/>
  <c r="E50" i="2"/>
  <c r="E252" i="2"/>
  <c r="E238" i="2"/>
  <c r="E294" i="2"/>
  <c r="E47" i="2"/>
  <c r="E336" i="2"/>
  <c r="E283" i="2"/>
  <c r="E138" i="2"/>
  <c r="E248" i="2"/>
  <c r="E198" i="2"/>
  <c r="E120" i="2"/>
  <c r="E80" i="2"/>
  <c r="E337" i="2"/>
  <c r="E317" i="2"/>
  <c r="E251" i="2"/>
  <c r="E163" i="2"/>
  <c r="E293" i="2"/>
  <c r="E39" i="2"/>
  <c r="E8" i="2"/>
  <c r="E217" i="2"/>
  <c r="E36" i="2"/>
  <c r="E183" i="2"/>
  <c r="E305" i="2"/>
  <c r="E149" i="2"/>
  <c r="E253" i="2"/>
  <c r="E125" i="2"/>
  <c r="E254" i="2"/>
  <c r="E161" i="2"/>
  <c r="E3" i="2"/>
  <c r="E165" i="2"/>
  <c r="E225" i="2"/>
  <c r="E302" i="2"/>
  <c r="E209" i="2"/>
  <c r="E97" i="2"/>
  <c r="E210" i="2"/>
  <c r="E162" i="2"/>
  <c r="E157" i="2"/>
  <c r="E215" i="2"/>
  <c r="E94" i="2"/>
  <c r="E154" i="2"/>
  <c r="E160" i="2"/>
  <c r="E95" i="2"/>
  <c r="E332" i="2"/>
  <c r="E281" i="2"/>
  <c r="E135" i="2"/>
  <c r="E21" i="2"/>
  <c r="E325" i="2"/>
  <c r="E321" i="2"/>
  <c r="E323" i="2"/>
  <c r="E318" i="2"/>
  <c r="E314" i="2"/>
  <c r="E26" i="2"/>
  <c r="E319" i="2"/>
  <c r="E326" i="2"/>
  <c r="E237" i="2"/>
  <c r="E48" i="2"/>
  <c r="E290" i="2"/>
  <c r="E285" i="2"/>
  <c r="E179" i="2"/>
  <c r="E282" i="2"/>
  <c r="E195" i="2"/>
  <c r="E266" i="2"/>
  <c r="E61" i="2"/>
  <c r="E328" i="2"/>
  <c r="E234" i="2"/>
  <c r="E212" i="2"/>
  <c r="E245" i="2"/>
  <c r="E219" i="2"/>
  <c r="E31" i="2"/>
  <c r="E224" i="2"/>
  <c r="E14" i="2"/>
  <c r="E310" i="2"/>
  <c r="E155" i="2"/>
  <c r="E168" i="2"/>
  <c r="E145" i="2"/>
  <c r="E67" i="2"/>
  <c r="E110" i="2"/>
  <c r="E300" i="2"/>
  <c r="E147" i="2"/>
  <c r="E313" i="2"/>
  <c r="E299" i="2"/>
  <c r="E146" i="2"/>
  <c r="E247" i="2"/>
  <c r="E311" i="2"/>
  <c r="E111" i="2"/>
  <c r="E177" i="2"/>
  <c r="E77" i="2"/>
  <c r="E96" i="2"/>
  <c r="E32" i="2"/>
  <c r="E324" i="2"/>
  <c r="E27" i="2"/>
  <c r="E7" i="2"/>
  <c r="E143" i="2"/>
  <c r="E11" i="2"/>
  <c r="E139" i="2"/>
  <c r="E176" i="2"/>
  <c r="E20" i="2"/>
  <c r="E15" i="2"/>
  <c r="E229" i="2"/>
  <c r="E223" i="2"/>
  <c r="E186" i="2"/>
  <c r="E133" i="2"/>
  <c r="E191" i="2"/>
  <c r="E17" i="2"/>
  <c r="E232" i="2"/>
  <c r="E16" i="2"/>
  <c r="E208" i="2"/>
  <c r="E171" i="2"/>
  <c r="E23" i="2"/>
  <c r="E83" i="2"/>
  <c r="E79" i="2"/>
  <c r="E86" i="2"/>
  <c r="E203" i="2"/>
  <c r="E72" i="2"/>
  <c r="E30" i="2"/>
  <c r="E340" i="2"/>
  <c r="E187" i="2"/>
  <c r="E130" i="2"/>
  <c r="E74" i="2"/>
  <c r="E71" i="2"/>
  <c r="E4" i="2"/>
  <c r="E43" i="2"/>
  <c r="E231" i="2"/>
  <c r="E109" i="2"/>
  <c r="E93" i="2"/>
  <c r="E9" i="2"/>
  <c r="E152" i="2"/>
  <c r="E136" i="2"/>
  <c r="E113" i="2"/>
  <c r="E322" i="2"/>
  <c r="E263" i="2"/>
  <c r="E19" i="2"/>
  <c r="E316" i="2"/>
  <c r="E151" i="2"/>
  <c r="E201" i="2"/>
  <c r="E228" i="2"/>
  <c r="E44" i="2"/>
  <c r="E320" i="2"/>
  <c r="E244" i="2"/>
  <c r="E193" i="2"/>
  <c r="E170" i="2"/>
  <c r="E222" i="2"/>
  <c r="E257" i="2"/>
  <c r="E295" i="2"/>
  <c r="E307" i="2"/>
  <c r="E241" i="2"/>
  <c r="E260" i="2"/>
  <c r="E306" i="2"/>
  <c r="E243" i="2"/>
  <c r="E303" i="2"/>
  <c r="E164" i="2"/>
  <c r="E304" i="2"/>
  <c r="E298" i="2"/>
  <c r="E279" i="2"/>
  <c r="E280" i="2"/>
  <c r="E175" i="2"/>
  <c r="E180" i="2"/>
  <c r="E184" i="2"/>
  <c r="E87" i="2"/>
  <c r="E144" i="2"/>
  <c r="E70" i="2"/>
  <c r="E192" i="2"/>
  <c r="E132" i="2"/>
  <c r="E204" i="2"/>
  <c r="E13" i="2"/>
  <c r="E142" i="2"/>
  <c r="E181" i="2"/>
  <c r="E84" i="2"/>
  <c r="E233" i="2"/>
  <c r="E42" i="2"/>
  <c r="E52" i="2"/>
  <c r="E197" i="2"/>
  <c r="E137" i="2"/>
  <c r="E289" i="2"/>
  <c r="E22" i="2"/>
  <c r="E334" i="2"/>
  <c r="E341" i="2"/>
  <c r="E190" i="2"/>
  <c r="E185" i="2"/>
  <c r="E330" i="2"/>
  <c r="E205" i="2"/>
  <c r="E173" i="2"/>
  <c r="E315" i="2"/>
  <c r="E206" i="2"/>
  <c r="E53" i="2"/>
  <c r="E292" i="2"/>
  <c r="E264" i="2"/>
  <c r="E274" i="2"/>
  <c r="E178" i="2"/>
  <c r="E236" i="2"/>
  <c r="E270" i="2"/>
  <c r="E106" i="2"/>
  <c r="E291" i="2"/>
  <c r="E269" i="2"/>
  <c r="E45" i="2"/>
  <c r="E40" i="2"/>
  <c r="E37" i="2"/>
  <c r="E239" i="2"/>
  <c r="E35" i="2"/>
  <c r="E57" i="2"/>
  <c r="E60" i="2"/>
  <c r="E131" i="2"/>
  <c r="E335" i="2"/>
  <c r="E235" i="2"/>
  <c r="E124" i="2"/>
  <c r="E41" i="2"/>
  <c r="E296" i="2"/>
  <c r="E148" i="2"/>
  <c r="E188" i="2"/>
  <c r="E28" i="2"/>
  <c r="E199" i="2"/>
  <c r="E207" i="2"/>
  <c r="E329" i="2"/>
  <c r="E189" i="2"/>
  <c r="E182" i="2"/>
  <c r="E112" i="2"/>
  <c r="E6" i="2"/>
  <c r="E25" i="2"/>
  <c r="E46" i="2"/>
  <c r="E33" i="2"/>
  <c r="E262" i="2"/>
  <c r="E213" i="2"/>
  <c r="E256" i="2"/>
  <c r="E220" i="2"/>
  <c r="E227" i="2"/>
  <c r="E230" i="2"/>
  <c r="E216" i="2"/>
  <c r="E278" i="2"/>
  <c r="E116" i="2"/>
  <c r="E102" i="2"/>
  <c r="E277" i="2"/>
  <c r="E119" i="2"/>
  <c r="E64" i="2"/>
  <c r="E128" i="2"/>
  <c r="E65" i="2"/>
  <c r="E284" i="2"/>
  <c r="E99" i="2"/>
  <c r="E103" i="2"/>
  <c r="E265" i="2"/>
  <c r="E59" i="2"/>
  <c r="E288" i="2"/>
  <c r="E333" i="2"/>
  <c r="E287" i="2"/>
  <c r="E134" i="2"/>
  <c r="E10" i="2"/>
  <c r="E5" i="2"/>
  <c r="E12" i="2"/>
  <c r="E29" i="2"/>
  <c r="E226" i="2"/>
  <c r="E218" i="2"/>
  <c r="E214" i="2"/>
  <c r="E221" i="2"/>
  <c r="E127" i="2"/>
  <c r="E101" i="2"/>
  <c r="E91" i="2"/>
  <c r="E121" i="2"/>
  <c r="E49" i="2"/>
  <c r="E51" i="2"/>
  <c r="E69" i="2"/>
  <c r="E141" i="2"/>
  <c r="E73" i="2"/>
  <c r="E140" i="2"/>
  <c r="E75" i="2"/>
  <c r="E78" i="2"/>
  <c r="E18" i="2"/>
  <c r="E249" i="2"/>
  <c r="E200" i="2"/>
  <c r="E24" i="2"/>
  <c r="E258" i="2"/>
  <c r="E63" i="2"/>
  <c r="E255" i="2"/>
  <c r="E38" i="2"/>
  <c r="E117" i="2"/>
  <c r="E246" i="2"/>
  <c r="E153" i="2"/>
  <c r="E275" i="2"/>
  <c r="E66" i="2"/>
  <c r="E100" i="2"/>
  <c r="E268" i="2"/>
  <c r="E276" i="2"/>
  <c r="E158" i="2"/>
  <c r="E159" i="2"/>
  <c r="E89" i="2"/>
  <c r="E286" i="2"/>
  <c r="E62" i="2"/>
  <c r="E54" i="2"/>
  <c r="E156" i="2"/>
  <c r="E55" i="2"/>
  <c r="E126" i="2"/>
  <c r="E339" i="2"/>
  <c r="E76" i="2"/>
  <c r="E202" i="2"/>
  <c r="E81" i="2"/>
  <c r="E167" i="2"/>
  <c r="E169" i="2"/>
  <c r="E82" i="2"/>
  <c r="E342" i="2"/>
  <c r="E88" i="2"/>
  <c r="E34" i="2"/>
  <c r="E172" i="2"/>
  <c r="E174" i="2"/>
  <c r="E331" i="2"/>
  <c r="E301" i="2"/>
  <c r="E150" i="2"/>
  <c r="E309" i="2"/>
  <c r="E259" i="2"/>
  <c r="E90" i="2"/>
  <c r="E92" i="2"/>
  <c r="E118" i="2"/>
  <c r="E250" i="2"/>
  <c r="E312" i="2"/>
  <c r="E68" i="2"/>
  <c r="E297" i="2"/>
  <c r="E338" i="2"/>
  <c r="E85" i="2"/>
  <c r="E129" i="2"/>
  <c r="E308" i="2"/>
  <c r="E211" i="2"/>
  <c r="E273" i="2"/>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4" i="6"/>
  <c r="B5" i="5"/>
  <c r="B10" i="5"/>
  <c r="B7" i="5"/>
  <c r="B8" i="5"/>
  <c r="B4" i="5"/>
  <c r="B9" i="5"/>
  <c r="E10" i="1" l="1"/>
  <c r="B10" i="1"/>
  <c r="C11" i="5" l="1"/>
  <c r="B6" i="5"/>
  <c r="D5" i="5"/>
  <c r="D8" i="5"/>
  <c r="D10" i="5"/>
  <c r="D6" i="5"/>
  <c r="D4" i="5"/>
  <c r="D7" i="5"/>
  <c r="D9" i="5"/>
  <c r="B3" i="5"/>
  <c r="B11" i="5" s="1"/>
  <c r="D3" i="5"/>
</calcChain>
</file>

<file path=xl/sharedStrings.xml><?xml version="1.0" encoding="utf-8"?>
<sst xmlns="http://schemas.openxmlformats.org/spreadsheetml/2006/main" count="3773" uniqueCount="1249">
  <si>
    <t>Family</t>
  </si>
  <si>
    <t># of Species</t>
  </si>
  <si>
    <t>Pulleniatinidae</t>
  </si>
  <si>
    <t>Globoquadrinidae</t>
  </si>
  <si>
    <t>Hantkeninidae</t>
  </si>
  <si>
    <t>Hedbergellidae</t>
  </si>
  <si>
    <t>Globorotaliidae</t>
  </si>
  <si>
    <t>Truncorotaloididae</t>
  </si>
  <si>
    <t>Globigerinidae</t>
  </si>
  <si>
    <t>Mean Lifespan</t>
  </si>
  <si>
    <t>Start of Lifespan</t>
  </si>
  <si>
    <t>End of Lifespan</t>
  </si>
  <si>
    <t>FAD</t>
  </si>
  <si>
    <t>LAD</t>
  </si>
  <si>
    <t>Lifespan</t>
  </si>
  <si>
    <t>Globigerinella adamsi</t>
  </si>
  <si>
    <t>Acarinina africana</t>
  </si>
  <si>
    <t>Hantkenina singanoae</t>
  </si>
  <si>
    <t>Clavigerinella caucasica</t>
  </si>
  <si>
    <t>Menardella fimbriata</t>
  </si>
  <si>
    <t>Acarinina sibaiyaensis</t>
  </si>
  <si>
    <t>Morozovella allisonensis</t>
  </si>
  <si>
    <t>Parasubbotina aff_pseudobulloides</t>
  </si>
  <si>
    <t>Fohsella praefohsi</t>
  </si>
  <si>
    <t>Beella megastoma</t>
  </si>
  <si>
    <t>Globorotalia flexuosa</t>
  </si>
  <si>
    <t>Fohsella peripheroacuta</t>
  </si>
  <si>
    <t>Turborotalia cunialensis</t>
  </si>
  <si>
    <t>Pulleniatina spectabilis</t>
  </si>
  <si>
    <t>Orbulinoides beckmanni</t>
  </si>
  <si>
    <t>Hantkenina mexicana</t>
  </si>
  <si>
    <t>Praemurica uncinata</t>
  </si>
  <si>
    <t>Globoconella conomiozea</t>
  </si>
  <si>
    <t>Eoglobigerina spiralis</t>
  </si>
  <si>
    <t>Hirsutella evoluta</t>
  </si>
  <si>
    <t>Truncorotalia crassaconica</t>
  </si>
  <si>
    <t>Globoconella terminalis</t>
  </si>
  <si>
    <t>Pulleniatina praespectabilis</t>
  </si>
  <si>
    <t>Fohsella birnageae</t>
  </si>
  <si>
    <t>Morozovella edgari</t>
  </si>
  <si>
    <t>Globoconella pliozea</t>
  </si>
  <si>
    <t>Truncorotalia cavernula</t>
  </si>
  <si>
    <t>Globoconella sphericomiozea</t>
  </si>
  <si>
    <t>Menardella praemenardii</t>
  </si>
  <si>
    <t>Igorina pusilla</t>
  </si>
  <si>
    <t>Parasubbotina prebetica</t>
  </si>
  <si>
    <t>Dentoglobigerina sp</t>
  </si>
  <si>
    <t>Globorotalia zealandica</t>
  </si>
  <si>
    <t>Hirsutella primitiva</t>
  </si>
  <si>
    <t>Morozovella praeangulata</t>
  </si>
  <si>
    <t>Menardella miocenica</t>
  </si>
  <si>
    <t>Globigerinoides fistulosus</t>
  </si>
  <si>
    <t>Eoglobigerina eobulloides</t>
  </si>
  <si>
    <t>Praeorbulina circularis</t>
  </si>
  <si>
    <t>Praeorbulina glomerosa</t>
  </si>
  <si>
    <t>Praeorbulina curva</t>
  </si>
  <si>
    <t>Truncorotalia hessi</t>
  </si>
  <si>
    <t>Igorina anapetes</t>
  </si>
  <si>
    <t>Praemurica inconstans</t>
  </si>
  <si>
    <t>Subbotina sp1</t>
  </si>
  <si>
    <t>Turborotalita clarkei</t>
  </si>
  <si>
    <t>Menardella pertenuis</t>
  </si>
  <si>
    <t>Parasubbotina variospira</t>
  </si>
  <si>
    <t>Fohsella robusta</t>
  </si>
  <si>
    <t>Globanomalina compressa</t>
  </si>
  <si>
    <t>Paragloborotalia kugleri</t>
  </si>
  <si>
    <t>Fohsella lobata</t>
  </si>
  <si>
    <t>Praeorbulina sicanus</t>
  </si>
  <si>
    <t>Acarinina strabocella</t>
  </si>
  <si>
    <t>Morozovella angulata</t>
  </si>
  <si>
    <t>Fohsella fohsi</t>
  </si>
  <si>
    <t>Truncorotalia pachytheca</t>
  </si>
  <si>
    <t>Globanomalina luxorensis</t>
  </si>
  <si>
    <t>Globanomalina ehrenbergi</t>
  </si>
  <si>
    <t>Truncorotalia excelsa</t>
  </si>
  <si>
    <t>Truncorotalia truncatulinoides</t>
  </si>
  <si>
    <t>Globanomalina ovalis</t>
  </si>
  <si>
    <t>Globigerina umbilicata</t>
  </si>
  <si>
    <t>Pulleniatina finalis</t>
  </si>
  <si>
    <t>Praemurica taurica</t>
  </si>
  <si>
    <t>Hirsutella bermudezi</t>
  </si>
  <si>
    <t>Hirsutella margaritae</t>
  </si>
  <si>
    <t>Astrorotalia palmerae</t>
  </si>
  <si>
    <t>Acarinina aspensis</t>
  </si>
  <si>
    <t>Globigerinatheka curryi</t>
  </si>
  <si>
    <t>Globigerinatheka euganea</t>
  </si>
  <si>
    <t>Globoconella puncticulata</t>
  </si>
  <si>
    <t>Truncorotalia tenuitheca</t>
  </si>
  <si>
    <t>Protentelloides dalhousiei</t>
  </si>
  <si>
    <t>Globanomalina archeocompressa</t>
  </si>
  <si>
    <t>Truncorotalia viola</t>
  </si>
  <si>
    <t>Hantkenina lehneri</t>
  </si>
  <si>
    <t>Menardella exilis</t>
  </si>
  <si>
    <t>Menardella archeomenardii</t>
  </si>
  <si>
    <t>Morozovella conicotruncata</t>
  </si>
  <si>
    <t>Globoturborotalita tenella</t>
  </si>
  <si>
    <t>Paragloborotalia pseudokugleri</t>
  </si>
  <si>
    <t>Acarinina topilensis</t>
  </si>
  <si>
    <t>Cribrohantkenina inflata</t>
  </si>
  <si>
    <t>Turborotalia euapertura</t>
  </si>
  <si>
    <t>Globigerinatheka semiinvoluta</t>
  </si>
  <si>
    <t>Hirsutella praemargaritae</t>
  </si>
  <si>
    <t>Globoconella inflata</t>
  </si>
  <si>
    <t>Truncorotalia tosaensis</t>
  </si>
  <si>
    <t>Turborotalia possagnoensis</t>
  </si>
  <si>
    <t>Acarinina mckannai</t>
  </si>
  <si>
    <t>Globigerinoides bisphericus</t>
  </si>
  <si>
    <t>Morozovella acutispira</t>
  </si>
  <si>
    <t>Pulleniatina primalis</t>
  </si>
  <si>
    <t>Protentelloides primitiva</t>
  </si>
  <si>
    <t>Acarinina nitida</t>
  </si>
  <si>
    <t>Morozovella acuta</t>
  </si>
  <si>
    <t>Truncorotalia ronda</t>
  </si>
  <si>
    <t>Subbotina hornibrooki</t>
  </si>
  <si>
    <t>Globanomalina planocompressa</t>
  </si>
  <si>
    <t>Globigerinoides diminutus</t>
  </si>
  <si>
    <t>Praemurica pseudoinconstans</t>
  </si>
  <si>
    <t>Clavatorella bermudezi</t>
  </si>
  <si>
    <t>Eoglobigerina edita</t>
  </si>
  <si>
    <t>Turborotalia altispiroides</t>
  </si>
  <si>
    <t>Subbotina trivialis</t>
  </si>
  <si>
    <t>Globoturborotalita rubescens</t>
  </si>
  <si>
    <t>Globoturborotalita kennetti</t>
  </si>
  <si>
    <t>Globanomalina pseudomenardii</t>
  </si>
  <si>
    <t>Clavigerinella jarvisi</t>
  </si>
  <si>
    <t>Menardella multicamerata</t>
  </si>
  <si>
    <t>Paragloborotalia opima</t>
  </si>
  <si>
    <t>Morozovella marginodentata</t>
  </si>
  <si>
    <t>Igorina albeari</t>
  </si>
  <si>
    <t>Pseudohastigerina naguewichiensis</t>
  </si>
  <si>
    <t>Hantkenina australis</t>
  </si>
  <si>
    <t>Clavigerinella colombiana</t>
  </si>
  <si>
    <t>Guembelitrioides nuttalli</t>
  </si>
  <si>
    <t>Hedbergella monmouthensis</t>
  </si>
  <si>
    <t>Globigerinoides seigliei</t>
  </si>
  <si>
    <t>Morozovella formosa</t>
  </si>
  <si>
    <t>Globorotalia merotumida</t>
  </si>
  <si>
    <t>Morozovelloides lehneri</t>
  </si>
  <si>
    <t>Hantkenina liebusi</t>
  </si>
  <si>
    <t>Globigerinatheka kugleri</t>
  </si>
  <si>
    <t>Acarinina rohri</t>
  </si>
  <si>
    <t>Morozovella lensiformis</t>
  </si>
  <si>
    <t>Hantkenina nanggulanensis</t>
  </si>
  <si>
    <t>Clavigerinella akersi</t>
  </si>
  <si>
    <t>Catapsydrax africanus</t>
  </si>
  <si>
    <t>Paragloborotalia incognita</t>
  </si>
  <si>
    <t>Hirsutella hirsuta</t>
  </si>
  <si>
    <t>Globoquadrina conglomerata</t>
  </si>
  <si>
    <t>Pulleniatina praecursor</t>
  </si>
  <si>
    <t>Globigerinella calida</t>
  </si>
  <si>
    <t>Acarinina quetra</t>
  </si>
  <si>
    <t>Acarinina interposita</t>
  </si>
  <si>
    <t>Hantkenina dumblei</t>
  </si>
  <si>
    <t>Hirsutella praescitula</t>
  </si>
  <si>
    <t>Turborotalita cristata</t>
  </si>
  <si>
    <t>Turborotalia cocoaensis</t>
  </si>
  <si>
    <t>Hirsutella theyeri</t>
  </si>
  <si>
    <t>Fohsella paralenguaensis</t>
  </si>
  <si>
    <t>Morozovella gracilis</t>
  </si>
  <si>
    <t>Morozovelloides coronatus</t>
  </si>
  <si>
    <t>Globigerinoides parawoodi</t>
  </si>
  <si>
    <t>Pseudoglobigerinella bolivariana</t>
  </si>
  <si>
    <t>Truncorotalia crassula</t>
  </si>
  <si>
    <t>Globorotalia plesiotumida</t>
  </si>
  <si>
    <t>Hirsutella juanai</t>
  </si>
  <si>
    <t>Hedbergella holmdelensis</t>
  </si>
  <si>
    <t>Globorotalia ungulata</t>
  </si>
  <si>
    <t>Hirsutella cibaoensis</t>
  </si>
  <si>
    <t>Turborotalia ampliapertura</t>
  </si>
  <si>
    <t>Subbotina cancellata</t>
  </si>
  <si>
    <t>Beella digitata</t>
  </si>
  <si>
    <t>Globigerinatheka tropicalis</t>
  </si>
  <si>
    <t>Sphaeroidinellopsis paenedehiscens</t>
  </si>
  <si>
    <t>Parasubbotina eoclava</t>
  </si>
  <si>
    <t>Parasubbotina pseudobulloides</t>
  </si>
  <si>
    <t>Paragloborotalia bella</t>
  </si>
  <si>
    <t>Globoturborotalita gnaucki</t>
  </si>
  <si>
    <t>Subbotina utilisindex</t>
  </si>
  <si>
    <t>Globoturborotalita connecta</t>
  </si>
  <si>
    <t>Menardella pseudomiocenica</t>
  </si>
  <si>
    <t>Morozovella occlusa</t>
  </si>
  <si>
    <t>Globigerinoides altiapertura</t>
  </si>
  <si>
    <t>Morozovelloides bandyi</t>
  </si>
  <si>
    <t>Subbotina velascoensis</t>
  </si>
  <si>
    <t>Sphaeroidinella dehiscens</t>
  </si>
  <si>
    <t>Globigerinatheka luterbacheri</t>
  </si>
  <si>
    <t>Truncorotalia oceanica</t>
  </si>
  <si>
    <t>Morozovella pasionensis</t>
  </si>
  <si>
    <t>Catapsydrax globiformis</t>
  </si>
  <si>
    <t>Acarinina subsphaerica</t>
  </si>
  <si>
    <t>Pulleniatina obliquiloculata</t>
  </si>
  <si>
    <t>Globorotalia tumida</t>
  </si>
  <si>
    <t>Globigerinatheka subconglobata</t>
  </si>
  <si>
    <t>Acarinina wilcoxensis</t>
  </si>
  <si>
    <t>Subbotina crociapertura</t>
  </si>
  <si>
    <t>Turborotalita humilis</t>
  </si>
  <si>
    <t>Truncorotalia crassaformis</t>
  </si>
  <si>
    <t>Hantkenina alabamensis</t>
  </si>
  <si>
    <t>Hirsutella challengeri</t>
  </si>
  <si>
    <t>Igorina tadjikistanensis</t>
  </si>
  <si>
    <t>Acarinina punctocarinata</t>
  </si>
  <si>
    <t>Globigerinoides mitra</t>
  </si>
  <si>
    <t>Hirsutella gigantea</t>
  </si>
  <si>
    <t>Sphaeroidinellopsis disjuncta</t>
  </si>
  <si>
    <t>Morozovella apanthesma</t>
  </si>
  <si>
    <t>Hantkenina primitiva</t>
  </si>
  <si>
    <t>Planoglobanomalina pseudoalgeriana</t>
  </si>
  <si>
    <t>Acarinina boudreauxi</t>
  </si>
  <si>
    <t>Morozovella velascoensis</t>
  </si>
  <si>
    <t>Acarinina medizzai</t>
  </si>
  <si>
    <t>Globigerinoides conglobatus</t>
  </si>
  <si>
    <t>Dentoglobigerina binaiensis</t>
  </si>
  <si>
    <t>Acarinina pentacamerata</t>
  </si>
  <si>
    <t>Dentoglobigerina rohri</t>
  </si>
  <si>
    <t>Acarinina esnaensis</t>
  </si>
  <si>
    <t>Morozovella subbotinae</t>
  </si>
  <si>
    <t>Globoconella miozea</t>
  </si>
  <si>
    <t>Igorina lodoensis</t>
  </si>
  <si>
    <t>Parasubbotina pseudowilsoni</t>
  </si>
  <si>
    <t>Acarinina esnehensis</t>
  </si>
  <si>
    <t>Acarinina cuneicamerata</t>
  </si>
  <si>
    <t>Globigerinoides primordius</t>
  </si>
  <si>
    <t>Globanomalina imitata</t>
  </si>
  <si>
    <t>Globanomalina chapmani</t>
  </si>
  <si>
    <t>Fohsella lenguaensis</t>
  </si>
  <si>
    <t>Globigerinoides extremus</t>
  </si>
  <si>
    <t>Neogloboquadrina humerosa</t>
  </si>
  <si>
    <t>Morozovella caucasica</t>
  </si>
  <si>
    <t>Turborotalia pomeroli</t>
  </si>
  <si>
    <t>Hantkenina compressa</t>
  </si>
  <si>
    <t>Morozovella aequa</t>
  </si>
  <si>
    <t>Globanomalina planoconica</t>
  </si>
  <si>
    <t>Neogloboquadrina dutertrei</t>
  </si>
  <si>
    <t>Globigerinatheka barri</t>
  </si>
  <si>
    <t>Globoturborotalita nepenthes</t>
  </si>
  <si>
    <t>Morozovelloides crassatus</t>
  </si>
  <si>
    <t>Subbotina triangularis</t>
  </si>
  <si>
    <t>Subbotina sp2</t>
  </si>
  <si>
    <t>Catapsydrax parvulus</t>
  </si>
  <si>
    <t>Turborotalia cerroazulensis</t>
  </si>
  <si>
    <t>Subbotina triloculinoides</t>
  </si>
  <si>
    <t>Acarinina alticonica</t>
  </si>
  <si>
    <t>Fohsella peripheroronda</t>
  </si>
  <si>
    <t>Turborotalia frontosa</t>
  </si>
  <si>
    <t>Globigerinatheka mexicana</t>
  </si>
  <si>
    <t>Globoturborotalita brazieri</t>
  </si>
  <si>
    <t>Turborotalita carcoselleensis</t>
  </si>
  <si>
    <t>Acarinina bullbrooki</t>
  </si>
  <si>
    <t>Acarinina coalingensis</t>
  </si>
  <si>
    <t>Neogloboquadrina acostaensis</t>
  </si>
  <si>
    <t>Acarinina praetopilensis</t>
  </si>
  <si>
    <t>Pseudohastigerina sharkriverensis</t>
  </si>
  <si>
    <t>Globigerinatheka korotkovi</t>
  </si>
  <si>
    <t>Globigerina angulisuturalis</t>
  </si>
  <si>
    <t>Menardella limbata</t>
  </si>
  <si>
    <t>Acarinina pseudosubsphaerica</t>
  </si>
  <si>
    <t>Globigerina ciperoensis</t>
  </si>
  <si>
    <t>Globigerinatheka index</t>
  </si>
  <si>
    <t>Globoturborotalita decoraperta</t>
  </si>
  <si>
    <t>Turborotalia increbescens</t>
  </si>
  <si>
    <t>Paragloborotalia acrostoma</t>
  </si>
  <si>
    <t>Dentoglobigerina tapuriensis</t>
  </si>
  <si>
    <t>Morozovella aragonensis</t>
  </si>
  <si>
    <t>Acarinina pseudotopilensis</t>
  </si>
  <si>
    <t>Acarinina soldadoensis</t>
  </si>
  <si>
    <t>Subbotina jacksonensis</t>
  </si>
  <si>
    <t>Globoturborotalita apertura</t>
  </si>
  <si>
    <t>Sphaeroidinellopsis kochi</t>
  </si>
  <si>
    <t>Catapsydrax howei</t>
  </si>
  <si>
    <t>Dentoglobigerina pseudovenezuelana</t>
  </si>
  <si>
    <t>Dentoglobigerina sellii</t>
  </si>
  <si>
    <t>Catapsydrax stainforthi</t>
  </si>
  <si>
    <t>Parasubbotina griffinae</t>
  </si>
  <si>
    <t>Dentoglobigerina prasaepis</t>
  </si>
  <si>
    <t>Globoconella conoidea</t>
  </si>
  <si>
    <t>Morozovella crater</t>
  </si>
  <si>
    <t>Acarinina mcgowrani</t>
  </si>
  <si>
    <t>Globigerinoides subquadratus</t>
  </si>
  <si>
    <t>Globorotaloides testarugosa</t>
  </si>
  <si>
    <t>Neogloboquadrina pachyderma</t>
  </si>
  <si>
    <t>Acarinina angulosa</t>
  </si>
  <si>
    <t>Acarinina echinata</t>
  </si>
  <si>
    <t>Globigerinoides sacculifer</t>
  </si>
  <si>
    <t>Globoturborotalita bollii</t>
  </si>
  <si>
    <t>Globigerinella praesiphonifera</t>
  </si>
  <si>
    <t>Parasubbotina inaequispira</t>
  </si>
  <si>
    <t>Planorotalites pseudoscitula</t>
  </si>
  <si>
    <t>Beella praedigitata</t>
  </si>
  <si>
    <t>Globoturborotalita anguliofficinalis</t>
  </si>
  <si>
    <t>Acarinina primitiva</t>
  </si>
  <si>
    <t>Subbotina angiporoides</t>
  </si>
  <si>
    <t>Globanomalina australiformis</t>
  </si>
  <si>
    <t>Dentoglobigerina galavisi</t>
  </si>
  <si>
    <t>Subbotina senni</t>
  </si>
  <si>
    <t>Globorotaloides variabilis</t>
  </si>
  <si>
    <t>Subbotina gortanii</t>
  </si>
  <si>
    <t>Subbotina hagni</t>
  </si>
  <si>
    <t>Pseudohastigerina wilcoxensis</t>
  </si>
  <si>
    <t>Igorina broedermanni</t>
  </si>
  <si>
    <t>Clavigerinella eocanica</t>
  </si>
  <si>
    <t>Menardella menardii</t>
  </si>
  <si>
    <t>Sphaeroidinellopsis seminulina</t>
  </si>
  <si>
    <t>Globoturborotalita martini</t>
  </si>
  <si>
    <t>Globigerinella siphonifera</t>
  </si>
  <si>
    <t>Subbotina roesnaesensis</t>
  </si>
  <si>
    <t>Planorotalites capdevilensis</t>
  </si>
  <si>
    <t>Subbotina patagonica</t>
  </si>
  <si>
    <t>Globoturborotalita bassriverensis</t>
  </si>
  <si>
    <t>Globoturborotalita labiacrassata</t>
  </si>
  <si>
    <t>Globigerina bulloides</t>
  </si>
  <si>
    <t>Subbotina corpulenta</t>
  </si>
  <si>
    <t>Neogloboquadrina continuosa</t>
  </si>
  <si>
    <t>Turborotalita praequinqueloba</t>
  </si>
  <si>
    <t>Hirsutella scitula</t>
  </si>
  <si>
    <t>Orbulina universa</t>
  </si>
  <si>
    <t>Dentoglobigerina globularis</t>
  </si>
  <si>
    <t>Paragloborotalia semivera</t>
  </si>
  <si>
    <t>Globigerinoides ruber</t>
  </si>
  <si>
    <t>Orbulina suturalis</t>
  </si>
  <si>
    <t>Pseudohastigerina micra</t>
  </si>
  <si>
    <t>Globigerinella obesa</t>
  </si>
  <si>
    <t>Subbotina yeguaensis</t>
  </si>
  <si>
    <t>Dentoglobigerina larmeui</t>
  </si>
  <si>
    <t>Globoquadrina dehiscens</t>
  </si>
  <si>
    <t>Paragloborotalia mayeri</t>
  </si>
  <si>
    <t>Globorotaloides hexagonus</t>
  </si>
  <si>
    <t>Globigerina falconensis</t>
  </si>
  <si>
    <t>Subbotina eocaena</t>
  </si>
  <si>
    <t>Subbotina linaperta</t>
  </si>
  <si>
    <t>Protentella prolixa</t>
  </si>
  <si>
    <t>Praemurica lozanoi</t>
  </si>
  <si>
    <t>Globoturborotalita ouachitaensis</t>
  </si>
  <si>
    <t>Dentoglobigerina altispira</t>
  </si>
  <si>
    <t>Paragloborotalia siakensis</t>
  </si>
  <si>
    <t>Acarinina collactea</t>
  </si>
  <si>
    <t>Globigerinoides obliquus</t>
  </si>
  <si>
    <t>Catapsydrax dissimilis</t>
  </si>
  <si>
    <t>Globigerina officinalis</t>
  </si>
  <si>
    <t>Globigerina druryi</t>
  </si>
  <si>
    <t>Parasubbotina varianta</t>
  </si>
  <si>
    <t>Globorotaloides quadrocameratus</t>
  </si>
  <si>
    <t>Globigerinoides trilobus</t>
  </si>
  <si>
    <t>Paragloborotalia griffinoides</t>
  </si>
  <si>
    <t>Dentoglobigerina globosa</t>
  </si>
  <si>
    <t>Globigerina eamesi</t>
  </si>
  <si>
    <t>Turborotalita quinqueloba</t>
  </si>
  <si>
    <t>Protentella nicobarensis</t>
  </si>
  <si>
    <t>Globoturborotalita woodi</t>
  </si>
  <si>
    <t>Globorotaloides eovariabilis</t>
  </si>
  <si>
    <t>Dentoglobigerina baroemoenensis</t>
  </si>
  <si>
    <t>Globigerina praebulloides</t>
  </si>
  <si>
    <t>Dentoglobigerina venezuelana</t>
  </si>
  <si>
    <t>Paragloborotalia nana</t>
  </si>
  <si>
    <t>Catapsydrax unicavus</t>
  </si>
  <si>
    <t>Emiliania huxleyi</t>
  </si>
  <si>
    <t>Gephyrocapsa oceanica (&gt;5.5)</t>
  </si>
  <si>
    <t>Gephyrocapsa caribbeanica (&gt;4)</t>
  </si>
  <si>
    <t>Gephyrocapsa oceanica (&gt;4)</t>
  </si>
  <si>
    <t>Discoaster asymmetricus</t>
  </si>
  <si>
    <t>Ceratolithus cristatus</t>
  </si>
  <si>
    <t>Ceratolithus separatus</t>
  </si>
  <si>
    <t>Discoaster druggii (10-15)</t>
  </si>
  <si>
    <t>Gephyrocapsa omega (&lt;4)</t>
  </si>
  <si>
    <t>Pseudoemiliania lacunosa (delicate)</t>
  </si>
  <si>
    <t>Pseudoemiliania lacunosa (subell/subcir)</t>
  </si>
  <si>
    <t>Gephyrocapsa omega (&gt;4)</t>
  </si>
  <si>
    <t>Crenalithus japonicus</t>
  </si>
  <si>
    <t>Crenalithus asanoi</t>
  </si>
  <si>
    <t>Crenalithus doronicoides</t>
  </si>
  <si>
    <t>Gephyrocapsa caribbeanica (&gt;6.5)</t>
  </si>
  <si>
    <t>Calcidiscus macintyrei</t>
  </si>
  <si>
    <t>Discoaster blackstockae</t>
  </si>
  <si>
    <t>Discoaster neorectus</t>
  </si>
  <si>
    <t>Discoaster decorus</t>
  </si>
  <si>
    <t>Discoaster brouweri</t>
  </si>
  <si>
    <t>Discoaster triradiatus</t>
  </si>
  <si>
    <t>Discoaster dennei</t>
  </si>
  <si>
    <t>Discoaster pentaradiatus</t>
  </si>
  <si>
    <t>Discoaster surculus</t>
  </si>
  <si>
    <t>Discoaster pliostellulus</t>
  </si>
  <si>
    <t>Discoaster tamalis</t>
  </si>
  <si>
    <t>Discoaster variabilis</t>
  </si>
  <si>
    <t>Sphenolithus neoabies</t>
  </si>
  <si>
    <t>Sphenolithus verensis</t>
  </si>
  <si>
    <t>Sphenolithus moriformis</t>
  </si>
  <si>
    <t>Pontosphaera multipora</t>
  </si>
  <si>
    <t>Sphenolithus abies</t>
  </si>
  <si>
    <t>Sphenolithus puniceus</t>
  </si>
  <si>
    <t>Sphenolithus bipedis</t>
  </si>
  <si>
    <t>Reticulofenestra pseudoumbilicus</t>
  </si>
  <si>
    <t>Reticulofenestra gelida (&gt;8)</t>
  </si>
  <si>
    <t>Amaurolithus delicatus</t>
  </si>
  <si>
    <t>Reticulofenestra pseudoumbilicus (&gt;10)</t>
  </si>
  <si>
    <t>Cryptococcolithus mediaperforatus</t>
  </si>
  <si>
    <t>Schyphosphaera globulata (GoM)</t>
  </si>
  <si>
    <t>Helicosphaera zeta</t>
  </si>
  <si>
    <t>Discoaster toralus</t>
  </si>
  <si>
    <t>Helicosphaera intermedia</t>
  </si>
  <si>
    <t>Discoaster pansulus (cf. pansus)</t>
  </si>
  <si>
    <t>Amaurolithus tricorniculatus</t>
  </si>
  <si>
    <t>Amaurolithus brevigracilis</t>
  </si>
  <si>
    <t>Amaurolithus bizarrus</t>
  </si>
  <si>
    <t>Ceratolithus armatus</t>
  </si>
  <si>
    <t>Ceratolithus cornulum</t>
  </si>
  <si>
    <t>Dictyococcites antarcticus</t>
  </si>
  <si>
    <t>Ceratolithus acutus</t>
  </si>
  <si>
    <t>Amaurolithus ninae</t>
  </si>
  <si>
    <t>Ceratolithus larrymayeri</t>
  </si>
  <si>
    <t>Ceratolithus rugosus</t>
  </si>
  <si>
    <t>Ceratolithus atlanticus</t>
  </si>
  <si>
    <t>Triquetrorhabdulus rugosus</t>
  </si>
  <si>
    <t>Triquetrorhabdulus extensus</t>
  </si>
  <si>
    <t>Triquetrorhabdulus farnesworthii</t>
  </si>
  <si>
    <t>Triquetrorhabdulus finifer</t>
  </si>
  <si>
    <t>Triquetrorhabdulus rio</t>
  </si>
  <si>
    <t>Triquetrorhabdulus striatus</t>
  </si>
  <si>
    <t>Triquetrorhabdulus auritus</t>
  </si>
  <si>
    <t>Triquetrorhabdulus challengeri</t>
  </si>
  <si>
    <t>Amaurolithus primus</t>
  </si>
  <si>
    <t>Ceratolithus apiculus</t>
  </si>
  <si>
    <t>Discoaster quinqueramus</t>
  </si>
  <si>
    <t>Helicosphaera stalis stalis</t>
  </si>
  <si>
    <t>Helicosphaera stalis ovata</t>
  </si>
  <si>
    <t>Discoaster berggrenii</t>
  </si>
  <si>
    <t>Discoaster quinqueramus (&gt;15)</t>
  </si>
  <si>
    <t>Discoaster vinsonii</t>
  </si>
  <si>
    <t>Discoaster compactus</t>
  </si>
  <si>
    <t>Reticulofenestra rotaria (&gt;5)</t>
  </si>
  <si>
    <t>Reticulofenestra rotaria (&lt;5)</t>
  </si>
  <si>
    <t>Discoaster newellii</t>
  </si>
  <si>
    <t>Discoaster subsurculus</t>
  </si>
  <si>
    <t>Discoaster pseudovariabilis</t>
  </si>
  <si>
    <t>Discoaster extensus</t>
  </si>
  <si>
    <t>Discoaster tristellifer</t>
  </si>
  <si>
    <t>Discoaster abrachiatus</t>
  </si>
  <si>
    <t>Discoaster calcaris</t>
  </si>
  <si>
    <t>Discoaster bergenii</t>
  </si>
  <si>
    <t>Discoaster loeblichii</t>
  </si>
  <si>
    <t>Discoaster icarus</t>
  </si>
  <si>
    <t>Discoaster neohamatus</t>
  </si>
  <si>
    <t>Discoaster triuncinus</t>
  </si>
  <si>
    <t>Discoaster prolixus</t>
  </si>
  <si>
    <t>Discoaster tetracladus</t>
  </si>
  <si>
    <t>Minylitha convallis</t>
  </si>
  <si>
    <t>Discoaster pachyloeblichii</t>
  </si>
  <si>
    <t>Discoaster breviloeblichii</t>
  </si>
  <si>
    <t>Discoaster hexaramus</t>
  </si>
  <si>
    <t>Catinaster mexicanus</t>
  </si>
  <si>
    <t>Helicosphaera orientalis</t>
  </si>
  <si>
    <t>Discoaster astellaris</t>
  </si>
  <si>
    <t>Discoaster gemmulatus</t>
  </si>
  <si>
    <t>Discoaster bellus</t>
  </si>
  <si>
    <t>Discoaster prepentaradiatus prepentaradiatus</t>
  </si>
  <si>
    <t>Discoaster prepentaradiatus plautus</t>
  </si>
  <si>
    <t>Discoaster trifolius</t>
  </si>
  <si>
    <t>Discoaster styzenii</t>
  </si>
  <si>
    <t>Discoaster prepentaradiatus</t>
  </si>
  <si>
    <t>Discoaster bollii</t>
  </si>
  <si>
    <t>Discoaster tribollii</t>
  </si>
  <si>
    <t>Discoaster hamatus (&lt;15)</t>
  </si>
  <si>
    <t>Minylitha cancellata</t>
  </si>
  <si>
    <t>Discoaster pentabollii</t>
  </si>
  <si>
    <t>Discoaster caulifloris</t>
  </si>
  <si>
    <t>Discoaster hamatus (&gt;15)</t>
  </si>
  <si>
    <t>Catinaster coalitus extensus</t>
  </si>
  <si>
    <t>Catinaster coalitus coalitus</t>
  </si>
  <si>
    <t>Catinaster coalitus (&gt;10)</t>
  </si>
  <si>
    <t>Catinaster rotundus</t>
  </si>
  <si>
    <t>Catinaster calyculus calyculus</t>
  </si>
  <si>
    <t>Catinaster calyculus extensus</t>
  </si>
  <si>
    <t>Catinaster glenos</t>
  </si>
  <si>
    <t>Discoaster gozoensis</t>
  </si>
  <si>
    <t>Discoaster exilis</t>
  </si>
  <si>
    <t>Coccolithus pliopelagicus (&gt;11)</t>
  </si>
  <si>
    <t>Helicosphaera bownii</t>
  </si>
  <si>
    <t>Coccolithus miopelagicus (&gt;14)</t>
  </si>
  <si>
    <t>Discoaster cuspidatus</t>
  </si>
  <si>
    <t>Discoaster cuspidatus (knb)</t>
  </si>
  <si>
    <t>Discoaster ulnatus</t>
  </si>
  <si>
    <t>Discoaster emblematicus</t>
  </si>
  <si>
    <t>Discoaster hexapleuros (knb)</t>
  </si>
  <si>
    <t>Discoaster patulus</t>
  </si>
  <si>
    <t>Discoaster kugleri</t>
  </si>
  <si>
    <t>Discoaster hexapleuros</t>
  </si>
  <si>
    <t>Discoaster deflandrei</t>
  </si>
  <si>
    <t>Discoaster sanmiguelensis</t>
  </si>
  <si>
    <t>Cyclicargolithus floridanus (&lt;6)</t>
  </si>
  <si>
    <t>Calcidiscus premacintyrei</t>
  </si>
  <si>
    <t>Cyclicargolithus floridanus (6-9)</t>
  </si>
  <si>
    <t>Helicosphaera rhomba</t>
  </si>
  <si>
    <t>Cyclicargolithus bukryi</t>
  </si>
  <si>
    <t>Discoaster musicus</t>
  </si>
  <si>
    <t>Discoaster carneyi</t>
  </si>
  <si>
    <t>Discoaster virginianus</t>
  </si>
  <si>
    <t>Discoaster gamberi</t>
  </si>
  <si>
    <t>Discoaster catinatus</t>
  </si>
  <si>
    <t>Reticulofenestra kahniae (&gt;8)</t>
  </si>
  <si>
    <t>Reticulofenestra kahniae (&lt;8)</t>
  </si>
  <si>
    <t>Triquetrorhabdulus millowii</t>
  </si>
  <si>
    <t>Sphenolithus heteromorphus</t>
  </si>
  <si>
    <t>Sphenolithus pseudoheteromorphus</t>
  </si>
  <si>
    <t>Discoaster petaliformis</t>
  </si>
  <si>
    <t>Discoaster apetalus</t>
  </si>
  <si>
    <t>Discoaster signus</t>
  </si>
  <si>
    <t>Discoaster discissus</t>
  </si>
  <si>
    <t>Discoaster formosus</t>
  </si>
  <si>
    <t>Discoaster druggii (&lt;10)</t>
  </si>
  <si>
    <t>Reticulofenestra pospichalii</t>
  </si>
  <si>
    <t>Helicosphaera californiana</t>
  </si>
  <si>
    <t>Helicosphaera scissura</t>
  </si>
  <si>
    <t>Discoaster arneyi</t>
  </si>
  <si>
    <t>Discoaster premicros</t>
  </si>
  <si>
    <t>Discoaster stellimicros</t>
  </si>
  <si>
    <t>Discoaster catillomicros</t>
  </si>
  <si>
    <t>Discoaster micros</t>
  </si>
  <si>
    <t>Discoaster transitus</t>
  </si>
  <si>
    <t>Helicosphaera perch-nielseniae</t>
  </si>
  <si>
    <t>Helicosphaera ampliaperta</t>
  </si>
  <si>
    <t>Discoaster salomonii</t>
  </si>
  <si>
    <t>Discoaster leroyi</t>
  </si>
  <si>
    <t>Dictyococcites albitectus</t>
  </si>
  <si>
    <t>Coronocyclus nitescens (&gt;9)</t>
  </si>
  <si>
    <t>Coronocyclus nitescens (&lt;9)</t>
  </si>
  <si>
    <t>Dictyococcites onustus</t>
  </si>
  <si>
    <t>Helicosphaera ampliaperta (&gt;12)</t>
  </si>
  <si>
    <t>Discoaster shumnykii</t>
  </si>
  <si>
    <t>Sphenolithus apoxis</t>
  </si>
  <si>
    <t>Helicosphaera mediterranea</t>
  </si>
  <si>
    <t>Discoaster druggii (&gt;15)</t>
  </si>
  <si>
    <t>Sphenolithus belemnos</t>
  </si>
  <si>
    <t>Discoaster calculosus s.s.</t>
  </si>
  <si>
    <t>Discoaster durioi</t>
  </si>
  <si>
    <t>Sphenolithus paratintinnabulum</t>
  </si>
  <si>
    <t>Sphenolithus tintinnabulum</t>
  </si>
  <si>
    <t>Sphenolithus procerus</t>
  </si>
  <si>
    <t>Sphenolithus truaxii</t>
  </si>
  <si>
    <t>Sphenolithus disbelemnos</t>
  </si>
  <si>
    <t>Sphenolithus dissimilis</t>
  </si>
  <si>
    <t>Discoaster saundersii</t>
  </si>
  <si>
    <t>Helicosphaera euphratis</t>
  </si>
  <si>
    <t>Ilselithina fusa</t>
  </si>
  <si>
    <t>Sphenolithus cometa</t>
  </si>
  <si>
    <t>Sphenolithus multispinatus</t>
  </si>
  <si>
    <t>Helicosphaera recta</t>
  </si>
  <si>
    <t>Sphenolithus conicus (&gt;7)</t>
  </si>
  <si>
    <t>Sphenolithus conicus (&lt;7)</t>
  </si>
  <si>
    <t>Sphenolithus calyculus</t>
  </si>
  <si>
    <t>Cyclicargolithus abisectus (&gt;11)</t>
  </si>
  <si>
    <t>Cyclicargolithus abisectus (&gt;12)</t>
  </si>
  <si>
    <t>Camuralithus pelliculathus</t>
  </si>
  <si>
    <t>Helicosphaera truncata</t>
  </si>
  <si>
    <t>Clausicoccus fenestratus</t>
  </si>
  <si>
    <t>Helicosphaera disrupta</t>
  </si>
  <si>
    <t>Sphenolithus microdelphix</t>
  </si>
  <si>
    <t>Sphenolithus spinula</t>
  </si>
  <si>
    <t>Sphenolithus milanetti</t>
  </si>
  <si>
    <t>Sphenolithus preasii</t>
  </si>
  <si>
    <t>Triquetrorhabdulus carinatus</t>
  </si>
  <si>
    <t>Sphenolithus capricornutus s.s.</t>
  </si>
  <si>
    <t>Sphenolithus delphix</t>
  </si>
  <si>
    <t>Sphenolithus ciperoensis</t>
  </si>
  <si>
    <t>Sphenolithus bulbulus</t>
  </si>
  <si>
    <t>Sphenolithus peartiae</t>
  </si>
  <si>
    <t>Sphenolithus peartiae (&gt;7)</t>
  </si>
  <si>
    <t>Sphenolithus triangularis</t>
  </si>
  <si>
    <t>Sphenolithus ciperoensis (&gt;6)</t>
  </si>
  <si>
    <t>Helicosphaera bramlettei</t>
  </si>
  <si>
    <t>Sphenolithus tawfikii</t>
  </si>
  <si>
    <t>Helicosphaera wilcoxoni</t>
  </si>
  <si>
    <t>Sphenolithus distentus</t>
  </si>
  <si>
    <t>Helicosphaera carteri</t>
  </si>
  <si>
    <t>Helicosphaera compacta</t>
  </si>
  <si>
    <t>Sphenolithus akropodus (&lt;8)</t>
  </si>
  <si>
    <t>Sphenolithus akropodus (&gt;8)</t>
  </si>
  <si>
    <t>Sphenolithus apoxis (&gt;8)</t>
  </si>
  <si>
    <t>Sphenolithus pseudoradians</t>
  </si>
  <si>
    <t>Helicosphaera ethologa</t>
  </si>
  <si>
    <t>Dictyococcites gartneri</t>
  </si>
  <si>
    <t>Helicosphaera walbersdorfensis</t>
  </si>
  <si>
    <t>Helicosphaera vedderi</t>
  </si>
  <si>
    <t>Helicosphaera pacifica</t>
  </si>
  <si>
    <t>Helicosphaera elongata</t>
  </si>
  <si>
    <t>Helicosphaera obliqua</t>
  </si>
  <si>
    <t>Helicosphaera theodoridisii</t>
  </si>
  <si>
    <t>Helicosphaera bipuncta</t>
  </si>
  <si>
    <t>Helicosphaera truempyi</t>
  </si>
  <si>
    <t>Helicosphaera lenticulata</t>
  </si>
  <si>
    <t>Helicosphaera magnifica</t>
  </si>
  <si>
    <t>Helicosphaera alata</t>
  </si>
  <si>
    <t>Coronocyclus mesostenos</t>
  </si>
  <si>
    <t>Ceratolithaceae</t>
  </si>
  <si>
    <t>-</t>
  </si>
  <si>
    <t>Coccolithaceae</t>
  </si>
  <si>
    <t>Dictyococcites filewiczii</t>
  </si>
  <si>
    <t>Noelaerhabdaceae</t>
  </si>
  <si>
    <t>Helicosphaeraceae</t>
  </si>
  <si>
    <t>Pontosphaeraceae</t>
  </si>
  <si>
    <t>Discoasteraceae</t>
  </si>
  <si>
    <t>Calcidiscaceae</t>
  </si>
  <si>
    <t>Sphenolithaceae</t>
  </si>
  <si>
    <t>Helicosphaera sellii</t>
  </si>
  <si>
    <t>Helicosphaera sellii (lrg holes)</t>
  </si>
  <si>
    <t>Dictyococcites sp.</t>
  </si>
  <si>
    <t>Sphenolithus avis</t>
  </si>
  <si>
    <t>Sphenolithus directus</t>
  </si>
  <si>
    <t>Sphenolithus patifunditus</t>
  </si>
  <si>
    <t>Table: FAD, LAD, Lifespan and Family of Calcareous Nannofossil</t>
  </si>
  <si>
    <t>Table: FAD, LAD, Lifespan and Family of Planktonic Foraminifera</t>
  </si>
  <si>
    <t>Table: Number of species and Lifespan by Family</t>
  </si>
  <si>
    <t>Table: Number of species and Lifespan by Family/Class/Phylum</t>
  </si>
  <si>
    <t>age</t>
  </si>
  <si>
    <t>N.speciations</t>
  </si>
  <si>
    <t>N.extinctions</t>
  </si>
  <si>
    <t>N.turnover</t>
  </si>
  <si>
    <t>N.species.speciation</t>
  </si>
  <si>
    <t>N.species.extinction</t>
  </si>
  <si>
    <t>raw.speciation.probability</t>
  </si>
  <si>
    <t>raw.extinction.probability</t>
  </si>
  <si>
    <t>raw.turnover.probability</t>
  </si>
  <si>
    <t>Data used to generate the results reported herein. "N.species" is the number of species extant at a pseudolevel;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</si>
  <si>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t>mean.lifespan</t>
  </si>
  <si>
    <t>Data used to generate the results reported herein. "N.species" is the number of species extant at a pseudolevel (age); the value for speciation includes the originating species but not the extinguishing species and, conversely, the value for extinction includes the extinguishing species but excludes the originators. Species turnover, used for spectral analysis, is simply the sum of the relevant speciation and extinction state probabilites. ﻿Raw speciation and species extinction probabilities calculated at each pseudolevel as the number of speciations or extinctions divided by the number of species extant. ﻿Raw species turnover probability calculated as the sum of raw speciation and raw extinction probability</t>
  </si>
  <si>
    <r>
      <t>marine δ</t>
    </r>
    <r>
      <rPr>
        <b/>
        <sz val="11"/>
        <color indexed="8"/>
        <rFont val="Calibri (Body)"/>
      </rPr>
      <t>18</t>
    </r>
    <r>
      <rPr>
        <b/>
        <sz val="12"/>
        <color indexed="8"/>
        <rFont val="Calibri"/>
        <family val="2"/>
      </rPr>
      <t>O events</t>
    </r>
  </si>
  <si>
    <t xml:space="preserve"> event </t>
  </si>
  <si>
    <t>age (Ma)</t>
  </si>
  <si>
    <t> 100/98 (37)</t>
  </si>
  <si>
    <t>2.41-2.35</t>
  </si>
  <si>
    <t> G16-10 (38)</t>
  </si>
  <si>
    <t>2.92-2.82</t>
  </si>
  <si>
    <t> M2/MG2 (39)</t>
  </si>
  <si>
    <t>3.37-3.30</t>
  </si>
  <si>
    <t> Gi2/6 (39)</t>
  </si>
  <si>
    <t>3.78-3.66</t>
  </si>
  <si>
    <t>Gi16/18 (39)</t>
  </si>
  <si>
    <t>4.06-4.00</t>
  </si>
  <si>
    <t> Si4/6 (38)</t>
  </si>
  <si>
    <t>4.88-4.82</t>
  </si>
  <si>
    <t>TG20/22 (39)</t>
  </si>
  <si>
    <t>5.88-5.81</t>
  </si>
  <si>
    <t>Tort./Mess. 1,2 (40)</t>
  </si>
  <si>
    <t>7.3-7.2; 7.0-6.9</t>
  </si>
  <si>
    <t> Late Tort. (41)</t>
  </si>
  <si>
    <t> Mi7? (41)</t>
  </si>
  <si>
    <t> Mi7? (41,42)</t>
  </si>
  <si>
    <t>9.6-9.0</t>
  </si>
  <si>
    <t> Mi6 (41, 43, 44)</t>
  </si>
  <si>
    <t>10.45-10.35</t>
  </si>
  <si>
    <t> Mi5 (41, 43, 44)</t>
  </si>
  <si>
    <t>11.8-11.7; 11.5-11.4</t>
  </si>
  <si>
    <t>Mi4 (41, 43)</t>
  </si>
  <si>
    <t>13.2 / 12.8</t>
  </si>
  <si>
    <t> Mi3B (43, 45-47)</t>
  </si>
  <si>
    <t>13.9-13.8</t>
  </si>
  <si>
    <t>Mi3A (47)</t>
  </si>
  <si>
    <t>Mi2 (43, 48)</t>
  </si>
  <si>
    <t> M1b (42, 49)</t>
  </si>
  <si>
    <t>17.4-17.3</t>
  </si>
  <si>
    <t> M1aa (48, 49)</t>
  </si>
  <si>
    <t> M1a (42, 50)</t>
  </si>
  <si>
    <t>21.15-21.05</t>
  </si>
  <si>
    <t>Mi1 (43, 50)</t>
  </si>
  <si>
    <t>23.1-23.0</t>
  </si>
  <si>
    <t>eccentricity related (blue areas) (Ma)</t>
  </si>
  <si>
    <t>obliquity- and eccentricity related (green areas) (Ma)</t>
  </si>
  <si>
    <t> prob.</t>
  </si>
  <si>
    <t>extinction</t>
  </si>
  <si>
    <t>turnover</t>
  </si>
  <si>
    <t>speciation</t>
  </si>
  <si>
    <t>count.</t>
  </si>
  <si>
    <t>2.40-2.35</t>
  </si>
  <si>
    <t>2.82-2.72</t>
  </si>
  <si>
    <t> 4.39-4.35</t>
  </si>
  <si>
    <t>4.83-4.76</t>
  </si>
  <si>
    <t>7.23-7.2</t>
  </si>
  <si>
    <t>7.65-7.63</t>
  </si>
  <si>
    <t>9.67-9.63; 9.31-9.27</t>
  </si>
  <si>
    <t>12.16-12.10</t>
  </si>
  <si>
    <t>12.52-12.48</t>
  </si>
  <si>
    <t>14.16-14.10</t>
  </si>
  <si>
    <t>19.98-16.94</t>
  </si>
  <si>
    <t>19.04-18.95</t>
  </si>
  <si>
    <t>21.06-21.00</t>
  </si>
  <si>
    <t>21.42-21.39</t>
  </si>
  <si>
    <t>23.90-23.82</t>
  </si>
  <si>
    <t>2.89-2.72</t>
  </si>
  <si>
    <t>3.27-3.12</t>
  </si>
  <si>
    <t>4.12-3.91; 4.29-4.26</t>
  </si>
  <si>
    <t>5.51-5.49; 5.59</t>
  </si>
  <si>
    <t>6.58-6.33</t>
  </si>
  <si>
    <t>7.27-7.67; 8.08-7.95</t>
  </si>
  <si>
    <t>8.95-8.74</t>
  </si>
  <si>
    <t>12.62-12.42</t>
  </si>
  <si>
    <t>13.69-13.62</t>
  </si>
  <si>
    <t>14.90-14.89; 15.02-14.93</t>
  </si>
  <si>
    <t>16.07-16.00; 15.89-15.68</t>
  </si>
  <si>
    <t>17.44-17.25</t>
  </si>
  <si>
    <t>19.47-19.42</t>
  </si>
  <si>
    <t>21.91-21.88</t>
  </si>
  <si>
    <t>24.34-24.15</t>
  </si>
  <si>
    <t>21.2-21.1</t>
  </si>
  <si>
    <t>19.4-19.3</t>
  </si>
  <si>
    <t>14.3-14.2</t>
  </si>
  <si>
    <t>13.9-13.85</t>
  </si>
  <si>
    <t>13.2-13.1</t>
  </si>
  <si>
    <t>11.8-11.7</t>
  </si>
  <si>
    <t>10.5-10.4</t>
  </si>
  <si>
    <t>9.3-9.2</t>
  </si>
  <si>
    <t>8.9-8.8</t>
  </si>
  <si>
    <t>7.2-7.1</t>
  </si>
  <si>
    <t>5.9-5.8</t>
  </si>
  <si>
    <t>4.9-4.8</t>
  </si>
  <si>
    <t>3.8-3.7</t>
  </si>
  <si>
    <t>3.4-3.3</t>
  </si>
  <si>
    <t>2.4-2.3</t>
  </si>
  <si>
    <t>3.0-2.9</t>
  </si>
  <si>
    <t>Figure: Planktonic foraminifier turnover peak identified and matched with marine oxy-18 cold events</t>
  </si>
  <si>
    <t>23.0-22.9</t>
  </si>
  <si>
    <t>17.3-17.2</t>
  </si>
  <si>
    <t>11.7-11.6</t>
  </si>
  <si>
    <t>1</t>
  </si>
  <si>
    <t>5.8-5.7</t>
  </si>
  <si>
    <t>3</t>
  </si>
  <si>
    <t>4.7-4.6</t>
  </si>
  <si>
    <t>2</t>
  </si>
  <si>
    <t>2.5-2.4</t>
  </si>
  <si>
    <t>2.0-1.9</t>
  </si>
  <si>
    <t>22.5-22.4</t>
  </si>
  <si>
    <t>4</t>
  </si>
  <si>
    <t>4.5-4.4</t>
  </si>
  <si>
    <t>15.2-15.1</t>
  </si>
  <si>
    <t>8.6-8.5</t>
  </si>
  <si>
    <t xml:space="preserve">13.9-13.8 </t>
  </si>
  <si>
    <t>13.8-13.7</t>
  </si>
  <si>
    <t xml:space="preserve">14.3-14.2 </t>
  </si>
  <si>
    <t>14.1-14.0</t>
  </si>
  <si>
    <t xml:space="preserve">17.3-17.2 </t>
  </si>
  <si>
    <t>17.6-17.5</t>
  </si>
  <si>
    <t>12.5-12.4</t>
  </si>
  <si>
    <t>16.4-16.3</t>
  </si>
  <si>
    <t>9</t>
  </si>
  <si>
    <t>5</t>
  </si>
  <si>
    <t>19.1-19.0</t>
  </si>
  <si>
    <t>21.9-21.8</t>
  </si>
  <si>
    <t>18.30-18.26</t>
  </si>
  <si>
    <t>18.3-18.2</t>
  </si>
  <si>
    <t>16.0-15.9</t>
  </si>
  <si>
    <t>6</t>
  </si>
  <si>
    <t>14.8-14.7</t>
  </si>
  <si>
    <t>10.3-10.2</t>
  </si>
  <si>
    <t>9.9-9.8</t>
  </si>
  <si>
    <t xml:space="preserve">9.7-9.6 </t>
  </si>
  <si>
    <t>9.0-8.9</t>
  </si>
  <si>
    <t>7.8-7.7</t>
  </si>
  <si>
    <t>6.7-6.6</t>
  </si>
  <si>
    <t>5.7-5.6</t>
  </si>
  <si>
    <t>5.6-5.5</t>
  </si>
  <si>
    <t>5.5-5.4</t>
  </si>
  <si>
    <t>4.6-4.5</t>
  </si>
  <si>
    <t>4.4-4.3</t>
  </si>
  <si>
    <t>3.9-3.8</t>
  </si>
  <si>
    <t>3.7-3.6</t>
  </si>
  <si>
    <t>3.6-3.5</t>
  </si>
  <si>
    <t>7</t>
  </si>
  <si>
    <t>2.1-2.0</t>
  </si>
  <si>
    <t>1.9-1.8</t>
  </si>
  <si>
    <t>9.7-9.6</t>
  </si>
  <si>
    <t>13.7-13.6</t>
  </si>
  <si>
    <t>Figure: Planktonic foraminifier speciation peak identified and matched with marine oxy-18 cold events</t>
  </si>
  <si>
    <t>Figure: Planktonic foraminifier extinction peak identified and matched with marine oxy-18 cold events</t>
  </si>
  <si>
    <t>21.8-21.7</t>
  </si>
  <si>
    <t>21.3-21.2</t>
  </si>
  <si>
    <t>17.9-17.8</t>
  </si>
  <si>
    <t>17.8-17.7</t>
  </si>
  <si>
    <t>17.7-17.6</t>
  </si>
  <si>
    <t>17.5-17.4</t>
  </si>
  <si>
    <t>17.2-17.1</t>
  </si>
  <si>
    <t>16.5-16.4</t>
  </si>
  <si>
    <t>16.1-16.0</t>
  </si>
  <si>
    <t>15.7-15.6</t>
  </si>
  <si>
    <t>15.5-15.4</t>
  </si>
  <si>
    <t>15.4-15.3</t>
  </si>
  <si>
    <t>14.4-14.3</t>
  </si>
  <si>
    <t>15.0-14.9</t>
  </si>
  <si>
    <t>14.9-14.8</t>
  </si>
  <si>
    <t>13.5-13.4</t>
  </si>
  <si>
    <t>13.1-13.0</t>
  </si>
  <si>
    <t>12.2-12.1</t>
  </si>
  <si>
    <t>12.0-11.9</t>
  </si>
  <si>
    <t>12.1-12.0</t>
  </si>
  <si>
    <t>11.6-11.5</t>
  </si>
  <si>
    <t>10</t>
  </si>
  <si>
    <t>11.1-11.0</t>
  </si>
  <si>
    <t>11.0-10.9</t>
  </si>
  <si>
    <t>10.9-10.8</t>
  </si>
  <si>
    <t>10.8-10.7</t>
  </si>
  <si>
    <t>9.8-9.7</t>
  </si>
  <si>
    <t>9.1-9.0</t>
  </si>
  <si>
    <t>8.8-8.7</t>
  </si>
  <si>
    <t>8.4-8.3</t>
  </si>
  <si>
    <t>8.3-8.2</t>
  </si>
  <si>
    <t>8.2-8.1</t>
  </si>
  <si>
    <t>7.6-7.5</t>
  </si>
  <si>
    <t>7.4-7.3</t>
  </si>
  <si>
    <t>7.3-7.2</t>
  </si>
  <si>
    <t>8.0-7.9</t>
  </si>
  <si>
    <t>6.5-6.4</t>
  </si>
  <si>
    <t>6.4-6.3</t>
  </si>
  <si>
    <t>6.1-6.0</t>
  </si>
  <si>
    <t>6.0-5.9</t>
  </si>
  <si>
    <t>5.4-5.3</t>
  </si>
  <si>
    <t>5.3-5.2</t>
  </si>
  <si>
    <t>5.2-5.1</t>
  </si>
  <si>
    <t>5.0-4.9</t>
  </si>
  <si>
    <t>4.3-4.2</t>
  </si>
  <si>
    <t>4.2-4.1</t>
  </si>
  <si>
    <t>4.1-4.0</t>
  </si>
  <si>
    <t>4.0-3.9</t>
  </si>
  <si>
    <t>2.2-2.1</t>
  </si>
  <si>
    <t>1.7-1.6</t>
  </si>
  <si>
    <t>1.6-1.5</t>
  </si>
  <si>
    <t>T302: G. adamsi</t>
  </si>
  <si>
    <t>T294: B. megastoma</t>
  </si>
  <si>
    <t>T65: T. cavernula</t>
  </si>
  <si>
    <t>T60: T. hessi</t>
  </si>
  <si>
    <t>N64-T66: T. truncatulinoides &gt; T. excelsa &gt; T. pachytheca &gt; T. cavernula</t>
  </si>
  <si>
    <t>T351: G. tenella</t>
  </si>
  <si>
    <t>T124: H. bermudezi</t>
  </si>
  <si>
    <t>T46: G. ungulata</t>
  </si>
  <si>
    <t>T340: G. fistulosus</t>
  </si>
  <si>
    <t>T331: G. extremus</t>
  </si>
  <si>
    <t>N62-T63: T. tenuitheca &gt; T. tosaensis &gt; T. truncatulinoides &gt; T. excelsa &gt; T. pachytheca</t>
  </si>
  <si>
    <t>N301-T303: G. calida</t>
  </si>
  <si>
    <t>T57: T. crassaconica</t>
  </si>
  <si>
    <t>T38: M. exilis &gt; M. pertenuis</t>
  </si>
  <si>
    <t>T317: T. humilis &gt; T. cristata &gt; T. clarkei</t>
  </si>
  <si>
    <t>T49: H. theyeri</t>
  </si>
  <si>
    <t>T365: P. praespectabilis &gt; P. spectabilis</t>
  </si>
  <si>
    <t>T28: G. terminalis &gt; G. pliozea</t>
  </si>
  <si>
    <t>T29: G. sphericomiozea &gt; G. puncticulata &gt; G. inflata</t>
  </si>
  <si>
    <t>T55: T. crassula</t>
  </si>
  <si>
    <t>N364-T162: P. primalis &gt; P. praecursor &gt; P. obliquiloculata &gt; P. finalis</t>
  </si>
  <si>
    <t>N45-T43: G. tumida &gt; G. ungulata &gt; G. flexuosa</t>
  </si>
  <si>
    <t>N56-N58-N59-T61: T. crassaformis &gt; T. oceanica &gt; T. ronda &gt; T. viola &gt; T. hessi</t>
  </si>
  <si>
    <t>T328: G. conglobatus</t>
  </si>
  <si>
    <t>T36: M. multicamerata</t>
  </si>
  <si>
    <t>T158: N. humerosa &gt; N. dutertrei</t>
  </si>
  <si>
    <t>N48-T50: H. praemargaritae &gt; H. primitiva &gt; H. margaritae &gt; H. evoluta &gt; H. hirsuta</t>
  </si>
  <si>
    <t>N51-N122-T123: H. scitula</t>
  </si>
  <si>
    <t>N52-N54-T53: H. cibaoensis &gt; T. crassula</t>
  </si>
  <si>
    <t>N42-T41: G. merotumida &gt; G. plesiotumida</t>
  </si>
  <si>
    <t>N292-T299: B. praedigitata &gt; B. digitata</t>
  </si>
  <si>
    <t>N35-N37-T39: M. limbata &gt; M. pseudomiocenica &gt; M. miocenica</t>
  </si>
  <si>
    <t>N349-T350: G. decoraperta &gt; G. rubescens &gt; G. tenella</t>
  </si>
  <si>
    <t>T159: N. pachyderma</t>
  </si>
  <si>
    <t>T355: G. nepenthes</t>
  </si>
  <si>
    <t>T346: S. kochi</t>
  </si>
  <si>
    <t>T353: G. bollii &gt; G. kennetti</t>
  </si>
  <si>
    <t>T155: F. lenguaensis &gt; F. paralenguaensis</t>
  </si>
  <si>
    <t>T205: G. hexagonus</t>
  </si>
  <si>
    <t>T204: G. variabilis</t>
  </si>
  <si>
    <t>N34-N40-T44: M. praemenardii &gt; M. menardii &gt; M. limbata &gt; G. merotumida &gt; M. fimbriata</t>
  </si>
  <si>
    <t>T31: M. archeomenardii</t>
  </si>
  <si>
    <t>N30: M. archeomenardii</t>
  </si>
  <si>
    <t>N47: H. praescitula &gt; H. scitula &gt; H. gigantea</t>
  </si>
  <si>
    <t>T335: G. ruber &gt; G. seigliei</t>
  </si>
  <si>
    <t>T33: H. challengeri &gt; H. juanai</t>
  </si>
  <si>
    <t>T297: C. bermudezi</t>
  </si>
  <si>
    <t>N27: G. miozea &gt; G. conoidea &gt; G. conomiozea &gt; G. terminalis &gt; G. sphericomiozea</t>
  </si>
  <si>
    <t>N26-N32: H. praescitula &gt; G. zealandica &gt; M. archeomenardii &gt; H. scitula &gt; H. gigantea</t>
  </si>
  <si>
    <t>T338: G. bisphericus &gt; P. sicanus &gt; P. curva &gt; P. glomerosa &gt; P. circularis &gt; O. suturalis &gt; O. universa</t>
  </si>
  <si>
    <t>N345-T347: S. disjuncta &gt; S. seminulina &gt; S. kochi &gt; S. paenedehiscens &gt; S. dehiscens</t>
  </si>
  <si>
    <t>T333: G. mitra</t>
  </si>
  <si>
    <t>N25: H. praescitula &gt; G. zealandica</t>
  </si>
  <si>
    <t>N327-N329-T330: G. altiapertura &gt; G. obliquus &gt; G. extremus</t>
  </si>
  <si>
    <t>T343: G. parawoodi</t>
  </si>
  <si>
    <t>T373: G. druryi</t>
  </si>
  <si>
    <t>N152-T154: F. peripheroronda &gt; F. birnageae &gt; F. peripheroacuta &gt; F. praefohsi &gt; F. lenguaensis &gt; F. paralenguaensis &gt; F. fohsi &gt; F. lobata &gt; F. robusta</t>
  </si>
  <si>
    <t>T181: G. dehiscens</t>
  </si>
  <si>
    <t>N337-N339-T341: G. connecta &gt; G. trilobus &gt; G. bisphericus &gt; G. sacculifer &gt; G. fistulosus</t>
  </si>
  <si>
    <t>N326-N332-N334-T360: G. subquadratus &gt; G. altiapertura &gt; G. obliquus &gt; G. mitra &gt; G. diminutus</t>
  </si>
  <si>
    <t>N23-N156-N157-N160-T161: N. continuosa &gt; N. acostaensis &gt; N. humerosa &gt; P. primalis &gt; P. praecursor</t>
  </si>
  <si>
    <t>T287: G. primordius</t>
  </si>
  <si>
    <t>N325-T361: G. brazieri &gt; G. subquadratus</t>
  </si>
  <si>
    <t>N291-T372: G. eamesi</t>
  </si>
  <si>
    <t>T170: D. binaiensis</t>
  </si>
  <si>
    <t>T169: D. sellii</t>
  </si>
  <si>
    <t>N150-N151-T153: P. pseudokugleri &gt; P. kugleri</t>
  </si>
  <si>
    <t>T999: P. primitiva &gt; P. dalhousiei</t>
  </si>
  <si>
    <t>T176: D. globularis &gt; D. globosa &gt; D. altispira</t>
  </si>
  <si>
    <t>T178: D. baroemoenensis</t>
  </si>
  <si>
    <t>N177: D. galavisi &gt; D. globularis &gt; D. baroemoenensis</t>
  </si>
  <si>
    <t>N179-T180: D. larmeui &gt; G. dehiscens</t>
  </si>
  <si>
    <t>T214: C. stainforthi &gt; C. parvulus</t>
  </si>
  <si>
    <t>T282: G. angulisuturalis</t>
  </si>
  <si>
    <t>N285-N286-T288: G. praebulloides &gt; G. primordius &gt; G. eamesi &gt; G. falconensis &gt; G. bulloides &gt; G. umbilicata</t>
  </si>
  <si>
    <t>T367: P. prolixa &gt; P. nicobarensis</t>
  </si>
  <si>
    <t>T174: D. prasaepis &gt; D. venezuelana &gt; G. conglomerata</t>
  </si>
  <si>
    <t>T173: D. rohri</t>
  </si>
  <si>
    <t>T196: P. opima</t>
  </si>
  <si>
    <t>N366-N298-N300-T304: G. obesa &gt; G. praesiphonifera &gt; G. siphonifera &gt; B. praedigitata &gt; G. calida</t>
  </si>
  <si>
    <t>N324-N336-N342-N344-N348-N352-N354-T356: G. woodi &gt; G. connecta &gt; G. trilobus &gt; G. parawoodi &gt; S. disjuncta &gt; G. bollii &gt; G. nepenthes &gt; G. decoraperta &gt; G. apertura</t>
  </si>
  <si>
    <t>T323: G. labiacrassata</t>
  </si>
  <si>
    <t>T202: G. testarugosa</t>
  </si>
  <si>
    <t>T194: P. semivera &gt; P. siakensis &gt; P. mayeri &gt; P. acrostoma &gt; P. bella</t>
  </si>
  <si>
    <t>N279-T280: G. ciperoensis &gt; G. angulisuturalis</t>
  </si>
  <si>
    <t>N168: D. sellii &gt; D. binaiensis</t>
  </si>
  <si>
    <t>N172: D. prasaepis &gt; D. venezuelana &gt; D. rohri</t>
  </si>
  <si>
    <t>N175: D. galavisi &gt; D. globularis &gt; D. baroemoenensis</t>
  </si>
  <si>
    <t>T22: T. ampliapertura &gt; T. euapertura</t>
  </si>
  <si>
    <t>T275: S. sp2</t>
  </si>
  <si>
    <t>N273-T274: S. sp1 &gt; S. sp2</t>
  </si>
  <si>
    <t>N166-T167: D. tapuriensis &gt; D. sellii</t>
  </si>
  <si>
    <t>N171: D. galavisi &gt; D. globularis &gt; D. sp &gt; D. prasaepis &gt; D. venezuelana</t>
  </si>
  <si>
    <t>T164: D. pseudovenezuelana</t>
  </si>
  <si>
    <t>N165: D. galavisi &gt; D. globularis &gt; D. sp</t>
  </si>
  <si>
    <t>T20: T. cocoaensis &gt; T. cunialensis</t>
  </si>
  <si>
    <t>T321: G. gnaucki &gt; G. anguliofficinalis</t>
  </si>
  <si>
    <t>T10: P. naguewichiensis</t>
  </si>
  <si>
    <t>T230: H. nanggulanensis &gt; C. inflata</t>
  </si>
  <si>
    <t>N18-T19: T. pomeroli &gt; T. cerroazulensis &gt; T. cocoaensis</t>
  </si>
  <si>
    <t>N21-T24: T. increbescens &gt; T. ampliapertura</t>
  </si>
  <si>
    <t>N358-T229: H. alabamensis &gt; H. nanggulanensis</t>
  </si>
  <si>
    <t>T209: C. africanus</t>
  </si>
  <si>
    <t>T243: G. semiinvoluta</t>
  </si>
  <si>
    <t>T359: S. angiporoides</t>
  </si>
  <si>
    <t>N149-N163: D. galavisi &gt; D. pseudovenezuelana</t>
  </si>
  <si>
    <t>T250: G. tropicalis</t>
  </si>
  <si>
    <t>T211: C. globiformis</t>
  </si>
  <si>
    <t>T16: T. altispiroides</t>
  </si>
  <si>
    <t>T255: G. luterbacheri</t>
  </si>
  <si>
    <t>T147: A. rohri</t>
  </si>
  <si>
    <t>T226: H. australis</t>
  </si>
  <si>
    <t>T114: A. medizzai</t>
  </si>
  <si>
    <t>N145-T146: A. topilensis &gt; A. rohri</t>
  </si>
  <si>
    <t>N322: G. martini &gt; G. woodi &gt; G. labiacrassata</t>
  </si>
  <si>
    <t>N319-T320: G. ouachitaensis &gt; G. gnaucki</t>
  </si>
  <si>
    <t>T270: S. jacksonensis</t>
  </si>
  <si>
    <t>N271-T272: S. eocaena &gt; S. sp1 &gt; S. sp2</t>
  </si>
  <si>
    <t>N248-T249: G. index</t>
  </si>
  <si>
    <t>T121: A. echinata</t>
  </si>
  <si>
    <t>N207-T208: C. howei &gt; C. africanus</t>
  </si>
  <si>
    <t>T224: H. lehneri</t>
  </si>
  <si>
    <t>T245: G. barri</t>
  </si>
  <si>
    <t>N253-T254: G. curryi &gt; G. euganea &gt; O. beckmanni</t>
  </si>
  <si>
    <t>N241-T242: G. mexicana &gt; G. semiinvoluta</t>
  </si>
  <si>
    <t>N251-T252: G. kugleri &gt; G. curryi</t>
  </si>
  <si>
    <t>N201-N998-N295-N203: G. eovariabilis &gt; G. testarugosa &gt; G. hexagonus &gt; G. variabilis</t>
  </si>
  <si>
    <t>N239-N240-N244-N246-T247: G. subconglobata &gt; G. kugleri &gt; G. mexicana &gt; G. korotkovi &gt; G. barri &gt; G. curryi &gt; G. index</t>
  </si>
  <si>
    <t>T141: M. bandyi</t>
  </si>
  <si>
    <t>N315-T316: T. carcoselleensis &gt; T. praequinqueloba &gt; T. quinqueloba &gt; T. humilis</t>
  </si>
  <si>
    <t>T140: A. mcgowrani</t>
  </si>
  <si>
    <t>T138: M. lehneri</t>
  </si>
  <si>
    <t>N223-N225-N227-T228: C. caucasica &gt; H. singanoae &gt; H. mexicana &gt; H. liebusi &gt; H. lehneri &gt; H. dumblei &gt; H. australis &gt; H. compressa &gt; H. primitiva &gt; H. alabamensis &gt; H. nanggulanensis</t>
  </si>
  <si>
    <t>T134: A. punctocarinata</t>
  </si>
  <si>
    <t>N137-N139-T143: M. bandyi &gt; M. crassatus &gt; M. coronatus &gt; M. lehneri</t>
  </si>
  <si>
    <t>T234: P. bolivariana</t>
  </si>
  <si>
    <t>T7: P. sharkriverensis</t>
  </si>
  <si>
    <t>T363: S. crociapertura</t>
  </si>
  <si>
    <t>T268: S. hagni &gt; S. corpulenta</t>
  </si>
  <si>
    <t>N269: S. eocaena &gt; S. jacksonensis</t>
  </si>
  <si>
    <t>N193-N195-T197: P. nana &gt; P. opima &gt; P. incognita</t>
  </si>
  <si>
    <t>N237-T238: G. nuttalli &gt; G. subconglobata &gt; G. kugleri &gt; G. mexicana &gt; G. korotkovi &gt; G. barri</t>
  </si>
  <si>
    <t>T97: M. caucasica</t>
  </si>
  <si>
    <t>T222: C. colombiana &gt; C. jarvisi &gt; C. akersi</t>
  </si>
  <si>
    <t>N133-T135: A. boudreauxi &gt; A. bullbrooki &gt; A. punctocarinata</t>
  </si>
  <si>
    <t>N232-T233: P. griffinae &gt; P. bolivariana</t>
  </si>
  <si>
    <t>T277: S. senni</t>
  </si>
  <si>
    <t>N220-N221-T362: C. eocanica &gt; C. colombiana &gt; C. jarvisi &gt; C. akersi</t>
  </si>
  <si>
    <t>N77-T266: S. yeguaensis &gt; S. crociapertura &gt; S. gortanii</t>
  </si>
  <si>
    <t>N15-N17: T. frontosa &gt; T. possagnoensis &gt; T. pomeroli &gt; T. cerroazulensis &gt; T. altispiroides &gt; T. increbescens &gt; T. cocoaensis</t>
  </si>
  <si>
    <t>N218-T219: P. eoclava</t>
  </si>
  <si>
    <t>T111: A. aspensis</t>
  </si>
  <si>
    <t>N267: S. eocaena &gt; S. hagni &gt; S. corpulenta</t>
  </si>
  <si>
    <t>T357: A. palmerae</t>
  </si>
  <si>
    <t>N119-T120: A. alticonica &gt; A. pseudosubsphaerica</t>
  </si>
  <si>
    <t>T216: P. prebetica</t>
  </si>
  <si>
    <t>T116: A. angulosa &gt; A. cuneicamerata</t>
  </si>
  <si>
    <t>N98-T96: M. crater &gt; M. caucasica</t>
  </si>
  <si>
    <t>N110-N112-T113: A. interposita &gt; A. pentacamerata &gt; A. aspensis &gt; A. collactea &gt; A. medizzai</t>
  </si>
  <si>
    <t>T132: A. quetra</t>
  </si>
  <si>
    <t>N206-N210-N212-T213: C. unicavus &gt; C. howei &gt; C. globiformis &gt; C. dissimilis</t>
  </si>
  <si>
    <t>N94-T95: M. lensiformis &gt; M. crater &gt; M. aragonensis</t>
  </si>
  <si>
    <t>T91: M. marginodentata</t>
  </si>
  <si>
    <t>T92: M. gracilis &gt; M. formosa</t>
  </si>
  <si>
    <t>N191-T192: P. griffinoides &gt; P. nana</t>
  </si>
  <si>
    <t>N314-N318: G. bassriverensis &gt; T. carcoselleensis &gt; G. martini &gt; G. ouachitaensis</t>
  </si>
  <si>
    <t>T371: M. edgari</t>
  </si>
  <si>
    <t>N130-N131-N136-N142-N144-T148: A. pseudotopilensis &gt; A. quetra &gt; A. boudreauxi &gt; A. mcgowrani &gt; A. bullbrooki &gt; A. praetopilensis &gt; M. bandyi &gt; M. crassatus &gt; M. coronatus &gt; A. topilensis &gt; A. rohri</t>
  </si>
  <si>
    <t>N190-N199-T200: G. quadrocameratus &gt; C. unicavus &gt; G. eovariabilis</t>
  </si>
  <si>
    <t>T108: A. africana</t>
  </si>
  <si>
    <t>N308-T309: S. hornibrooki &gt; G. bassriverensis</t>
  </si>
  <si>
    <t>N13-T14: G. australiformis</t>
  </si>
  <si>
    <t>N106-T107: A. sibaiyaensis</t>
  </si>
  <si>
    <t>N215-N217-N231-N235-T236: P. inaequispira &gt; P. prebetica &gt; P. griffinae &gt; P. bolivariana</t>
  </si>
  <si>
    <t>T369: M. allisonensis</t>
  </si>
  <si>
    <t>N264-N265-N276-N278-N281-N283-T284: S. roesnaesensis &gt; S. eocaena &gt; S. senni &gt; S. yeguaensis &gt; G. officinalis &gt; G. praebulloides &gt; G. ciperoensis &gt; G. obesa</t>
  </si>
  <si>
    <t>N104-T105: A. esnehensis</t>
  </si>
  <si>
    <t>N86-T87: P. pseudoscitula &gt; P. capdevilensis</t>
  </si>
  <si>
    <t>N88-N89-N90-T93: M. subbotinae &gt; M. marginodentata &gt; M. gracilis</t>
  </si>
  <si>
    <t>N103-N109-N115-N117-T118: A. soldadoensis &gt; A. esnehensis &gt; A. angulosa &gt; A. interposita &gt; A. alticonica</t>
  </si>
  <si>
    <t>N128-T129: A. esnaensis &gt; A. wilcoxensis &gt; A. pseudotopilensis</t>
  </si>
  <si>
    <t>N126-T127: A. coalingensis &gt; A. primitiva</t>
  </si>
  <si>
    <t>T81: M. occlusa</t>
  </si>
  <si>
    <t>T82: M. pasionensis &gt; M. acutispira</t>
  </si>
  <si>
    <t>N306-T307: S. velascoensis &gt; S. hornibrooki</t>
  </si>
  <si>
    <t>N310-T313: S. cancellata &gt; S. patagonica &gt; S. linaperta &gt; S. angiporoides &gt; S. utilisindex</t>
  </si>
  <si>
    <t>N79: M. pasionensis &gt; M. acutispira &gt; M. occlusa</t>
  </si>
  <si>
    <t>N102-T100: A. subsphaerica &gt; A. mckannai &gt; A. soldadoensis</t>
  </si>
  <si>
    <t>T11: G. pseudomenardii</t>
  </si>
  <si>
    <t>T74: I. tadjikistanensis &gt; I. lodoensis &gt; I. broedermanni &gt; I. anapetes</t>
  </si>
  <si>
    <t>T73: I. albeari</t>
  </si>
  <si>
    <t>N80-N368-N370-T78: M. conicotruncata &gt; M. velascoensis &gt; M. pasionensis &gt; M. acutispira &gt; M. occlusa &gt; M. acuta &gt; M. edgari</t>
  </si>
  <si>
    <t>N83-N84-T85: M. praeangulata &gt; M. angulata &gt; M. apanthesma &gt; M. aequa &gt; P. pseudoscitula</t>
  </si>
  <si>
    <t>T185: P. variospira</t>
  </si>
  <si>
    <t>N99-N125: A. strabocella &gt; A. nitida &gt; A. coalingensis</t>
  </si>
  <si>
    <t>T75: P. lozanoi</t>
  </si>
  <si>
    <t>N72: I. pusilla &gt; I. tadjikistanensis</t>
  </si>
  <si>
    <t>N76-N101: M. praeangulata &gt; M. angulata &gt; M. conicotruncata</t>
  </si>
  <si>
    <t>N5-N6-N8-T9: G. imitata &gt; G. ovalis &gt; G. luxorensis &gt; P. wilcoxensis &gt; P. micra &gt; P. sharkriverensis</t>
  </si>
  <si>
    <t>N4-T12: G. compressa &gt; G. ehrenbergi &gt; G. chapmani &gt; G. pseudomenardii &gt; G. planoconica &gt; P. pseudoalgeriana</t>
  </si>
  <si>
    <t>N305: S. cancellata &gt; S. velascoensis</t>
  </si>
  <si>
    <t>N184-N186-N187-N188-T189: P. varianta &gt; P. variospira &gt; P. griffinoides &gt; P. pseudowilsoni</t>
  </si>
  <si>
    <t>T260: S. triloculinoides</t>
  </si>
  <si>
    <t>N259-N261-N262-T263: S. trivialis &gt; S. triloculinoides &gt; S. triangularis</t>
  </si>
  <si>
    <t>T258: E. eobulloides &gt; E. edita &gt; E. spiralis</t>
  </si>
  <si>
    <t>N68-N69-N70-T71: P. taurica &gt; P. pseudoinconstans &gt; P. inconstans &gt; P. uncinata</t>
  </si>
  <si>
    <t>N182-T183: P. aff_pseudobulloides &gt; P. pseudobulloides &gt; P. varianta</t>
  </si>
  <si>
    <t>N257: E. eobulloides &gt; E. edita &gt; S. trivialis</t>
  </si>
  <si>
    <t>N256-N2-N198-T67: H. monmouthensis</t>
  </si>
  <si>
    <t>N1-N3: H. holmdelensis &gt; G. archeocompressa &gt; G. planocompressa &gt; G. compressa</t>
  </si>
  <si>
    <t>Lineage Name</t>
  </si>
  <si>
    <t>Morphospecies name</t>
  </si>
  <si>
    <t>Nannos name</t>
  </si>
  <si>
    <t>NA</t>
  </si>
  <si>
    <t>Genus</t>
  </si>
  <si>
    <t>Morphogroup</t>
  </si>
  <si>
    <t>Ecogroup</t>
  </si>
  <si>
    <t>Morphogroup 17</t>
  </si>
  <si>
    <t>Morphogroup 11</t>
  </si>
  <si>
    <t>Morphogroup 5</t>
  </si>
  <si>
    <t>Morphogroup 2</t>
  </si>
  <si>
    <t>Morphogroup 4</t>
  </si>
  <si>
    <t>Morphogroup 6</t>
  </si>
  <si>
    <t>Morphogroup 10</t>
  </si>
  <si>
    <t>Morphogroup 7</t>
  </si>
  <si>
    <t>Morphogroup 13</t>
  </si>
  <si>
    <t>Morphogroup 12</t>
  </si>
  <si>
    <t>Morphogroup 3</t>
  </si>
  <si>
    <t>Morphogroup 14</t>
  </si>
  <si>
    <t>Morphogroup 15</t>
  </si>
  <si>
    <t>Morphogroup 16</t>
  </si>
  <si>
    <t>Morphogroup 18</t>
  </si>
  <si>
    <t>Morphogroup 19</t>
  </si>
  <si>
    <t>Morphogroup 9</t>
  </si>
  <si>
    <t>Morphogroup 8</t>
  </si>
  <si>
    <t>Morphogroup 1</t>
  </si>
  <si>
    <t>Hedbergella [ancestor]</t>
  </si>
  <si>
    <t>Ecogroup 1</t>
  </si>
  <si>
    <t>Ecogroup 4</t>
  </si>
  <si>
    <t>Ecogroup 2</t>
  </si>
  <si>
    <t>Ecogroup 3</t>
  </si>
  <si>
    <t>Ecogroup 5</t>
  </si>
  <si>
    <t>Ecogroup 6</t>
  </si>
  <si>
    <t>[Ancestor]: H. [ancestor]</t>
  </si>
  <si>
    <t>Table: Number of species and Lifespan by Ecogroup</t>
  </si>
  <si>
    <t>Table: Number of species and Lifespan by Morphogroup</t>
  </si>
  <si>
    <t>Table: Studies showing grand cycle (1.2-6Myr)</t>
  </si>
  <si>
    <t xml:space="preserve">Age </t>
  </si>
  <si>
    <t xml:space="preserve">Cycle </t>
  </si>
  <si>
    <t xml:space="preserve">Proxy </t>
  </si>
  <si>
    <t>Reference</t>
  </si>
  <si>
    <t>~1.8-2.4 Myr</t>
  </si>
  <si>
    <t>Oxygen isotope of benthic foraminifera</t>
  </si>
  <si>
    <t>De Vleeschouwer et al. (2017)</t>
  </si>
  <si>
    <t>0-80 Ma</t>
  </si>
  <si>
    <t>0-35 Ma</t>
  </si>
  <si>
    <t>~1.2-2.4 Myr</t>
  </si>
  <si>
    <t>Cramer et al. (2009)</t>
  </si>
  <si>
    <t>11.5-15.2 Ma</t>
  </si>
  <si>
    <t>~2.4 Myr</t>
  </si>
  <si>
    <t xml:space="preserve">L* of lake sediments </t>
  </si>
  <si>
    <t>Abels et al. (2010)</t>
  </si>
  <si>
    <t>14-36 Ma</t>
  </si>
  <si>
    <t>Sedimentary facies of lake sediment</t>
  </si>
  <si>
    <t>Valero et al. (2014)</t>
  </si>
  <si>
    <t>47-53 Ma</t>
  </si>
  <si>
    <t xml:space="preserve">Fe intensity of pelagic marine succession </t>
  </si>
  <si>
    <t>Westerhold et al. (2012)</t>
  </si>
  <si>
    <t>60-84 Ma</t>
  </si>
  <si>
    <t>~2.5 Myr</t>
  </si>
  <si>
    <t xml:space="preserve">Carbonate content of elagic marine succession </t>
  </si>
  <si>
    <t>Herbrt et al. (1999)</t>
  </si>
  <si>
    <t xml:space="preserve">79-100 Ma </t>
  </si>
  <si>
    <t>~1.6 Myr</t>
  </si>
  <si>
    <t xml:space="preserve">Carbon isotope of bulk carbonate </t>
  </si>
  <si>
    <t>Sprovieri et al. (2013)</t>
  </si>
  <si>
    <t>82-92 Ma</t>
  </si>
  <si>
    <t>Formation Micro-resistivity Imaging (proxy for carbonate content) of marine succession</t>
  </si>
  <si>
    <t>Ma et el. (2017)</t>
  </si>
  <si>
    <t>83-92 Ma</t>
  </si>
  <si>
    <t xml:space="preserve">~2.3-3.3 Myr </t>
  </si>
  <si>
    <t>Natural gamma-ray log, and magnetic susceptibility data of terrestrial succession</t>
  </si>
  <si>
    <t>Wu et al. (2013)</t>
  </si>
  <si>
    <t>100-110 Ma</t>
  </si>
  <si>
    <t xml:space="preserve">L* of marine sediments </t>
  </si>
  <si>
    <t>Grippo et al. (2004)</t>
  </si>
  <si>
    <t>100-125 Ma</t>
  </si>
  <si>
    <t xml:space="preserve">Color of limestone succession </t>
  </si>
  <si>
    <t>Huang et al. (2010a)</t>
  </si>
  <si>
    <t>125-195 Ma</t>
  </si>
  <si>
    <t>~1.6-3.5 Myr</t>
  </si>
  <si>
    <t xml:space="preserve">Carbon isotope of belemnite carbonate. </t>
  </si>
  <si>
    <t>Martinez &amp; Dera (2015)</t>
  </si>
  <si>
    <t>147-154Ma</t>
  </si>
  <si>
    <t>~2.0 Myr</t>
  </si>
  <si>
    <t>Magnetic susceptibility of marine marl succession</t>
  </si>
  <si>
    <t>Boulila et al. (2010)</t>
  </si>
  <si>
    <t>156-161 Ma</t>
  </si>
  <si>
    <t>Huang et al. (2010b)</t>
  </si>
  <si>
    <t>180-250 Ma</t>
  </si>
  <si>
    <t>198-230 Ma</t>
  </si>
  <si>
    <t>200-240 Ma</t>
  </si>
  <si>
    <t>~1.2-3.3 Myr</t>
  </si>
  <si>
    <t>~2.2-1.6 Myr</t>
  </si>
  <si>
    <t>~1.2-3.5 Myr</t>
  </si>
  <si>
    <t>Muttoni et al. (2004)</t>
  </si>
  <si>
    <t>Kent et al. (2017)</t>
  </si>
  <si>
    <t>Ikeda et al. (2017)</t>
  </si>
  <si>
    <t>Biogenic silica burial fux of pelagic deep-sea succession</t>
  </si>
  <si>
    <t>Sedimentary facies of lake succession</t>
  </si>
  <si>
    <t>Bulk carbonate d13C and magnetic susceptibility (MS) records across the Elmo horizon</t>
  </si>
  <si>
    <t>~2.25 Myr</t>
  </si>
  <si>
    <t>53-57 Ma</t>
  </si>
  <si>
    <t>Lourens et al. (2005)</t>
  </si>
  <si>
    <t>0-24 Ma</t>
  </si>
  <si>
    <t>~1.2-2.5 Myr</t>
  </si>
  <si>
    <t>Rodent turnover</t>
  </si>
  <si>
    <t>Van Dam et al. (2006)</t>
  </si>
  <si>
    <t>Crampton et al. (2018)</t>
  </si>
  <si>
    <t>Graptoloid diversity</t>
  </si>
  <si>
    <t>~1.3, 2.6 Myr</t>
  </si>
  <si>
    <t>411-486 Ma</t>
  </si>
  <si>
    <t>Speciation - Diversity</t>
  </si>
  <si>
    <t>Speciation count(sk)</t>
  </si>
  <si>
    <t>Diversity count(dj)</t>
  </si>
  <si>
    <t>Frequency(S=sk, D=dj)</t>
  </si>
  <si>
    <t>P(S=sk, D=dj)</t>
  </si>
  <si>
    <t>P(S=sk)</t>
  </si>
  <si>
    <t>P(D=dj)</t>
  </si>
  <si>
    <t>P(S=sk | D=dj)</t>
  </si>
  <si>
    <t>Extinction count(ek)</t>
  </si>
  <si>
    <t>Frequency(E=ek, D=dj)</t>
  </si>
  <si>
    <t>P(E=ek, D=dj)</t>
  </si>
  <si>
    <t>P(E=ek)</t>
  </si>
  <si>
    <t>P(E=ek | D=dj)</t>
  </si>
  <si>
    <t>Extinction - Diversity</t>
  </si>
  <si>
    <t>clavate</t>
  </si>
  <si>
    <t>turborotaliform, keeled</t>
  </si>
  <si>
    <t>muricocarinate, anguloconical</t>
  </si>
  <si>
    <t xml:space="preserve">Spinose </t>
  </si>
  <si>
    <t>Non-spinose</t>
  </si>
  <si>
    <t xml:space="preserve">﻿ flat </t>
  </si>
  <si>
    <t>globular</t>
  </si>
  <si>
    <t xml:space="preserve">globular with supplementary apertures </t>
  </si>
  <si>
    <t>spherical</t>
  </si>
  <si>
    <t xml:space="preserve">planispiral </t>
  </si>
  <si>
    <t xml:space="preserve">globular, keeled </t>
  </si>
  <si>
    <t>planispiral</t>
  </si>
  <si>
    <t>tubulospinate</t>
  </si>
  <si>
    <t>keeled spines</t>
  </si>
  <si>
    <t xml:space="preserve">turborotaliform, non-keeled </t>
  </si>
  <si>
    <t>globorotaliform, keeled</t>
  </si>
  <si>
    <t xml:space="preserve">globorotaliform, anguloconical </t>
  </si>
  <si>
    <t xml:space="preserve">globorotaliform, non-keeled </t>
  </si>
  <si>
    <t>muricate, acarininiform</t>
  </si>
  <si>
    <t>muricocarinate, keeled</t>
  </si>
  <si>
    <t>Beella</t>
  </si>
  <si>
    <t>Menardella</t>
  </si>
  <si>
    <t>Subbotina, Globigerina, Globoturborotalita</t>
  </si>
  <si>
    <t xml:space="preserve">﻿Turborotalita </t>
  </si>
  <si>
    <t>Praeorbulina, Orbulina, Orbulinoides, Globigerinatheka</t>
  </si>
  <si>
    <t xml:space="preserve">Globigerinoides, Globigerinatheka, Guembilitriodes </t>
  </si>
  <si>
    <t xml:space="preserve">Globigerinella </t>
  </si>
  <si>
    <t>Globoquadrina</t>
  </si>
  <si>
    <t xml:space="preserve">Pulleniatina spectabilis </t>
  </si>
  <si>
    <t>Pseudohastigerina</t>
  </si>
  <si>
    <t xml:space="preserve">Hantkenina </t>
  </si>
  <si>
    <t>Astrorotalia</t>
  </si>
  <si>
    <t xml:space="preserve">Turborotalia,some Truncorotalia, Fohsella </t>
  </si>
  <si>
    <t>Hedbergella</t>
  </si>
  <si>
    <t xml:space="preserve">some Truncorotalia </t>
  </si>
  <si>
    <t>some Morozovella, Morozovelloides</t>
  </si>
  <si>
    <t xml:space="preserve">Hirsutella </t>
  </si>
  <si>
    <t>Acarinina</t>
  </si>
  <si>
    <t>Open ocean thermocline</t>
  </si>
  <si>
    <t>High-latitude</t>
  </si>
  <si>
    <t>Species that are only found in high-latitude sites</t>
  </si>
  <si>
    <t>Upwelling/high</t>
  </si>
  <si>
    <t xml:space="preserve">﻿Ecogroup </t>
  </si>
  <si>
    <t>Signature</t>
  </si>
  <si>
    <t>Open ocean mixed-layer tropical/ subtropical, with symbionts</t>
  </si>
  <si>
    <t>Very heavy δ13C and relatively light δ18O</t>
  </si>
  <si>
    <t>Open ocean mixed-layer tropical/ subtropical, without symbionts</t>
  </si>
  <si>
    <t>Light δ13C and relatively heavy δ18O</t>
  </si>
  <si>
    <t>δ13C lighter than species with symbionts symbionts; also with relatively light δ18O</t>
  </si>
  <si>
    <t xml:space="preserve">Open ocean sub-thermocline </t>
  </si>
  <si>
    <t>Very light δ13C and very heavy δ18O</t>
  </si>
  <si>
    <t>﻿Species that are only found in sites of high productivity or upwelling</t>
  </si>
  <si>
    <t>Table: Morphogroups</t>
  </si>
  <si>
    <t>Morphological Characterisitics</t>
  </si>
  <si>
    <t>Ecological Characteristics</t>
  </si>
  <si>
    <t>Table: Ecogroups</t>
  </si>
  <si>
    <t>Age (Myr)</t>
  </si>
  <si>
    <t>mean.population.age.per.pseudolevel</t>
  </si>
  <si>
    <t>M1-flat</t>
  </si>
  <si>
    <t>M2-globular</t>
  </si>
  <si>
    <t>M4-spherical</t>
  </si>
  <si>
    <t>M5-clavate</t>
  </si>
  <si>
    <t>M7-globular</t>
  </si>
  <si>
    <t>M9-planispiral</t>
  </si>
  <si>
    <t>M10-tubulospinate</t>
  </si>
  <si>
    <t>M11-keeled spines</t>
  </si>
  <si>
    <t>M12-turborotaliform, keeled</t>
  </si>
  <si>
    <t>M14-globorotaliform, keeled</t>
  </si>
  <si>
    <t>M17-muricate, acarininiform</t>
  </si>
  <si>
    <t>M18-muricocarinate, keeled</t>
  </si>
  <si>
    <t>M19-muricocarinate, anguloconical</t>
  </si>
  <si>
    <t>Ecogorup Identifier</t>
  </si>
  <si>
    <t>Morphogroup Identifier</t>
  </si>
  <si>
    <t>E1-With Symbionts</t>
  </si>
  <si>
    <t>E2-Without Symbionts</t>
  </si>
  <si>
    <t>E3-thermocline</t>
  </si>
  <si>
    <t>E4-sub-thermocline</t>
  </si>
  <si>
    <t>E5-high-latitude</t>
  </si>
  <si>
    <t>E6-upwelling/high</t>
  </si>
  <si>
    <t>M6-planispiral</t>
  </si>
  <si>
    <t>M8-globular, keeled</t>
  </si>
  <si>
    <t>M13-turborotaliform, non-keeled</t>
  </si>
  <si>
    <t>M15-globorotaliform, anguloconical</t>
  </si>
  <si>
    <t>M16-globorotaliform, non-keeled</t>
  </si>
  <si>
    <t>M3-globular with supplementary apertures</t>
  </si>
  <si>
    <t>M19-uricocarinate, anguloconical</t>
  </si>
  <si>
    <t>Emiliania</t>
  </si>
  <si>
    <t>Gephyrocapsa</t>
  </si>
  <si>
    <t>Ceratolithus</t>
  </si>
  <si>
    <t>Helicosphaera</t>
  </si>
  <si>
    <t>Pseudoemiliania</t>
  </si>
  <si>
    <t>Crenalithus</t>
  </si>
  <si>
    <t>Carbon and oxygen isotope of benthic foraminifera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</si>
</sst>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00000000"/>
  </numFmts>
  <fonts count="17">
    <font>
      <sz val="12"/>
      <color theme="1"/>
      <name val="Calibri"/>
      <family val="2"/>
      <scheme val="minor"/>
    </font>
    <font>
      <b/>
      <sz val="12"/>
      <color theme="1"/>
      <name val="Calibri"/>
      <family val="2"/>
      <scheme val="minor"/>
    </font>
    <font>
      <b/>
      <sz val="14"/>
      <color rgb="FF000000"/>
      <name val="Times"/>
      <family val="1"/>
    </font>
    <font>
      <sz val="14"/>
      <color rgb="FF000000"/>
      <name val="Times"/>
      <family val="1"/>
    </font>
    <font>
      <b/>
      <sz val="14"/>
      <color theme="1"/>
      <name val="Calibri"/>
      <family val="2"/>
      <scheme val="minor"/>
    </font>
    <font>
      <b/>
      <sz val="14"/>
      <color rgb="FF000000"/>
      <name val="Calibri"/>
      <family val="2"/>
      <scheme val="minor"/>
    </font>
    <font>
      <sz val="14"/>
      <color rgb="FF000000"/>
      <name val="Calibri"/>
      <family val="2"/>
      <scheme val="minor"/>
    </font>
    <font>
      <sz val="12"/>
      <color rgb="FF000000"/>
      <name val="Calibri"/>
      <family val="2"/>
      <scheme val="minor"/>
    </font>
    <font>
      <b/>
      <sz val="11"/>
      <color indexed="8"/>
      <name val="Calibri (Body)"/>
    </font>
    <font>
      <b/>
      <sz val="12"/>
      <color indexed="8"/>
      <name val="Calibri"/>
      <family val="2"/>
    </font>
    <font>
      <b/>
      <sz val="12"/>
      <color theme="1"/>
      <name val="Times"/>
      <family val="1"/>
    </font>
    <font>
      <sz val="12"/>
      <color theme="1"/>
      <name val="Times"/>
      <family val="1"/>
    </font>
    <font>
      <b/>
      <sz val="12"/>
      <color rgb="FF000000"/>
      <name val="Calibri"/>
      <family val="2"/>
      <scheme val="minor"/>
    </font>
    <font>
      <sz val="14"/>
      <color theme="1"/>
      <name val="Calibri"/>
      <family val="2"/>
      <scheme val="minor"/>
    </font>
    <font>
      <sz val="8"/>
      <name val="Calibri"/>
      <family val="2"/>
      <scheme val="minor"/>
    </font>
    <font>
      <b/>
      <sz val="20"/>
      <color theme="1"/>
      <name val="Calibri (Body)"/>
    </font>
    <font>
      <b/>
      <sz val="14"/>
      <color theme="1"/>
      <name val="Calibri (Body)"/>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92">
    <xf numFmtId="0" fontId="0" fillId="0" borderId="0" xfId="0"/>
    <xf numFmtId="0" fontId="2" fillId="0" borderId="0" xfId="0" applyFont="1"/>
    <xf numFmtId="0" fontId="3" fillId="0" borderId="0" xfId="0" applyFont="1"/>
    <xf numFmtId="0" fontId="2" fillId="0" borderId="1" xfId="0" applyFont="1" applyBorder="1"/>
    <xf numFmtId="0" fontId="3" fillId="0" borderId="1" xfId="0" applyFont="1" applyBorder="1"/>
    <xf numFmtId="0" fontId="1" fillId="0" borderId="0" xfId="0" applyFont="1"/>
    <xf numFmtId="0" fontId="2" fillId="0" borderId="0" xfId="0" applyFont="1" applyBorder="1"/>
    <xf numFmtId="0" fontId="3" fillId="0" borderId="0" xfId="0" applyFont="1" applyBorder="1"/>
    <xf numFmtId="0" fontId="0" fillId="0" borderId="0" xfId="0" applyBorder="1"/>
    <xf numFmtId="0" fontId="1" fillId="0" borderId="1" xfId="0" applyFont="1" applyBorder="1"/>
    <xf numFmtId="0" fontId="0" fillId="0" borderId="1" xfId="0" applyBorder="1"/>
    <xf numFmtId="2" fontId="3" fillId="0" borderId="0" xfId="0" applyNumberFormat="1" applyFont="1"/>
    <xf numFmtId="2" fontId="0" fillId="0" borderId="1" xfId="0" applyNumberFormat="1" applyBorder="1"/>
    <xf numFmtId="1" fontId="3" fillId="0" borderId="1" xfId="0" applyNumberFormat="1" applyFont="1" applyBorder="1"/>
    <xf numFmtId="0" fontId="4" fillId="0" borderId="1" xfId="0" applyFont="1" applyBorder="1"/>
    <xf numFmtId="164" fontId="0" fillId="0" borderId="0" xfId="0" applyNumberFormat="1"/>
    <xf numFmtId="165" fontId="0" fillId="0" borderId="0" xfId="0" applyNumberFormat="1"/>
    <xf numFmtId="164" fontId="0" fillId="0" borderId="1" xfId="0" applyNumberFormat="1" applyBorder="1"/>
    <xf numFmtId="0" fontId="0" fillId="0" borderId="2" xfId="0" applyBorder="1"/>
    <xf numFmtId="164" fontId="0" fillId="0" borderId="3" xfId="0" applyNumberFormat="1" applyBorder="1"/>
    <xf numFmtId="0" fontId="1" fillId="0" borderId="2" xfId="0" applyFont="1" applyBorder="1"/>
    <xf numFmtId="164" fontId="1" fillId="0" borderId="3" xfId="0" applyNumberFormat="1" applyFont="1" applyBorder="1"/>
    <xf numFmtId="164" fontId="1" fillId="0" borderId="1" xfId="0" applyNumberFormat="1" applyFont="1" applyBorder="1"/>
    <xf numFmtId="1" fontId="0" fillId="0" borderId="1" xfId="0" applyNumberFormat="1" applyBorder="1"/>
    <xf numFmtId="164" fontId="0" fillId="0" borderId="1" xfId="0" applyNumberFormat="1" applyBorder="1" applyAlignment="1">
      <alignment horizontal="right"/>
    </xf>
    <xf numFmtId="164" fontId="7" fillId="0" borderId="0" xfId="0" applyNumberFormat="1" applyFont="1"/>
    <xf numFmtId="164" fontId="1" fillId="0" borderId="2" xfId="0" applyNumberFormat="1" applyFont="1" applyBorder="1"/>
    <xf numFmtId="164" fontId="0" fillId="0" borderId="2" xfId="0" applyNumberFormat="1" applyBorder="1"/>
    <xf numFmtId="164" fontId="7" fillId="0" borderId="1" xfId="0" applyNumberFormat="1" applyFont="1" applyBorder="1"/>
    <xf numFmtId="0" fontId="0" fillId="0" borderId="1" xfId="0" applyBorder="1" applyAlignment="1">
      <alignment horizontal="right"/>
    </xf>
    <xf numFmtId="49" fontId="0" fillId="0" borderId="1" xfId="0" applyNumberFormat="1" applyBorder="1" applyAlignment="1">
      <alignment horizontal="right"/>
    </xf>
    <xf numFmtId="0" fontId="0" fillId="0" borderId="0" xfId="0" applyAlignment="1">
      <alignment horizontal="left"/>
    </xf>
    <xf numFmtId="0" fontId="0" fillId="0" borderId="1" xfId="0" applyFont="1" applyBorder="1"/>
    <xf numFmtId="0" fontId="1" fillId="0" borderId="1" xfId="0" applyFont="1"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164" fontId="7" fillId="0" borderId="1" xfId="0" applyNumberFormat="1" applyFont="1" applyBorder="1" applyAlignment="1">
      <alignment horizontal="right"/>
    </xf>
    <xf numFmtId="0" fontId="0" fillId="0" borderId="1" xfId="0" applyFont="1" applyBorder="1" applyAlignment="1">
      <alignment horizontal="right"/>
    </xf>
    <xf numFmtId="49" fontId="0" fillId="0" borderId="1" xfId="0" applyNumberFormat="1" applyFont="1" applyBorder="1" applyAlignment="1">
      <alignment horizontal="right"/>
    </xf>
    <xf numFmtId="0" fontId="10" fillId="0" borderId="4" xfId="0" applyFont="1" applyBorder="1" applyAlignment="1">
      <alignment horizontal="right"/>
    </xf>
    <xf numFmtId="0" fontId="1" fillId="0" borderId="5" xfId="0" applyFont="1" applyBorder="1" applyAlignment="1">
      <alignment horizontal="right"/>
    </xf>
    <xf numFmtId="0" fontId="0" fillId="0" borderId="0" xfId="0" applyBorder="1" applyAlignment="1">
      <alignment horizontal="right"/>
    </xf>
    <xf numFmtId="0" fontId="1" fillId="0" borderId="7" xfId="0" applyFont="1" applyBorder="1" applyAlignment="1">
      <alignment horizontal="right"/>
    </xf>
    <xf numFmtId="0" fontId="1" fillId="0" borderId="8" xfId="0" applyFont="1" applyBorder="1" applyAlignment="1">
      <alignment horizontal="right"/>
    </xf>
    <xf numFmtId="0" fontId="0" fillId="0" borderId="9" xfId="0" applyBorder="1" applyAlignment="1">
      <alignment horizontal="right"/>
    </xf>
    <xf numFmtId="0" fontId="0" fillId="0" borderId="8" xfId="0" applyBorder="1" applyAlignment="1">
      <alignment horizontal="right"/>
    </xf>
    <xf numFmtId="0" fontId="1" fillId="0" borderId="4" xfId="0" applyFont="1" applyBorder="1" applyAlignment="1">
      <alignment horizontal="right"/>
    </xf>
    <xf numFmtId="0" fontId="0" fillId="0" borderId="6" xfId="0" applyBorder="1" applyAlignment="1">
      <alignment horizontal="right"/>
    </xf>
    <xf numFmtId="0" fontId="0" fillId="0" borderId="10" xfId="0" applyBorder="1" applyAlignment="1">
      <alignment horizontal="right"/>
    </xf>
    <xf numFmtId="49" fontId="0" fillId="0" borderId="0" xfId="0" applyNumberFormat="1" applyBorder="1" applyAlignment="1">
      <alignment horizontal="right"/>
    </xf>
    <xf numFmtId="49" fontId="7" fillId="0" borderId="1" xfId="0" applyNumberFormat="1" applyFont="1" applyBorder="1" applyAlignment="1">
      <alignment horizontal="right"/>
    </xf>
    <xf numFmtId="164" fontId="1" fillId="0" borderId="1" xfId="0" applyNumberFormat="1" applyFont="1" applyBorder="1" applyAlignment="1">
      <alignment horizontal="left"/>
    </xf>
    <xf numFmtId="164" fontId="0" fillId="0" borderId="0" xfId="0" applyNumberFormat="1" applyAlignment="1">
      <alignment horizontal="left"/>
    </xf>
    <xf numFmtId="1" fontId="0" fillId="0" borderId="0" xfId="0" applyNumberFormat="1"/>
    <xf numFmtId="0" fontId="0" fillId="0" borderId="0" xfId="0" applyNumberFormat="1"/>
    <xf numFmtId="0" fontId="0" fillId="0" borderId="0" xfId="0" applyFont="1"/>
    <xf numFmtId="0" fontId="5" fillId="0" borderId="1" xfId="0" applyFont="1" applyBorder="1"/>
    <xf numFmtId="0" fontId="5" fillId="0" borderId="1" xfId="0" applyNumberFormat="1" applyFont="1" applyBorder="1"/>
    <xf numFmtId="0" fontId="6" fillId="0" borderId="1" xfId="0" applyFont="1" applyBorder="1"/>
    <xf numFmtId="2" fontId="6" fillId="0" borderId="1" xfId="0" applyNumberFormat="1" applyFont="1" applyBorder="1"/>
    <xf numFmtId="0" fontId="13" fillId="0" borderId="1" xfId="0" applyNumberFormat="1" applyFont="1" applyBorder="1"/>
    <xf numFmtId="0" fontId="13" fillId="0" borderId="1" xfId="0" applyFont="1" applyBorder="1"/>
    <xf numFmtId="164" fontId="0" fillId="0" borderId="1" xfId="0" applyNumberFormat="1" applyFont="1" applyBorder="1" applyAlignment="1">
      <alignment horizontal="left"/>
    </xf>
    <xf numFmtId="0" fontId="12" fillId="0" borderId="1" xfId="0" applyFont="1" applyBorder="1"/>
    <xf numFmtId="0" fontId="7" fillId="0" borderId="1" xfId="0" applyFont="1" applyBorder="1"/>
    <xf numFmtId="164" fontId="0" fillId="0" borderId="1" xfId="0" applyNumberFormat="1" applyFont="1" applyBorder="1"/>
    <xf numFmtId="2" fontId="3" fillId="0" borderId="1" xfId="0" applyNumberFormat="1" applyFont="1" applyBorder="1"/>
    <xf numFmtId="49" fontId="0" fillId="0" borderId="1" xfId="0" applyNumberFormat="1" applyFill="1" applyBorder="1" applyAlignment="1">
      <alignment horizontal="right"/>
    </xf>
    <xf numFmtId="0" fontId="15" fillId="0" borderId="0" xfId="0" applyFont="1"/>
    <xf numFmtId="0" fontId="6" fillId="0" borderId="1" xfId="0" applyFont="1" applyFill="1" applyBorder="1"/>
    <xf numFmtId="0" fontId="16" fillId="0" borderId="1" xfId="0" applyFont="1" applyBorder="1"/>
    <xf numFmtId="0" fontId="4" fillId="0" borderId="3" xfId="0" applyFont="1" applyBorder="1"/>
    <xf numFmtId="0" fontId="6" fillId="0" borderId="0" xfId="0" applyFont="1" applyFill="1" applyBorder="1"/>
    <xf numFmtId="0" fontId="13" fillId="0" borderId="4" xfId="0" applyFont="1" applyBorder="1" applyAlignment="1"/>
    <xf numFmtId="0" fontId="13" fillId="0" borderId="1" xfId="0" applyFont="1" applyBorder="1" applyAlignment="1"/>
    <xf numFmtId="0" fontId="4" fillId="0" borderId="1" xfId="0" applyFont="1" applyBorder="1" applyAlignment="1"/>
    <xf numFmtId="0" fontId="4" fillId="0" borderId="8" xfId="0" applyFont="1" applyBorder="1" applyAlignment="1"/>
    <xf numFmtId="0" fontId="0" fillId="0" borderId="8" xfId="0" applyBorder="1" applyAlignment="1"/>
    <xf numFmtId="0" fontId="13" fillId="0" borderId="4" xfId="0" applyFont="1" applyBorder="1" applyAlignment="1"/>
    <xf numFmtId="0" fontId="13" fillId="0" borderId="1" xfId="0" applyFont="1" applyBorder="1" applyAlignment="1"/>
    <xf numFmtId="49" fontId="5" fillId="0" borderId="0" xfId="0" applyNumberFormat="1" applyFont="1" applyAlignment="1">
      <alignment horizontal="center" vertical="top" wrapText="1"/>
    </xf>
    <xf numFmtId="164" fontId="5" fillId="0" borderId="0" xfId="0" applyNumberFormat="1" applyFont="1" applyAlignment="1">
      <alignment horizontal="center" vertical="top" wrapText="1"/>
    </xf>
    <xf numFmtId="0" fontId="16" fillId="0" borderId="0" xfId="0" applyFont="1" applyBorder="1"/>
    <xf numFmtId="0" fontId="4" fillId="0" borderId="0" xfId="0" applyFont="1" applyBorder="1"/>
    <xf numFmtId="0" fontId="13" fillId="0" borderId="0" xfId="0" applyFont="1" applyBorder="1"/>
    <xf numFmtId="0" fontId="4" fillId="0" borderId="0" xfId="0" applyFont="1" applyBorder="1" applyAlignment="1"/>
    <xf numFmtId="0" fontId="0" fillId="0" borderId="0" xfId="0" applyBorder="1" applyAlignment="1"/>
    <xf numFmtId="0" fontId="13" fillId="0" borderId="0" xfId="0" applyFont="1" applyBorder="1" applyAlignment="1"/>
    <xf numFmtId="2" fontId="7" fillId="0" borderId="1" xfId="0" applyNumberFormat="1" applyFont="1" applyBorder="1"/>
    <xf numFmtId="2" fontId="3" fillId="0" borderId="0" xfId="0" applyNumberFormat="1" applyFont="1" applyBorder="1"/>
    <xf numFmtId="0" fontId="13" fillId="0" borderId="0" xfId="0" applyFont="1"/>
    <xf numFmtId="2" fontId="6"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370417</xdr:colOff>
      <xdr:row>72</xdr:row>
      <xdr:rowOff>169333</xdr:rowOff>
    </xdr:from>
    <xdr:to>
      <xdr:col>8</xdr:col>
      <xdr:colOff>554567</xdr:colOff>
      <xdr:row>92</xdr:row>
      <xdr:rowOff>56971</xdr:rowOff>
    </xdr:to>
    <xdr:pic>
      <xdr:nvPicPr>
        <xdr:cNvPr id="6" name="Picture 5">
          <a:extLst>
            <a:ext uri="{FF2B5EF4-FFF2-40B4-BE49-F238E27FC236}">
              <a16:creationId xmlns:a16="http://schemas.microsoft.com/office/drawing/2014/main" id="{BFCEC284-3948-8142-85DB-A27A601A74F1}"/>
            </a:ext>
          </a:extLst>
        </xdr:cNvPr>
        <xdr:cNvPicPr>
          <a:picLocks noChangeAspect="1"/>
        </xdr:cNvPicPr>
      </xdr:nvPicPr>
      <xdr:blipFill>
        <a:blip xmlns:r="http://schemas.openxmlformats.org/officeDocument/2006/relationships" r:embed="rId1"/>
        <a:stretch>
          <a:fillRect/>
        </a:stretch>
      </xdr:blipFill>
      <xdr:spPr>
        <a:xfrm>
          <a:off x="3429000" y="14668500"/>
          <a:ext cx="10058400" cy="3909304"/>
        </a:xfrm>
        <a:prstGeom prst="rect">
          <a:avLst/>
        </a:prstGeom>
        <a:ln>
          <a:solidFill>
            <a:schemeClr val="tx1"/>
          </a:solidFill>
        </a:ln>
      </xdr:spPr>
    </xdr:pic>
    <xdr:clientData/>
  </xdr:twoCellAnchor>
  <xdr:twoCellAnchor editAs="oneCell">
    <xdr:from>
      <xdr:col>2</xdr:col>
      <xdr:colOff>328084</xdr:colOff>
      <xdr:row>99</xdr:row>
      <xdr:rowOff>21167</xdr:rowOff>
    </xdr:from>
    <xdr:to>
      <xdr:col>8</xdr:col>
      <xdr:colOff>512234</xdr:colOff>
      <xdr:row>118</xdr:row>
      <xdr:rowOff>109888</xdr:rowOff>
    </xdr:to>
    <xdr:pic>
      <xdr:nvPicPr>
        <xdr:cNvPr id="7" name="Picture 6">
          <a:extLst>
            <a:ext uri="{FF2B5EF4-FFF2-40B4-BE49-F238E27FC236}">
              <a16:creationId xmlns:a16="http://schemas.microsoft.com/office/drawing/2014/main" id="{F87B29E1-86EF-3E45-AB0B-1F9E5E1004FD}"/>
            </a:ext>
          </a:extLst>
        </xdr:cNvPr>
        <xdr:cNvPicPr>
          <a:picLocks noChangeAspect="1"/>
        </xdr:cNvPicPr>
      </xdr:nvPicPr>
      <xdr:blipFill>
        <a:blip xmlns:r="http://schemas.openxmlformats.org/officeDocument/2006/relationships" r:embed="rId2"/>
        <a:stretch>
          <a:fillRect/>
        </a:stretch>
      </xdr:blipFill>
      <xdr:spPr>
        <a:xfrm>
          <a:off x="3386667" y="19949584"/>
          <a:ext cx="10058400" cy="3909304"/>
        </a:xfrm>
        <a:prstGeom prst="rect">
          <a:avLst/>
        </a:prstGeom>
        <a:ln>
          <a:solidFill>
            <a:schemeClr val="tx1"/>
          </a:solidFill>
        </a:ln>
      </xdr:spPr>
    </xdr:pic>
    <xdr:clientData/>
  </xdr:twoCellAnchor>
  <xdr:twoCellAnchor editAs="oneCell">
    <xdr:from>
      <xdr:col>2</xdr:col>
      <xdr:colOff>338666</xdr:colOff>
      <xdr:row>124</xdr:row>
      <xdr:rowOff>105833</xdr:rowOff>
    </xdr:from>
    <xdr:to>
      <xdr:col>8</xdr:col>
      <xdr:colOff>522816</xdr:colOff>
      <xdr:row>143</xdr:row>
      <xdr:rowOff>194554</xdr:rowOff>
    </xdr:to>
    <xdr:pic>
      <xdr:nvPicPr>
        <xdr:cNvPr id="8" name="Picture 7">
          <a:extLst>
            <a:ext uri="{FF2B5EF4-FFF2-40B4-BE49-F238E27FC236}">
              <a16:creationId xmlns:a16="http://schemas.microsoft.com/office/drawing/2014/main" id="{88FE87BD-FF5E-724C-BBBF-4C1BB6813A1D}"/>
            </a:ext>
          </a:extLst>
        </xdr:cNvPr>
        <xdr:cNvPicPr>
          <a:picLocks noChangeAspect="1"/>
        </xdr:cNvPicPr>
      </xdr:nvPicPr>
      <xdr:blipFill>
        <a:blip xmlns:r="http://schemas.openxmlformats.org/officeDocument/2006/relationships" r:embed="rId3"/>
        <a:stretch>
          <a:fillRect/>
        </a:stretch>
      </xdr:blipFill>
      <xdr:spPr>
        <a:xfrm>
          <a:off x="3397249" y="25061333"/>
          <a:ext cx="10058400" cy="3909304"/>
        </a:xfrm>
        <a:prstGeom prst="rect">
          <a:avLst/>
        </a:prstGeom>
        <a:ln>
          <a:solidFill>
            <a:schemeClr val="tx1"/>
          </a:solidFill>
        </a:ln>
      </xdr:spPr>
    </xdr:pic>
    <xdr:clientData/>
  </xdr:twoCellAnchor>
  <xdr:twoCellAnchor editAs="oneCell">
    <xdr:from>
      <xdr:col>9</xdr:col>
      <xdr:colOff>550332</xdr:colOff>
      <xdr:row>83</xdr:row>
      <xdr:rowOff>21167</xdr:rowOff>
    </xdr:from>
    <xdr:to>
      <xdr:col>20</xdr:col>
      <xdr:colOff>289982</xdr:colOff>
      <xdr:row>102</xdr:row>
      <xdr:rowOff>109887</xdr:rowOff>
    </xdr:to>
    <xdr:pic>
      <xdr:nvPicPr>
        <xdr:cNvPr id="9" name="Picture 8">
          <a:extLst>
            <a:ext uri="{FF2B5EF4-FFF2-40B4-BE49-F238E27FC236}">
              <a16:creationId xmlns:a16="http://schemas.microsoft.com/office/drawing/2014/main" id="{4D86A334-A7C2-C842-B502-FB422C962421}"/>
            </a:ext>
          </a:extLst>
        </xdr:cNvPr>
        <xdr:cNvPicPr>
          <a:picLocks noChangeAspect="1"/>
        </xdr:cNvPicPr>
      </xdr:nvPicPr>
      <xdr:blipFill>
        <a:blip xmlns:r="http://schemas.openxmlformats.org/officeDocument/2006/relationships" r:embed="rId4"/>
        <a:stretch>
          <a:fillRect/>
        </a:stretch>
      </xdr:blipFill>
      <xdr:spPr>
        <a:xfrm>
          <a:off x="14192249" y="16732250"/>
          <a:ext cx="10058400" cy="3909304"/>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F3CC-5038-CA45-9067-B756CE098154}">
  <dimension ref="A1:D22"/>
  <sheetViews>
    <sheetView topLeftCell="A6" zoomScale="162" zoomScaleNormal="162" workbookViewId="0">
      <selection activeCell="C5" sqref="C5"/>
    </sheetView>
  </sheetViews>
  <sheetFormatPr baseColWidth="10" defaultRowHeight="16"/>
  <cols>
    <col min="1" max="1" width="16.33203125" customWidth="1"/>
    <col min="2" max="2" width="18.83203125" customWidth="1"/>
    <col min="3" max="3" width="68.5" customWidth="1"/>
    <col min="4" max="4" width="44" customWidth="1"/>
  </cols>
  <sheetData>
    <row r="1" spans="1:4">
      <c r="A1" t="s">
        <v>1066</v>
      </c>
    </row>
    <row r="2" spans="1:4">
      <c r="A2" t="s">
        <v>1067</v>
      </c>
      <c r="B2" t="s">
        <v>1068</v>
      </c>
      <c r="C2" t="s">
        <v>1069</v>
      </c>
      <c r="D2" t="s">
        <v>1070</v>
      </c>
    </row>
    <row r="3" spans="1:4">
      <c r="A3" t="s">
        <v>1134</v>
      </c>
      <c r="B3" t="s">
        <v>1135</v>
      </c>
      <c r="C3" t="s">
        <v>1136</v>
      </c>
      <c r="D3" t="s">
        <v>1137</v>
      </c>
    </row>
    <row r="4" spans="1:4">
      <c r="A4" t="s">
        <v>1075</v>
      </c>
      <c r="B4" t="s">
        <v>1071</v>
      </c>
      <c r="C4" t="s">
        <v>1072</v>
      </c>
      <c r="D4" t="s">
        <v>1073</v>
      </c>
    </row>
    <row r="5" spans="1:4">
      <c r="A5" t="s">
        <v>1074</v>
      </c>
      <c r="B5" t="s">
        <v>1076</v>
      </c>
      <c r="C5" t="s">
        <v>1248</v>
      </c>
      <c r="D5" t="s">
        <v>1077</v>
      </c>
    </row>
    <row r="6" spans="1:4">
      <c r="A6" t="s">
        <v>1078</v>
      </c>
      <c r="B6" t="s">
        <v>1079</v>
      </c>
      <c r="C6" t="s">
        <v>1080</v>
      </c>
      <c r="D6" t="s">
        <v>1081</v>
      </c>
    </row>
    <row r="7" spans="1:4">
      <c r="A7" t="s">
        <v>1082</v>
      </c>
      <c r="B7" t="s">
        <v>1079</v>
      </c>
      <c r="C7" t="s">
        <v>1083</v>
      </c>
      <c r="D7" t="s">
        <v>1084</v>
      </c>
    </row>
    <row r="8" spans="1:4">
      <c r="A8" t="s">
        <v>1085</v>
      </c>
      <c r="B8" t="s">
        <v>1079</v>
      </c>
      <c r="C8" t="s">
        <v>1086</v>
      </c>
      <c r="D8" t="s">
        <v>1087</v>
      </c>
    </row>
    <row r="9" spans="1:4">
      <c r="A9" t="s">
        <v>1132</v>
      </c>
      <c r="B9" t="s">
        <v>1131</v>
      </c>
      <c r="C9" t="s">
        <v>1130</v>
      </c>
      <c r="D9" t="s">
        <v>1133</v>
      </c>
    </row>
    <row r="10" spans="1:4">
      <c r="A10" t="s">
        <v>1088</v>
      </c>
      <c r="B10" t="s">
        <v>1089</v>
      </c>
      <c r="C10" t="s">
        <v>1090</v>
      </c>
      <c r="D10" t="s">
        <v>1091</v>
      </c>
    </row>
    <row r="11" spans="1:4">
      <c r="A11" t="s">
        <v>1092</v>
      </c>
      <c r="B11" t="s">
        <v>1093</v>
      </c>
      <c r="C11" t="s">
        <v>1094</v>
      </c>
      <c r="D11" t="s">
        <v>1095</v>
      </c>
    </row>
    <row r="12" spans="1:4">
      <c r="A12" t="s">
        <v>1096</v>
      </c>
      <c r="B12" t="s">
        <v>1076</v>
      </c>
      <c r="C12" t="s">
        <v>1097</v>
      </c>
      <c r="D12" t="s">
        <v>1098</v>
      </c>
    </row>
    <row r="13" spans="1:4">
      <c r="A13" t="s">
        <v>1099</v>
      </c>
      <c r="B13" t="s">
        <v>1100</v>
      </c>
      <c r="C13" t="s">
        <v>1101</v>
      </c>
      <c r="D13" t="s">
        <v>1102</v>
      </c>
    </row>
    <row r="14" spans="1:4">
      <c r="A14" t="s">
        <v>1103</v>
      </c>
      <c r="B14" t="s">
        <v>1093</v>
      </c>
      <c r="C14" t="s">
        <v>1104</v>
      </c>
      <c r="D14" t="s">
        <v>1105</v>
      </c>
    </row>
    <row r="15" spans="1:4">
      <c r="A15" t="s">
        <v>1106</v>
      </c>
      <c r="B15" t="s">
        <v>1093</v>
      </c>
      <c r="C15" t="s">
        <v>1107</v>
      </c>
      <c r="D15" t="s">
        <v>1108</v>
      </c>
    </row>
    <row r="16" spans="1:4">
      <c r="A16" t="s">
        <v>1109</v>
      </c>
      <c r="B16" t="s">
        <v>1110</v>
      </c>
      <c r="C16" t="s">
        <v>1111</v>
      </c>
      <c r="D16" t="s">
        <v>1112</v>
      </c>
    </row>
    <row r="17" spans="1:4">
      <c r="A17" t="s">
        <v>1113</v>
      </c>
      <c r="B17" t="s">
        <v>1114</v>
      </c>
      <c r="C17" t="s">
        <v>1107</v>
      </c>
      <c r="D17" t="s">
        <v>1118</v>
      </c>
    </row>
    <row r="18" spans="1:4">
      <c r="A18" t="s">
        <v>1117</v>
      </c>
      <c r="B18" t="s">
        <v>1114</v>
      </c>
      <c r="C18" t="s">
        <v>1115</v>
      </c>
      <c r="D18" t="s">
        <v>1116</v>
      </c>
    </row>
    <row r="19" spans="1:4">
      <c r="A19" t="s">
        <v>1119</v>
      </c>
      <c r="B19" t="s">
        <v>1122</v>
      </c>
      <c r="C19" t="s">
        <v>1128</v>
      </c>
      <c r="D19" t="s">
        <v>1127</v>
      </c>
    </row>
    <row r="20" spans="1:4">
      <c r="A20" t="s">
        <v>1120</v>
      </c>
      <c r="B20" t="s">
        <v>1123</v>
      </c>
      <c r="C20" t="s">
        <v>1129</v>
      </c>
      <c r="D20" t="s">
        <v>1126</v>
      </c>
    </row>
    <row r="21" spans="1:4">
      <c r="A21" t="s">
        <v>1121</v>
      </c>
      <c r="B21" t="s">
        <v>1124</v>
      </c>
      <c r="C21" t="s">
        <v>1094</v>
      </c>
      <c r="D21" t="s">
        <v>1125</v>
      </c>
    </row>
    <row r="22" spans="1:4">
      <c r="A22" t="s">
        <v>1141</v>
      </c>
      <c r="B22" t="s">
        <v>1140</v>
      </c>
      <c r="C22" t="s">
        <v>1139</v>
      </c>
      <c r="D22" t="s">
        <v>1138</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92087-1BA2-764A-A429-DCA7E6310501}">
  <sheetPr codeName="Sheet6"/>
  <dimension ref="A1:J712"/>
  <sheetViews>
    <sheetView workbookViewId="0">
      <pane ySplit="2" topLeftCell="A3" activePane="bottomLeft" state="frozen"/>
      <selection activeCell="A21" sqref="A21:XFD21"/>
      <selection pane="bottomLeft" activeCell="I24" sqref="I24"/>
    </sheetView>
  </sheetViews>
  <sheetFormatPr baseColWidth="10" defaultRowHeight="16"/>
  <cols>
    <col min="2" max="6" width="10.83203125" style="53"/>
  </cols>
  <sheetData>
    <row r="1" spans="1:10" ht="140" customHeight="1">
      <c r="A1" s="80" t="s">
        <v>621</v>
      </c>
      <c r="B1" s="80"/>
      <c r="C1" s="80"/>
      <c r="D1" s="80"/>
      <c r="E1" s="80"/>
      <c r="F1" s="80"/>
      <c r="G1" s="80"/>
      <c r="H1" s="80"/>
      <c r="I1" s="80"/>
      <c r="J1" s="15"/>
    </row>
    <row r="2" spans="1:10">
      <c r="A2" s="15" t="s">
        <v>610</v>
      </c>
      <c r="B2" s="53" t="s">
        <v>611</v>
      </c>
      <c r="C2" s="53" t="s">
        <v>612</v>
      </c>
      <c r="D2" s="53" t="s">
        <v>613</v>
      </c>
      <c r="E2" s="53" t="s">
        <v>614</v>
      </c>
      <c r="F2" s="53" t="s">
        <v>615</v>
      </c>
      <c r="G2" s="15" t="s">
        <v>616</v>
      </c>
      <c r="H2" s="15" t="s">
        <v>617</v>
      </c>
      <c r="I2" s="15" t="s">
        <v>618</v>
      </c>
      <c r="J2" s="15" t="s">
        <v>620</v>
      </c>
    </row>
    <row r="3" spans="1:10">
      <c r="A3" s="15">
        <v>0.05</v>
      </c>
      <c r="B3" s="53">
        <v>1</v>
      </c>
      <c r="C3" s="53">
        <v>0</v>
      </c>
      <c r="D3" s="53">
        <v>1</v>
      </c>
      <c r="E3" s="53">
        <v>31</v>
      </c>
      <c r="F3" s="53">
        <v>30</v>
      </c>
      <c r="G3" s="15">
        <v>3.2258064516128997E-2</v>
      </c>
      <c r="H3" s="15">
        <v>0</v>
      </c>
      <c r="I3" s="15">
        <v>3.2258064516128997E-2</v>
      </c>
      <c r="J3" s="15">
        <v>10.962515415849101</v>
      </c>
    </row>
    <row r="4" spans="1:10">
      <c r="A4" s="15">
        <v>0.15</v>
      </c>
      <c r="B4" s="53">
        <v>0</v>
      </c>
      <c r="C4" s="53">
        <v>0</v>
      </c>
      <c r="D4" s="53">
        <v>0</v>
      </c>
      <c r="E4" s="53">
        <v>30</v>
      </c>
      <c r="F4" s="53">
        <v>30</v>
      </c>
      <c r="G4" s="15">
        <v>0</v>
      </c>
      <c r="H4" s="15">
        <v>0</v>
      </c>
      <c r="I4" s="15">
        <v>0</v>
      </c>
      <c r="J4" s="15">
        <v>11.2274592630441</v>
      </c>
    </row>
    <row r="5" spans="1:10">
      <c r="A5" s="15">
        <v>0.25</v>
      </c>
      <c r="B5" s="53">
        <v>1</v>
      </c>
      <c r="C5" s="53">
        <v>0</v>
      </c>
      <c r="D5" s="53">
        <v>1</v>
      </c>
      <c r="E5" s="53">
        <v>30</v>
      </c>
      <c r="F5" s="53">
        <v>29</v>
      </c>
      <c r="G5" s="15">
        <v>3.3333333333333298E-2</v>
      </c>
      <c r="H5" s="15">
        <v>0</v>
      </c>
      <c r="I5" s="15">
        <v>3.3333333333333298E-2</v>
      </c>
      <c r="J5" s="15">
        <v>11.1274592630441</v>
      </c>
    </row>
    <row r="6" spans="1:10">
      <c r="A6" s="15">
        <v>0.35</v>
      </c>
      <c r="B6" s="53">
        <v>0</v>
      </c>
      <c r="C6" s="53">
        <v>1</v>
      </c>
      <c r="D6" s="53">
        <v>1</v>
      </c>
      <c r="E6" s="53">
        <v>29</v>
      </c>
      <c r="F6" s="53">
        <v>30</v>
      </c>
      <c r="G6" s="15">
        <v>0</v>
      </c>
      <c r="H6" s="15">
        <v>3.3333333333333298E-2</v>
      </c>
      <c r="I6" s="15">
        <v>3.3333333333333298E-2</v>
      </c>
      <c r="J6" s="15">
        <v>11.408353083785601</v>
      </c>
    </row>
    <row r="7" spans="1:10">
      <c r="A7" s="15">
        <v>0.45</v>
      </c>
      <c r="B7" s="53">
        <v>0</v>
      </c>
      <c r="C7" s="53">
        <v>0</v>
      </c>
      <c r="D7" s="53">
        <v>0</v>
      </c>
      <c r="E7" s="53">
        <v>30</v>
      </c>
      <c r="F7" s="53">
        <v>30</v>
      </c>
      <c r="G7" s="15">
        <v>0</v>
      </c>
      <c r="H7" s="15">
        <v>0</v>
      </c>
      <c r="I7" s="15">
        <v>0</v>
      </c>
      <c r="J7" s="15">
        <v>10.951637147659399</v>
      </c>
    </row>
    <row r="8" spans="1:10">
      <c r="A8" s="15">
        <v>0.55000000000000004</v>
      </c>
      <c r="B8" s="53">
        <v>0</v>
      </c>
      <c r="C8" s="53">
        <v>1</v>
      </c>
      <c r="D8" s="53">
        <v>1</v>
      </c>
      <c r="E8" s="53">
        <v>30</v>
      </c>
      <c r="F8" s="53">
        <v>31</v>
      </c>
      <c r="G8" s="15">
        <v>0</v>
      </c>
      <c r="H8" s="15">
        <v>3.2258064516128997E-2</v>
      </c>
      <c r="I8" s="15">
        <v>3.2258064516128997E-2</v>
      </c>
      <c r="J8" s="15">
        <v>10.8516371476594</v>
      </c>
    </row>
    <row r="9" spans="1:10">
      <c r="A9" s="15">
        <v>0.65</v>
      </c>
      <c r="B9" s="53">
        <v>0</v>
      </c>
      <c r="C9" s="53">
        <v>1</v>
      </c>
      <c r="D9" s="53">
        <v>1</v>
      </c>
      <c r="E9" s="53">
        <v>31</v>
      </c>
      <c r="F9" s="53">
        <v>32</v>
      </c>
      <c r="G9" s="15">
        <v>0</v>
      </c>
      <c r="H9" s="15">
        <v>3.125E-2</v>
      </c>
      <c r="I9" s="15">
        <v>3.125E-2</v>
      </c>
      <c r="J9" s="15">
        <v>11.066745626767201</v>
      </c>
    </row>
    <row r="10" spans="1:10">
      <c r="A10" s="15">
        <v>0.75</v>
      </c>
      <c r="B10" s="53">
        <v>1</v>
      </c>
      <c r="C10" s="53">
        <v>0</v>
      </c>
      <c r="D10" s="53">
        <v>1</v>
      </c>
      <c r="E10" s="53">
        <v>32</v>
      </c>
      <c r="F10" s="53">
        <v>31</v>
      </c>
      <c r="G10" s="15">
        <v>3.125E-2</v>
      </c>
      <c r="H10" s="15">
        <v>0</v>
      </c>
      <c r="I10" s="15">
        <v>3.125E-2</v>
      </c>
      <c r="J10" s="15">
        <v>10.7144543232133</v>
      </c>
    </row>
    <row r="11" spans="1:10">
      <c r="A11" s="15">
        <v>0.85</v>
      </c>
      <c r="B11" s="53">
        <v>0</v>
      </c>
      <c r="C11" s="53">
        <v>1</v>
      </c>
      <c r="D11" s="53">
        <v>1</v>
      </c>
      <c r="E11" s="53">
        <v>31</v>
      </c>
      <c r="F11" s="53">
        <v>32</v>
      </c>
      <c r="G11" s="15">
        <v>0</v>
      </c>
      <c r="H11" s="15">
        <v>3.125E-2</v>
      </c>
      <c r="I11" s="15">
        <v>3.125E-2</v>
      </c>
      <c r="J11" s="15">
        <v>10.957498356681</v>
      </c>
    </row>
    <row r="12" spans="1:10">
      <c r="A12" s="15">
        <v>0.95</v>
      </c>
      <c r="B12" s="53">
        <v>0</v>
      </c>
      <c r="C12" s="53">
        <v>0</v>
      </c>
      <c r="D12" s="53">
        <v>0</v>
      </c>
      <c r="E12" s="53">
        <v>32</v>
      </c>
      <c r="F12" s="53">
        <v>32</v>
      </c>
      <c r="G12" s="15">
        <v>0</v>
      </c>
      <c r="H12" s="15">
        <v>0</v>
      </c>
      <c r="I12" s="15">
        <v>0</v>
      </c>
      <c r="J12" s="15">
        <v>10.664803095534801</v>
      </c>
    </row>
    <row r="13" spans="1:10">
      <c r="A13" s="15">
        <v>1.05</v>
      </c>
      <c r="B13" s="53">
        <v>1</v>
      </c>
      <c r="C13" s="53">
        <v>0</v>
      </c>
      <c r="D13" s="53">
        <v>1</v>
      </c>
      <c r="E13" s="53">
        <v>32</v>
      </c>
      <c r="F13" s="53">
        <v>31</v>
      </c>
      <c r="G13" s="15">
        <v>3.125E-2</v>
      </c>
      <c r="H13" s="15">
        <v>0</v>
      </c>
      <c r="I13" s="15">
        <v>3.125E-2</v>
      </c>
      <c r="J13" s="15">
        <v>10.564803095534799</v>
      </c>
    </row>
    <row r="14" spans="1:10">
      <c r="A14" s="15">
        <v>1.1499999999999999</v>
      </c>
      <c r="B14" s="53">
        <v>0</v>
      </c>
      <c r="C14" s="53">
        <v>0</v>
      </c>
      <c r="D14" s="53">
        <v>0</v>
      </c>
      <c r="E14" s="53">
        <v>31</v>
      </c>
      <c r="F14" s="53">
        <v>31</v>
      </c>
      <c r="G14" s="15">
        <v>0</v>
      </c>
      <c r="H14" s="15">
        <v>0</v>
      </c>
      <c r="I14" s="15">
        <v>0</v>
      </c>
      <c r="J14" s="15">
        <v>10.8053814211972</v>
      </c>
    </row>
    <row r="15" spans="1:10">
      <c r="A15" s="15">
        <v>1.25</v>
      </c>
      <c r="B15" s="53">
        <v>0</v>
      </c>
      <c r="C15" s="53">
        <v>0</v>
      </c>
      <c r="D15" s="53">
        <v>0</v>
      </c>
      <c r="E15" s="53">
        <v>31</v>
      </c>
      <c r="F15" s="53">
        <v>31</v>
      </c>
      <c r="G15" s="15">
        <v>0</v>
      </c>
      <c r="H15" s="15">
        <v>0</v>
      </c>
      <c r="I15" s="15">
        <v>0</v>
      </c>
      <c r="J15" s="15">
        <v>10.705381421197201</v>
      </c>
    </row>
    <row r="16" spans="1:10">
      <c r="A16" s="15">
        <v>1.35</v>
      </c>
      <c r="B16" s="53">
        <v>0</v>
      </c>
      <c r="C16" s="53">
        <v>1</v>
      </c>
      <c r="D16" s="53">
        <v>1</v>
      </c>
      <c r="E16" s="53">
        <v>31</v>
      </c>
      <c r="F16" s="53">
        <v>32</v>
      </c>
      <c r="G16" s="15">
        <v>0</v>
      </c>
      <c r="H16" s="15">
        <v>3.125E-2</v>
      </c>
      <c r="I16" s="15">
        <v>3.125E-2</v>
      </c>
      <c r="J16" s="15">
        <v>10.605381421197199</v>
      </c>
    </row>
    <row r="17" spans="1:10">
      <c r="A17" s="15">
        <v>1.45</v>
      </c>
      <c r="B17" s="53">
        <v>1</v>
      </c>
      <c r="C17" s="53">
        <v>0</v>
      </c>
      <c r="D17" s="53">
        <v>1</v>
      </c>
      <c r="E17" s="53">
        <v>32</v>
      </c>
      <c r="F17" s="53">
        <v>31</v>
      </c>
      <c r="G17" s="15">
        <v>3.125E-2</v>
      </c>
      <c r="H17" s="15">
        <v>0</v>
      </c>
      <c r="I17" s="15">
        <v>3.125E-2</v>
      </c>
      <c r="J17" s="15">
        <v>10.7830095480811</v>
      </c>
    </row>
    <row r="18" spans="1:10">
      <c r="A18" s="15">
        <v>1.55</v>
      </c>
      <c r="B18" s="53">
        <v>0</v>
      </c>
      <c r="C18" s="53">
        <v>0</v>
      </c>
      <c r="D18" s="53">
        <v>0</v>
      </c>
      <c r="E18" s="53">
        <v>31</v>
      </c>
      <c r="F18" s="53">
        <v>31</v>
      </c>
      <c r="G18" s="15">
        <v>0</v>
      </c>
      <c r="H18" s="15">
        <v>0</v>
      </c>
      <c r="I18" s="15">
        <v>0</v>
      </c>
      <c r="J18" s="15">
        <v>11.028741841839899</v>
      </c>
    </row>
    <row r="19" spans="1:10">
      <c r="A19" s="15">
        <v>1.65</v>
      </c>
      <c r="B19" s="53">
        <v>0</v>
      </c>
      <c r="C19" s="53">
        <v>1</v>
      </c>
      <c r="D19" s="53">
        <v>1</v>
      </c>
      <c r="E19" s="53">
        <v>31</v>
      </c>
      <c r="F19" s="53">
        <v>32</v>
      </c>
      <c r="G19" s="15">
        <v>0</v>
      </c>
      <c r="H19" s="15">
        <v>3.125E-2</v>
      </c>
      <c r="I19" s="15">
        <v>3.125E-2</v>
      </c>
      <c r="J19" s="15">
        <v>10.9287418418399</v>
      </c>
    </row>
    <row r="20" spans="1:10">
      <c r="A20" s="15">
        <v>1.75</v>
      </c>
      <c r="B20" s="53">
        <v>0</v>
      </c>
      <c r="C20" s="53">
        <v>0</v>
      </c>
      <c r="D20" s="53">
        <v>0</v>
      </c>
      <c r="E20" s="53">
        <v>32</v>
      </c>
      <c r="F20" s="53">
        <v>32</v>
      </c>
      <c r="G20" s="15">
        <v>0</v>
      </c>
      <c r="H20" s="15">
        <v>0</v>
      </c>
      <c r="I20" s="15">
        <v>0</v>
      </c>
      <c r="J20" s="15">
        <v>11.3834686592824</v>
      </c>
    </row>
    <row r="21" spans="1:10">
      <c r="A21" s="15">
        <v>1.85</v>
      </c>
      <c r="B21" s="53">
        <v>0</v>
      </c>
      <c r="C21" s="53">
        <v>3</v>
      </c>
      <c r="D21" s="53">
        <v>3</v>
      </c>
      <c r="E21" s="53">
        <v>32</v>
      </c>
      <c r="F21" s="53">
        <v>35</v>
      </c>
      <c r="G21" s="15">
        <v>0</v>
      </c>
      <c r="H21" s="15">
        <v>8.5714285714285701E-2</v>
      </c>
      <c r="I21" s="15">
        <v>8.5714285714285701E-2</v>
      </c>
      <c r="J21" s="15">
        <v>11.2834686592824</v>
      </c>
    </row>
    <row r="22" spans="1:10">
      <c r="A22" s="15">
        <v>1.95</v>
      </c>
      <c r="B22" s="53">
        <v>0</v>
      </c>
      <c r="C22" s="53">
        <v>1</v>
      </c>
      <c r="D22" s="53">
        <v>1</v>
      </c>
      <c r="E22" s="53">
        <v>35</v>
      </c>
      <c r="F22" s="53">
        <v>36</v>
      </c>
      <c r="G22" s="15">
        <v>0</v>
      </c>
      <c r="H22" s="15">
        <v>2.7777777777777801E-2</v>
      </c>
      <c r="I22" s="15">
        <v>2.7777777777777801E-2</v>
      </c>
      <c r="J22" s="15">
        <v>10.924599917058201</v>
      </c>
    </row>
    <row r="23" spans="1:10">
      <c r="A23" s="15">
        <v>2.0499999999999998</v>
      </c>
      <c r="B23" s="53">
        <v>2</v>
      </c>
      <c r="C23" s="53">
        <v>1</v>
      </c>
      <c r="D23" s="53">
        <v>3</v>
      </c>
      <c r="E23" s="53">
        <v>36</v>
      </c>
      <c r="F23" s="53">
        <v>35</v>
      </c>
      <c r="G23" s="15">
        <v>5.5555555555555601E-2</v>
      </c>
      <c r="H23" s="15">
        <v>2.8571428571428598E-2</v>
      </c>
      <c r="I23" s="15">
        <v>8.4126984126984106E-2</v>
      </c>
      <c r="J23" s="15">
        <v>10.563619484579499</v>
      </c>
    </row>
    <row r="24" spans="1:10">
      <c r="A24" s="15">
        <v>2.15</v>
      </c>
      <c r="B24" s="53">
        <v>0</v>
      </c>
      <c r="C24" s="53">
        <v>0</v>
      </c>
      <c r="D24" s="53">
        <v>0</v>
      </c>
      <c r="E24" s="53">
        <v>35</v>
      </c>
      <c r="F24" s="53">
        <v>35</v>
      </c>
      <c r="G24" s="15">
        <v>0</v>
      </c>
      <c r="H24" s="15">
        <v>0</v>
      </c>
      <c r="I24" s="15">
        <v>0</v>
      </c>
      <c r="J24" s="15">
        <v>11.3996719970564</v>
      </c>
    </row>
    <row r="25" spans="1:10">
      <c r="A25" s="15">
        <v>2.25</v>
      </c>
      <c r="B25" s="53">
        <v>0</v>
      </c>
      <c r="C25" s="53">
        <v>0</v>
      </c>
      <c r="D25" s="53">
        <v>0</v>
      </c>
      <c r="E25" s="53">
        <v>35</v>
      </c>
      <c r="F25" s="53">
        <v>35</v>
      </c>
      <c r="G25" s="15">
        <v>0</v>
      </c>
      <c r="H25" s="15">
        <v>0</v>
      </c>
      <c r="I25" s="15">
        <v>0</v>
      </c>
      <c r="J25" s="15">
        <v>11.2996719970564</v>
      </c>
    </row>
    <row r="26" spans="1:10">
      <c r="A26" s="15">
        <v>2.35</v>
      </c>
      <c r="B26" s="53">
        <v>0</v>
      </c>
      <c r="C26" s="53">
        <v>2</v>
      </c>
      <c r="D26" s="53">
        <v>2</v>
      </c>
      <c r="E26" s="53">
        <v>35</v>
      </c>
      <c r="F26" s="53">
        <v>37</v>
      </c>
      <c r="G26" s="15">
        <v>0</v>
      </c>
      <c r="H26" s="15">
        <v>5.4054054054054099E-2</v>
      </c>
      <c r="I26" s="15">
        <v>5.4054054054054099E-2</v>
      </c>
      <c r="J26" s="15">
        <v>11.1996719970564</v>
      </c>
    </row>
    <row r="27" spans="1:10">
      <c r="A27" s="15">
        <v>2.4500000000000002</v>
      </c>
      <c r="B27" s="53">
        <v>0</v>
      </c>
      <c r="C27" s="53">
        <v>0</v>
      </c>
      <c r="D27" s="53">
        <v>0</v>
      </c>
      <c r="E27" s="53">
        <v>37</v>
      </c>
      <c r="F27" s="53">
        <v>37</v>
      </c>
      <c r="G27" s="15">
        <v>0</v>
      </c>
      <c r="H27" s="15">
        <v>0</v>
      </c>
      <c r="I27" s="15">
        <v>0</v>
      </c>
      <c r="J27" s="15">
        <v>10.983581160751999</v>
      </c>
    </row>
    <row r="28" spans="1:10">
      <c r="A28" s="15">
        <v>2.5499999999999998</v>
      </c>
      <c r="B28" s="53">
        <v>0</v>
      </c>
      <c r="C28" s="53">
        <v>0</v>
      </c>
      <c r="D28" s="53">
        <v>0</v>
      </c>
      <c r="E28" s="53">
        <v>37</v>
      </c>
      <c r="F28" s="53">
        <v>37</v>
      </c>
      <c r="G28" s="15">
        <v>0</v>
      </c>
      <c r="H28" s="15">
        <v>0</v>
      </c>
      <c r="I28" s="15">
        <v>0</v>
      </c>
      <c r="J28" s="15">
        <v>10.883581160752</v>
      </c>
    </row>
    <row r="29" spans="1:10">
      <c r="A29" s="15">
        <v>2.65</v>
      </c>
      <c r="B29" s="53">
        <v>0</v>
      </c>
      <c r="C29" s="53">
        <v>0</v>
      </c>
      <c r="D29" s="53">
        <v>0</v>
      </c>
      <c r="E29" s="53">
        <v>37</v>
      </c>
      <c r="F29" s="53">
        <v>37</v>
      </c>
      <c r="G29" s="15">
        <v>0</v>
      </c>
      <c r="H29" s="15">
        <v>0</v>
      </c>
      <c r="I29" s="15">
        <v>0</v>
      </c>
      <c r="J29" s="15">
        <v>10.783581160752</v>
      </c>
    </row>
    <row r="30" spans="1:10">
      <c r="A30" s="15">
        <v>2.75</v>
      </c>
      <c r="B30" s="53">
        <v>0</v>
      </c>
      <c r="C30" s="53">
        <v>0</v>
      </c>
      <c r="D30" s="53">
        <v>0</v>
      </c>
      <c r="E30" s="53">
        <v>37</v>
      </c>
      <c r="F30" s="53">
        <v>37</v>
      </c>
      <c r="G30" s="15">
        <v>0</v>
      </c>
      <c r="H30" s="15">
        <v>0</v>
      </c>
      <c r="I30" s="15">
        <v>0</v>
      </c>
      <c r="J30" s="15">
        <v>10.683581160752</v>
      </c>
    </row>
    <row r="31" spans="1:10">
      <c r="A31" s="15">
        <v>2.85</v>
      </c>
      <c r="B31" s="53">
        <v>0</v>
      </c>
      <c r="C31" s="53">
        <v>0</v>
      </c>
      <c r="D31" s="53">
        <v>0</v>
      </c>
      <c r="E31" s="53">
        <v>37</v>
      </c>
      <c r="F31" s="53">
        <v>37</v>
      </c>
      <c r="G31" s="15">
        <v>0</v>
      </c>
      <c r="H31" s="15">
        <v>0</v>
      </c>
      <c r="I31" s="15">
        <v>0</v>
      </c>
      <c r="J31" s="15">
        <v>10.583581160752001</v>
      </c>
    </row>
    <row r="32" spans="1:10">
      <c r="A32" s="15">
        <v>2.95</v>
      </c>
      <c r="B32" s="53">
        <v>0</v>
      </c>
      <c r="C32" s="53">
        <v>1</v>
      </c>
      <c r="D32" s="53">
        <v>1</v>
      </c>
      <c r="E32" s="53">
        <v>37</v>
      </c>
      <c r="F32" s="53">
        <v>38</v>
      </c>
      <c r="G32" s="15">
        <v>0</v>
      </c>
      <c r="H32" s="15">
        <v>2.6315789473684199E-2</v>
      </c>
      <c r="I32" s="15">
        <v>2.6315789473684199E-2</v>
      </c>
      <c r="J32" s="15">
        <v>10.483581160751999</v>
      </c>
    </row>
    <row r="33" spans="1:10">
      <c r="A33" s="15">
        <v>3.05</v>
      </c>
      <c r="B33" s="53">
        <v>0</v>
      </c>
      <c r="C33" s="53">
        <v>0</v>
      </c>
      <c r="D33" s="53">
        <v>0</v>
      </c>
      <c r="E33" s="53">
        <v>38</v>
      </c>
      <c r="F33" s="53">
        <v>38</v>
      </c>
      <c r="G33" s="15">
        <v>0</v>
      </c>
      <c r="H33" s="15">
        <v>0</v>
      </c>
      <c r="I33" s="15">
        <v>0</v>
      </c>
      <c r="J33" s="15">
        <v>10.208571681273</v>
      </c>
    </row>
    <row r="34" spans="1:10">
      <c r="A34" s="15">
        <v>3.15</v>
      </c>
      <c r="B34" s="53">
        <v>0</v>
      </c>
      <c r="C34" s="53">
        <v>1</v>
      </c>
      <c r="D34" s="53">
        <v>1</v>
      </c>
      <c r="E34" s="53">
        <v>38</v>
      </c>
      <c r="F34" s="53">
        <v>39</v>
      </c>
      <c r="G34" s="15">
        <v>0</v>
      </c>
      <c r="H34" s="15">
        <v>2.5641025641025599E-2</v>
      </c>
      <c r="I34" s="15">
        <v>2.5641025641025599E-2</v>
      </c>
      <c r="J34" s="15">
        <v>10.108571681273</v>
      </c>
    </row>
    <row r="35" spans="1:10">
      <c r="A35" s="15">
        <v>3.25</v>
      </c>
      <c r="B35" s="53">
        <v>1</v>
      </c>
      <c r="C35" s="53">
        <v>0</v>
      </c>
      <c r="D35" s="53">
        <v>1</v>
      </c>
      <c r="E35" s="53">
        <v>39</v>
      </c>
      <c r="F35" s="53">
        <v>38</v>
      </c>
      <c r="G35" s="15">
        <v>2.5641025641025599E-2</v>
      </c>
      <c r="H35" s="15">
        <v>0</v>
      </c>
      <c r="I35" s="15">
        <v>2.5641025641025599E-2</v>
      </c>
      <c r="J35" s="15">
        <v>10.351698723183601</v>
      </c>
    </row>
    <row r="36" spans="1:10">
      <c r="A36" s="15">
        <v>3.35</v>
      </c>
      <c r="B36" s="53">
        <v>1</v>
      </c>
      <c r="C36" s="53">
        <v>1</v>
      </c>
      <c r="D36" s="53">
        <v>2</v>
      </c>
      <c r="E36" s="53">
        <v>38</v>
      </c>
      <c r="F36" s="53">
        <v>38</v>
      </c>
      <c r="G36" s="15">
        <v>2.6315789473684199E-2</v>
      </c>
      <c r="H36" s="15">
        <v>2.6315789473684199E-2</v>
      </c>
      <c r="I36" s="15">
        <v>5.2631578947368397E-2</v>
      </c>
      <c r="J36" s="15">
        <v>10.5220523509104</v>
      </c>
    </row>
    <row r="37" spans="1:10">
      <c r="A37" s="15">
        <v>3.45</v>
      </c>
      <c r="B37" s="53">
        <v>1</v>
      </c>
      <c r="C37" s="53">
        <v>0</v>
      </c>
      <c r="D37" s="53">
        <v>1</v>
      </c>
      <c r="E37" s="53">
        <v>38</v>
      </c>
      <c r="F37" s="53">
        <v>37</v>
      </c>
      <c r="G37" s="15">
        <v>2.6315789473684199E-2</v>
      </c>
      <c r="H37" s="15">
        <v>0</v>
      </c>
      <c r="I37" s="15">
        <v>2.6315789473684199E-2</v>
      </c>
      <c r="J37" s="15">
        <v>11.0349609381681</v>
      </c>
    </row>
    <row r="38" spans="1:10">
      <c r="A38" s="15">
        <v>3.55</v>
      </c>
      <c r="B38" s="53">
        <v>1</v>
      </c>
      <c r="C38" s="53">
        <v>0</v>
      </c>
      <c r="D38" s="53">
        <v>1</v>
      </c>
      <c r="E38" s="53">
        <v>37</v>
      </c>
      <c r="F38" s="53">
        <v>36</v>
      </c>
      <c r="G38" s="15">
        <v>2.7027027027027001E-2</v>
      </c>
      <c r="H38" s="15">
        <v>0</v>
      </c>
      <c r="I38" s="15">
        <v>2.7027027027027001E-2</v>
      </c>
      <c r="J38" s="15">
        <v>11.2324111162854</v>
      </c>
    </row>
    <row r="39" spans="1:10">
      <c r="A39" s="15">
        <v>3.65</v>
      </c>
      <c r="B39" s="53">
        <v>0</v>
      </c>
      <c r="C39" s="53">
        <v>0</v>
      </c>
      <c r="D39" s="53">
        <v>0</v>
      </c>
      <c r="E39" s="53">
        <v>36</v>
      </c>
      <c r="F39" s="53">
        <v>36</v>
      </c>
      <c r="G39" s="15">
        <v>0</v>
      </c>
      <c r="H39" s="15">
        <v>0</v>
      </c>
      <c r="I39" s="15">
        <v>0</v>
      </c>
      <c r="J39" s="15">
        <v>11.441827427486601</v>
      </c>
    </row>
    <row r="40" spans="1:10">
      <c r="A40" s="15">
        <v>3.75</v>
      </c>
      <c r="B40" s="53">
        <v>0</v>
      </c>
      <c r="C40" s="53">
        <v>2</v>
      </c>
      <c r="D40" s="53">
        <v>2</v>
      </c>
      <c r="E40" s="53">
        <v>36</v>
      </c>
      <c r="F40" s="53">
        <v>38</v>
      </c>
      <c r="G40" s="15">
        <v>0</v>
      </c>
      <c r="H40" s="15">
        <v>5.2631578947368397E-2</v>
      </c>
      <c r="I40" s="15">
        <v>5.2631578947368397E-2</v>
      </c>
      <c r="J40" s="15">
        <v>11.341827427486599</v>
      </c>
    </row>
    <row r="41" spans="1:10">
      <c r="A41" s="15">
        <v>3.85</v>
      </c>
      <c r="B41" s="53">
        <v>1</v>
      </c>
      <c r="C41" s="53">
        <v>0</v>
      </c>
      <c r="D41" s="53">
        <v>1</v>
      </c>
      <c r="E41" s="53">
        <v>38</v>
      </c>
      <c r="F41" s="53">
        <v>37</v>
      </c>
      <c r="G41" s="15">
        <v>2.6315789473684199E-2</v>
      </c>
      <c r="H41" s="15">
        <v>0</v>
      </c>
      <c r="I41" s="15">
        <v>2.6315789473684199E-2</v>
      </c>
      <c r="J41" s="15">
        <v>10.815396299145799</v>
      </c>
    </row>
    <row r="42" spans="1:10">
      <c r="A42" s="15">
        <v>3.95</v>
      </c>
      <c r="B42" s="53">
        <v>0</v>
      </c>
      <c r="C42" s="53">
        <v>0</v>
      </c>
      <c r="D42" s="53">
        <v>0</v>
      </c>
      <c r="E42" s="53">
        <v>37</v>
      </c>
      <c r="F42" s="53">
        <v>37</v>
      </c>
      <c r="G42" s="15">
        <v>0</v>
      </c>
      <c r="H42" s="15">
        <v>0</v>
      </c>
      <c r="I42" s="15">
        <v>0</v>
      </c>
      <c r="J42" s="15">
        <v>11.007704307230799</v>
      </c>
    </row>
    <row r="43" spans="1:10">
      <c r="A43" s="15">
        <v>4.05</v>
      </c>
      <c r="B43" s="53">
        <v>0</v>
      </c>
      <c r="C43" s="53">
        <v>0</v>
      </c>
      <c r="D43" s="53">
        <v>0</v>
      </c>
      <c r="E43" s="53">
        <v>37</v>
      </c>
      <c r="F43" s="53">
        <v>37</v>
      </c>
      <c r="G43" s="15">
        <v>0</v>
      </c>
      <c r="H43" s="15">
        <v>0</v>
      </c>
      <c r="I43" s="15">
        <v>0</v>
      </c>
      <c r="J43" s="15">
        <v>10.9077043072308</v>
      </c>
    </row>
    <row r="44" spans="1:10">
      <c r="A44" s="15">
        <v>4.1500000000000004</v>
      </c>
      <c r="B44" s="53">
        <v>0</v>
      </c>
      <c r="C44" s="53">
        <v>1</v>
      </c>
      <c r="D44" s="53">
        <v>1</v>
      </c>
      <c r="E44" s="53">
        <v>37</v>
      </c>
      <c r="F44" s="53">
        <v>38</v>
      </c>
      <c r="G44" s="15">
        <v>0</v>
      </c>
      <c r="H44" s="15">
        <v>2.6315789473684199E-2</v>
      </c>
      <c r="I44" s="15">
        <v>2.6315789473684199E-2</v>
      </c>
      <c r="J44" s="15">
        <v>10.8077043072308</v>
      </c>
    </row>
    <row r="45" spans="1:10">
      <c r="A45" s="15">
        <v>4.25</v>
      </c>
      <c r="B45" s="53">
        <v>0</v>
      </c>
      <c r="C45" s="53">
        <v>2</v>
      </c>
      <c r="D45" s="53">
        <v>2</v>
      </c>
      <c r="E45" s="53">
        <v>38</v>
      </c>
      <c r="F45" s="53">
        <v>40</v>
      </c>
      <c r="G45" s="15">
        <v>0</v>
      </c>
      <c r="H45" s="15">
        <v>0.05</v>
      </c>
      <c r="I45" s="15">
        <v>0.05</v>
      </c>
      <c r="J45" s="15">
        <v>10.455425859347599</v>
      </c>
    </row>
    <row r="46" spans="1:10">
      <c r="A46" s="15">
        <v>4.3499999999999996</v>
      </c>
      <c r="B46" s="53">
        <v>0</v>
      </c>
      <c r="C46" s="53">
        <v>1</v>
      </c>
      <c r="D46" s="53">
        <v>1</v>
      </c>
      <c r="E46" s="53">
        <v>40</v>
      </c>
      <c r="F46" s="53">
        <v>41</v>
      </c>
      <c r="G46" s="15">
        <v>0</v>
      </c>
      <c r="H46" s="15">
        <v>2.4390243902439001E-2</v>
      </c>
      <c r="I46" s="15">
        <v>2.4390243902439001E-2</v>
      </c>
      <c r="J46" s="15">
        <v>10.482642922544599</v>
      </c>
    </row>
    <row r="47" spans="1:10">
      <c r="A47" s="15">
        <v>4.45</v>
      </c>
      <c r="B47" s="53">
        <v>2</v>
      </c>
      <c r="C47" s="53">
        <v>1</v>
      </c>
      <c r="D47" s="53">
        <v>3</v>
      </c>
      <c r="E47" s="53">
        <v>41</v>
      </c>
      <c r="F47" s="53">
        <v>40</v>
      </c>
      <c r="G47" s="15">
        <v>4.8780487804878099E-2</v>
      </c>
      <c r="H47" s="15">
        <v>2.5000000000000001E-2</v>
      </c>
      <c r="I47" s="15">
        <v>7.37804878048781E-2</v>
      </c>
      <c r="J47" s="15">
        <v>10.285837268607199</v>
      </c>
    </row>
    <row r="48" spans="1:10">
      <c r="A48" s="15">
        <v>4.55</v>
      </c>
      <c r="B48" s="53">
        <v>1</v>
      </c>
      <c r="C48" s="53">
        <v>1</v>
      </c>
      <c r="D48" s="53">
        <v>2</v>
      </c>
      <c r="E48" s="53">
        <v>40</v>
      </c>
      <c r="F48" s="53">
        <v>40</v>
      </c>
      <c r="G48" s="15">
        <v>2.5000000000000001E-2</v>
      </c>
      <c r="H48" s="15">
        <v>2.5000000000000001E-2</v>
      </c>
      <c r="I48" s="15">
        <v>0.05</v>
      </c>
      <c r="J48" s="15">
        <v>10.566983200322399</v>
      </c>
    </row>
    <row r="49" spans="1:10">
      <c r="A49" s="15">
        <v>4.6500000000000004</v>
      </c>
      <c r="B49" s="53">
        <v>1</v>
      </c>
      <c r="C49" s="53">
        <v>0</v>
      </c>
      <c r="D49" s="53">
        <v>1</v>
      </c>
      <c r="E49" s="53">
        <v>40</v>
      </c>
      <c r="F49" s="53">
        <v>39</v>
      </c>
      <c r="G49" s="15">
        <v>2.5000000000000001E-2</v>
      </c>
      <c r="H49" s="15">
        <v>0</v>
      </c>
      <c r="I49" s="15">
        <v>2.5000000000000001E-2</v>
      </c>
      <c r="J49" s="15">
        <v>10.6235734781002</v>
      </c>
    </row>
    <row r="50" spans="1:10">
      <c r="A50" s="15">
        <v>4.75</v>
      </c>
      <c r="B50" s="53">
        <v>0</v>
      </c>
      <c r="C50" s="53">
        <v>0</v>
      </c>
      <c r="D50" s="53">
        <v>0</v>
      </c>
      <c r="E50" s="53">
        <v>39</v>
      </c>
      <c r="F50" s="53">
        <v>39</v>
      </c>
      <c r="G50" s="15">
        <v>0</v>
      </c>
      <c r="H50" s="15">
        <v>0</v>
      </c>
      <c r="I50" s="15">
        <v>0</v>
      </c>
      <c r="J50" s="15">
        <v>10.7957163877951</v>
      </c>
    </row>
    <row r="51" spans="1:10">
      <c r="A51" s="15">
        <v>4.8499999999999996</v>
      </c>
      <c r="B51" s="53">
        <v>0</v>
      </c>
      <c r="C51" s="53">
        <v>2</v>
      </c>
      <c r="D51" s="53">
        <v>2</v>
      </c>
      <c r="E51" s="53">
        <v>39</v>
      </c>
      <c r="F51" s="53">
        <v>41</v>
      </c>
      <c r="G51" s="15">
        <v>0</v>
      </c>
      <c r="H51" s="15">
        <v>4.8780487804878099E-2</v>
      </c>
      <c r="I51" s="15">
        <v>4.8780487804878099E-2</v>
      </c>
      <c r="J51" s="15">
        <v>10.6957163877951</v>
      </c>
    </row>
    <row r="52" spans="1:10">
      <c r="A52" s="15">
        <v>4.95</v>
      </c>
      <c r="B52" s="53">
        <v>0</v>
      </c>
      <c r="C52" s="53">
        <v>0</v>
      </c>
      <c r="D52" s="53">
        <v>0</v>
      </c>
      <c r="E52" s="53">
        <v>41</v>
      </c>
      <c r="F52" s="53">
        <v>41</v>
      </c>
      <c r="G52" s="15">
        <v>0</v>
      </c>
      <c r="H52" s="15">
        <v>0</v>
      </c>
      <c r="I52" s="15">
        <v>0</v>
      </c>
      <c r="J52" s="15">
        <v>10.546973781823</v>
      </c>
    </row>
    <row r="53" spans="1:10">
      <c r="A53" s="15">
        <v>5.05</v>
      </c>
      <c r="B53" s="53">
        <v>0</v>
      </c>
      <c r="C53" s="53">
        <v>0</v>
      </c>
      <c r="D53" s="53">
        <v>0</v>
      </c>
      <c r="E53" s="53">
        <v>41</v>
      </c>
      <c r="F53" s="53">
        <v>41</v>
      </c>
      <c r="G53" s="15">
        <v>0</v>
      </c>
      <c r="H53" s="15">
        <v>0</v>
      </c>
      <c r="I53" s="15">
        <v>0</v>
      </c>
      <c r="J53" s="15">
        <v>10.446973781823001</v>
      </c>
    </row>
    <row r="54" spans="1:10">
      <c r="A54" s="15">
        <v>5.15</v>
      </c>
      <c r="B54" s="53">
        <v>0</v>
      </c>
      <c r="C54" s="53">
        <v>0</v>
      </c>
      <c r="D54" s="53">
        <v>0</v>
      </c>
      <c r="E54" s="53">
        <v>41</v>
      </c>
      <c r="F54" s="53">
        <v>41</v>
      </c>
      <c r="G54" s="15">
        <v>0</v>
      </c>
      <c r="H54" s="15">
        <v>0</v>
      </c>
      <c r="I54" s="15">
        <v>0</v>
      </c>
      <c r="J54" s="15">
        <v>10.346973781822999</v>
      </c>
    </row>
    <row r="55" spans="1:10">
      <c r="A55" s="15">
        <v>5.25</v>
      </c>
      <c r="B55" s="53">
        <v>1</v>
      </c>
      <c r="C55" s="53">
        <v>0</v>
      </c>
      <c r="D55" s="53">
        <v>1</v>
      </c>
      <c r="E55" s="53">
        <v>41</v>
      </c>
      <c r="F55" s="53">
        <v>40</v>
      </c>
      <c r="G55" s="15">
        <v>2.4390243902439001E-2</v>
      </c>
      <c r="H55" s="15">
        <v>0</v>
      </c>
      <c r="I55" s="15">
        <v>2.4390243902439001E-2</v>
      </c>
      <c r="J55" s="15">
        <v>10.246973781823</v>
      </c>
    </row>
    <row r="56" spans="1:10">
      <c r="A56" s="15">
        <v>5.35</v>
      </c>
      <c r="B56" s="53">
        <v>2</v>
      </c>
      <c r="C56" s="53">
        <v>1</v>
      </c>
      <c r="D56" s="53">
        <v>3</v>
      </c>
      <c r="E56" s="53">
        <v>40</v>
      </c>
      <c r="F56" s="53">
        <v>39</v>
      </c>
      <c r="G56" s="15">
        <v>0.05</v>
      </c>
      <c r="H56" s="15">
        <v>2.5641025641025599E-2</v>
      </c>
      <c r="I56" s="15">
        <v>7.5641025641025594E-2</v>
      </c>
      <c r="J56" s="15">
        <v>10.402659770204201</v>
      </c>
    </row>
    <row r="57" spans="1:10">
      <c r="A57" s="15">
        <v>5.45</v>
      </c>
      <c r="B57" s="53">
        <v>0</v>
      </c>
      <c r="C57" s="53">
        <v>0</v>
      </c>
      <c r="D57" s="53">
        <v>0</v>
      </c>
      <c r="E57" s="53">
        <v>39</v>
      </c>
      <c r="F57" s="53">
        <v>39</v>
      </c>
      <c r="G57" s="15">
        <v>0</v>
      </c>
      <c r="H57" s="15">
        <v>0</v>
      </c>
      <c r="I57" s="15">
        <v>0</v>
      </c>
      <c r="J57" s="15">
        <v>10.860362672636599</v>
      </c>
    </row>
    <row r="58" spans="1:10">
      <c r="A58" s="15">
        <v>5.55</v>
      </c>
      <c r="B58" s="53">
        <v>1</v>
      </c>
      <c r="C58" s="53">
        <v>0</v>
      </c>
      <c r="D58" s="53">
        <v>1</v>
      </c>
      <c r="E58" s="53">
        <v>39</v>
      </c>
      <c r="F58" s="53">
        <v>38</v>
      </c>
      <c r="G58" s="15">
        <v>2.5641025641025599E-2</v>
      </c>
      <c r="H58" s="15">
        <v>0</v>
      </c>
      <c r="I58" s="15">
        <v>2.5641025641025599E-2</v>
      </c>
      <c r="J58" s="15">
        <v>10.7603626726366</v>
      </c>
    </row>
    <row r="59" spans="1:10">
      <c r="A59" s="15">
        <v>5.65</v>
      </c>
      <c r="B59" s="53">
        <v>0</v>
      </c>
      <c r="C59" s="53">
        <v>0</v>
      </c>
      <c r="D59" s="53">
        <v>0</v>
      </c>
      <c r="E59" s="53">
        <v>38</v>
      </c>
      <c r="F59" s="53">
        <v>38</v>
      </c>
      <c r="G59" s="15">
        <v>0</v>
      </c>
      <c r="H59" s="15">
        <v>0</v>
      </c>
      <c r="I59" s="15">
        <v>0</v>
      </c>
      <c r="J59" s="15">
        <v>10.941128795600701</v>
      </c>
    </row>
    <row r="60" spans="1:10">
      <c r="A60" s="15">
        <v>5.75</v>
      </c>
      <c r="B60" s="53">
        <v>2</v>
      </c>
      <c r="C60" s="53">
        <v>0</v>
      </c>
      <c r="D60" s="53">
        <v>2</v>
      </c>
      <c r="E60" s="53">
        <v>38</v>
      </c>
      <c r="F60" s="53">
        <v>36</v>
      </c>
      <c r="G60" s="15">
        <v>5.2631578947368397E-2</v>
      </c>
      <c r="H60" s="15">
        <v>0</v>
      </c>
      <c r="I60" s="15">
        <v>5.2631578947368397E-2</v>
      </c>
      <c r="J60" s="15">
        <v>10.841128795600699</v>
      </c>
    </row>
    <row r="61" spans="1:10">
      <c r="A61" s="15">
        <v>5.85</v>
      </c>
      <c r="B61" s="53">
        <v>1</v>
      </c>
      <c r="C61" s="53">
        <v>0</v>
      </c>
      <c r="D61" s="53">
        <v>1</v>
      </c>
      <c r="E61" s="53">
        <v>36</v>
      </c>
      <c r="F61" s="53">
        <v>35</v>
      </c>
      <c r="G61" s="15">
        <v>2.7777777777777801E-2</v>
      </c>
      <c r="H61" s="15">
        <v>0</v>
      </c>
      <c r="I61" s="15">
        <v>2.7777777777777801E-2</v>
      </c>
      <c r="J61" s="15">
        <v>11.342858173133999</v>
      </c>
    </row>
    <row r="62" spans="1:10">
      <c r="A62" s="15">
        <v>5.95</v>
      </c>
      <c r="B62" s="53">
        <v>0</v>
      </c>
      <c r="C62" s="53">
        <v>1</v>
      </c>
      <c r="D62" s="53">
        <v>1</v>
      </c>
      <c r="E62" s="53">
        <v>35</v>
      </c>
      <c r="F62" s="53">
        <v>36</v>
      </c>
      <c r="G62" s="15">
        <v>0</v>
      </c>
      <c r="H62" s="15">
        <v>2.7777777777777801E-2</v>
      </c>
      <c r="I62" s="15">
        <v>2.7777777777777801E-2</v>
      </c>
      <c r="J62" s="15">
        <v>11.5661442486963</v>
      </c>
    </row>
    <row r="63" spans="1:10">
      <c r="A63" s="15">
        <v>6.05</v>
      </c>
      <c r="B63" s="53">
        <v>0</v>
      </c>
      <c r="C63" s="53">
        <v>0</v>
      </c>
      <c r="D63" s="53">
        <v>0</v>
      </c>
      <c r="E63" s="53">
        <v>36</v>
      </c>
      <c r="F63" s="53">
        <v>36</v>
      </c>
      <c r="G63" s="15">
        <v>0</v>
      </c>
      <c r="H63" s="15">
        <v>0</v>
      </c>
      <c r="I63" s="15">
        <v>0</v>
      </c>
      <c r="J63" s="15">
        <v>11.5821818802825</v>
      </c>
    </row>
    <row r="64" spans="1:10">
      <c r="A64" s="15">
        <v>6.15</v>
      </c>
      <c r="B64" s="53">
        <v>0</v>
      </c>
      <c r="C64" s="53">
        <v>0</v>
      </c>
      <c r="D64" s="53">
        <v>0</v>
      </c>
      <c r="E64" s="53">
        <v>36</v>
      </c>
      <c r="F64" s="53">
        <v>36</v>
      </c>
      <c r="G64" s="15">
        <v>0</v>
      </c>
      <c r="H64" s="15">
        <v>0</v>
      </c>
      <c r="I64" s="15">
        <v>0</v>
      </c>
      <c r="J64" s="15">
        <v>11.4821818802825</v>
      </c>
    </row>
    <row r="65" spans="1:10">
      <c r="A65" s="15">
        <v>6.25</v>
      </c>
      <c r="B65" s="53">
        <v>1</v>
      </c>
      <c r="C65" s="53">
        <v>0</v>
      </c>
      <c r="D65" s="53">
        <v>1</v>
      </c>
      <c r="E65" s="53">
        <v>36</v>
      </c>
      <c r="F65" s="53">
        <v>35</v>
      </c>
      <c r="G65" s="15">
        <v>2.7777777777777801E-2</v>
      </c>
      <c r="H65" s="15">
        <v>0</v>
      </c>
      <c r="I65" s="15">
        <v>2.7777777777777801E-2</v>
      </c>
      <c r="J65" s="15">
        <v>11.3821818802825</v>
      </c>
    </row>
    <row r="66" spans="1:10">
      <c r="A66" s="15">
        <v>6.35</v>
      </c>
      <c r="B66" s="53">
        <v>0</v>
      </c>
      <c r="C66" s="53">
        <v>0</v>
      </c>
      <c r="D66" s="53">
        <v>0</v>
      </c>
      <c r="E66" s="53">
        <v>35</v>
      </c>
      <c r="F66" s="53">
        <v>35</v>
      </c>
      <c r="G66" s="15">
        <v>0</v>
      </c>
      <c r="H66" s="15">
        <v>0</v>
      </c>
      <c r="I66" s="15">
        <v>0</v>
      </c>
      <c r="J66" s="15">
        <v>11.607109525841601</v>
      </c>
    </row>
    <row r="67" spans="1:10">
      <c r="A67" s="15">
        <v>6.45</v>
      </c>
      <c r="B67" s="53">
        <v>0</v>
      </c>
      <c r="C67" s="53">
        <v>0</v>
      </c>
      <c r="D67" s="53">
        <v>0</v>
      </c>
      <c r="E67" s="53">
        <v>35</v>
      </c>
      <c r="F67" s="53">
        <v>35</v>
      </c>
      <c r="G67" s="15">
        <v>0</v>
      </c>
      <c r="H67" s="15">
        <v>0</v>
      </c>
      <c r="I67" s="15">
        <v>0</v>
      </c>
      <c r="J67" s="15">
        <v>11.507109525841599</v>
      </c>
    </row>
    <row r="68" spans="1:10">
      <c r="A68" s="15">
        <v>6.55</v>
      </c>
      <c r="B68" s="53">
        <v>0</v>
      </c>
      <c r="C68" s="53">
        <v>0</v>
      </c>
      <c r="D68" s="53">
        <v>0</v>
      </c>
      <c r="E68" s="53">
        <v>35</v>
      </c>
      <c r="F68" s="53">
        <v>35</v>
      </c>
      <c r="G68" s="15">
        <v>0</v>
      </c>
      <c r="H68" s="15">
        <v>0</v>
      </c>
      <c r="I68" s="15">
        <v>0</v>
      </c>
      <c r="J68" s="15">
        <v>11.4071095258416</v>
      </c>
    </row>
    <row r="69" spans="1:10">
      <c r="A69" s="15">
        <v>6.65</v>
      </c>
      <c r="B69" s="53">
        <v>0</v>
      </c>
      <c r="C69" s="53">
        <v>0</v>
      </c>
      <c r="D69" s="53">
        <v>0</v>
      </c>
      <c r="E69" s="53">
        <v>35</v>
      </c>
      <c r="F69" s="53">
        <v>35</v>
      </c>
      <c r="G69" s="15">
        <v>0</v>
      </c>
      <c r="H69" s="15">
        <v>0</v>
      </c>
      <c r="I69" s="15">
        <v>0</v>
      </c>
      <c r="J69" s="15">
        <v>11.3071095258416</v>
      </c>
    </row>
    <row r="70" spans="1:10">
      <c r="A70" s="15">
        <v>6.75</v>
      </c>
      <c r="B70" s="53">
        <v>1</v>
      </c>
      <c r="C70" s="53">
        <v>0</v>
      </c>
      <c r="D70" s="53">
        <v>1</v>
      </c>
      <c r="E70" s="53">
        <v>35</v>
      </c>
      <c r="F70" s="53">
        <v>34</v>
      </c>
      <c r="G70" s="15">
        <v>2.8571428571428598E-2</v>
      </c>
      <c r="H70" s="15">
        <v>0</v>
      </c>
      <c r="I70" s="15">
        <v>2.8571428571428598E-2</v>
      </c>
      <c r="J70" s="15">
        <v>11.2071095258416</v>
      </c>
    </row>
    <row r="71" spans="1:10">
      <c r="A71" s="15">
        <v>6.85</v>
      </c>
      <c r="B71" s="53">
        <v>0</v>
      </c>
      <c r="C71" s="53">
        <v>0</v>
      </c>
      <c r="D71" s="53">
        <v>0</v>
      </c>
      <c r="E71" s="53">
        <v>34</v>
      </c>
      <c r="F71" s="53">
        <v>34</v>
      </c>
      <c r="G71" s="15">
        <v>0</v>
      </c>
      <c r="H71" s="15">
        <v>0</v>
      </c>
      <c r="I71" s="15">
        <v>0</v>
      </c>
      <c r="J71" s="15">
        <v>11.435753307762001</v>
      </c>
    </row>
    <row r="72" spans="1:10">
      <c r="A72" s="15">
        <v>6.95</v>
      </c>
      <c r="B72" s="53">
        <v>0</v>
      </c>
      <c r="C72" s="53">
        <v>1</v>
      </c>
      <c r="D72" s="53">
        <v>1</v>
      </c>
      <c r="E72" s="53">
        <v>34</v>
      </c>
      <c r="F72" s="53">
        <v>35</v>
      </c>
      <c r="G72" s="15">
        <v>0</v>
      </c>
      <c r="H72" s="15">
        <v>2.8571428571428598E-2</v>
      </c>
      <c r="I72" s="15">
        <v>2.8571428571428598E-2</v>
      </c>
      <c r="J72" s="15">
        <v>11.335753307761999</v>
      </c>
    </row>
    <row r="73" spans="1:10">
      <c r="A73" s="15">
        <v>7.05</v>
      </c>
      <c r="B73" s="53">
        <v>0</v>
      </c>
      <c r="C73" s="53">
        <v>0</v>
      </c>
      <c r="D73" s="53">
        <v>0</v>
      </c>
      <c r="E73" s="53">
        <v>35</v>
      </c>
      <c r="F73" s="53">
        <v>35</v>
      </c>
      <c r="G73" s="15">
        <v>0</v>
      </c>
      <c r="H73" s="15">
        <v>0</v>
      </c>
      <c r="I73" s="15">
        <v>0</v>
      </c>
      <c r="J73" s="15">
        <v>11.1022338254994</v>
      </c>
    </row>
    <row r="74" spans="1:10">
      <c r="A74" s="15">
        <v>7.15</v>
      </c>
      <c r="B74" s="53">
        <v>0</v>
      </c>
      <c r="C74" s="53">
        <v>0</v>
      </c>
      <c r="D74" s="53">
        <v>0</v>
      </c>
      <c r="E74" s="53">
        <v>35</v>
      </c>
      <c r="F74" s="53">
        <v>35</v>
      </c>
      <c r="G74" s="15">
        <v>0</v>
      </c>
      <c r="H74" s="15">
        <v>0</v>
      </c>
      <c r="I74" s="15">
        <v>0</v>
      </c>
      <c r="J74" s="15">
        <v>11.002233825499401</v>
      </c>
    </row>
    <row r="75" spans="1:10">
      <c r="A75" s="15">
        <v>7.25</v>
      </c>
      <c r="B75" s="53">
        <v>0</v>
      </c>
      <c r="C75" s="53">
        <v>0</v>
      </c>
      <c r="D75" s="53">
        <v>0</v>
      </c>
      <c r="E75" s="53">
        <v>35</v>
      </c>
      <c r="F75" s="53">
        <v>35</v>
      </c>
      <c r="G75" s="15">
        <v>0</v>
      </c>
      <c r="H75" s="15">
        <v>0</v>
      </c>
      <c r="I75" s="15">
        <v>0</v>
      </c>
      <c r="J75" s="15">
        <v>10.902233825499399</v>
      </c>
    </row>
    <row r="76" spans="1:10">
      <c r="A76" s="15">
        <v>7.35</v>
      </c>
      <c r="B76" s="53">
        <v>0</v>
      </c>
      <c r="C76" s="53">
        <v>0</v>
      </c>
      <c r="D76" s="53">
        <v>0</v>
      </c>
      <c r="E76" s="53">
        <v>35</v>
      </c>
      <c r="F76" s="53">
        <v>35</v>
      </c>
      <c r="G76" s="15">
        <v>0</v>
      </c>
      <c r="H76" s="15">
        <v>0</v>
      </c>
      <c r="I76" s="15">
        <v>0</v>
      </c>
      <c r="J76" s="15">
        <v>10.8022338254994</v>
      </c>
    </row>
    <row r="77" spans="1:10">
      <c r="A77" s="15">
        <v>7.45</v>
      </c>
      <c r="B77" s="53">
        <v>0</v>
      </c>
      <c r="C77" s="53">
        <v>0</v>
      </c>
      <c r="D77" s="53">
        <v>0</v>
      </c>
      <c r="E77" s="53">
        <v>35</v>
      </c>
      <c r="F77" s="53">
        <v>35</v>
      </c>
      <c r="G77" s="15">
        <v>0</v>
      </c>
      <c r="H77" s="15">
        <v>0</v>
      </c>
      <c r="I77" s="15">
        <v>0</v>
      </c>
      <c r="J77" s="15">
        <v>10.7022338254994</v>
      </c>
    </row>
    <row r="78" spans="1:10">
      <c r="A78" s="15">
        <v>7.55</v>
      </c>
      <c r="B78" s="53">
        <v>0</v>
      </c>
      <c r="C78" s="53">
        <v>0</v>
      </c>
      <c r="D78" s="53">
        <v>0</v>
      </c>
      <c r="E78" s="53">
        <v>35</v>
      </c>
      <c r="F78" s="53">
        <v>35</v>
      </c>
      <c r="G78" s="15">
        <v>0</v>
      </c>
      <c r="H78" s="15">
        <v>0</v>
      </c>
      <c r="I78" s="15">
        <v>0</v>
      </c>
      <c r="J78" s="15">
        <v>10.6022338254994</v>
      </c>
    </row>
    <row r="79" spans="1:10">
      <c r="A79" s="15">
        <v>7.65</v>
      </c>
      <c r="B79" s="53">
        <v>0</v>
      </c>
      <c r="C79" s="53">
        <v>0</v>
      </c>
      <c r="D79" s="53">
        <v>0</v>
      </c>
      <c r="E79" s="53">
        <v>35</v>
      </c>
      <c r="F79" s="53">
        <v>35</v>
      </c>
      <c r="G79" s="15">
        <v>0</v>
      </c>
      <c r="H79" s="15">
        <v>0</v>
      </c>
      <c r="I79" s="15">
        <v>0</v>
      </c>
      <c r="J79" s="15">
        <v>10.502233825499401</v>
      </c>
    </row>
    <row r="80" spans="1:10">
      <c r="A80" s="15">
        <v>7.75</v>
      </c>
      <c r="B80" s="53">
        <v>0</v>
      </c>
      <c r="C80" s="53">
        <v>0</v>
      </c>
      <c r="D80" s="53">
        <v>0</v>
      </c>
      <c r="E80" s="53">
        <v>35</v>
      </c>
      <c r="F80" s="53">
        <v>35</v>
      </c>
      <c r="G80" s="15">
        <v>0</v>
      </c>
      <c r="H80" s="15">
        <v>0</v>
      </c>
      <c r="I80" s="15">
        <v>0</v>
      </c>
      <c r="J80" s="15">
        <v>10.402233825499399</v>
      </c>
    </row>
    <row r="81" spans="1:10">
      <c r="A81" s="15">
        <v>7.85</v>
      </c>
      <c r="B81" s="53">
        <v>0</v>
      </c>
      <c r="C81" s="53">
        <v>0</v>
      </c>
      <c r="D81" s="53">
        <v>0</v>
      </c>
      <c r="E81" s="53">
        <v>35</v>
      </c>
      <c r="F81" s="53">
        <v>35</v>
      </c>
      <c r="G81" s="15">
        <v>0</v>
      </c>
      <c r="H81" s="15">
        <v>0</v>
      </c>
      <c r="I81" s="15">
        <v>0</v>
      </c>
      <c r="J81" s="15">
        <v>10.3022338254994</v>
      </c>
    </row>
    <row r="82" spans="1:10">
      <c r="A82" s="15">
        <v>7.95</v>
      </c>
      <c r="B82" s="53">
        <v>0</v>
      </c>
      <c r="C82" s="53">
        <v>0</v>
      </c>
      <c r="D82" s="53">
        <v>0</v>
      </c>
      <c r="E82" s="53">
        <v>35</v>
      </c>
      <c r="F82" s="53">
        <v>35</v>
      </c>
      <c r="G82" s="15">
        <v>0</v>
      </c>
      <c r="H82" s="15">
        <v>0</v>
      </c>
      <c r="I82" s="15">
        <v>0</v>
      </c>
      <c r="J82" s="15">
        <v>10.2022338254994</v>
      </c>
    </row>
    <row r="83" spans="1:10">
      <c r="A83" s="15">
        <v>8.0500000000000007</v>
      </c>
      <c r="B83" s="53">
        <v>0</v>
      </c>
      <c r="C83" s="53">
        <v>0</v>
      </c>
      <c r="D83" s="53">
        <v>0</v>
      </c>
      <c r="E83" s="53">
        <v>35</v>
      </c>
      <c r="F83" s="53">
        <v>35</v>
      </c>
      <c r="G83" s="15">
        <v>0</v>
      </c>
      <c r="H83" s="15">
        <v>0</v>
      </c>
      <c r="I83" s="15">
        <v>0</v>
      </c>
      <c r="J83" s="15">
        <v>10.1022338254994</v>
      </c>
    </row>
    <row r="84" spans="1:10">
      <c r="A84" s="15">
        <v>8.15</v>
      </c>
      <c r="B84" s="53">
        <v>1</v>
      </c>
      <c r="C84" s="53">
        <v>0</v>
      </c>
      <c r="D84" s="53">
        <v>1</v>
      </c>
      <c r="E84" s="53">
        <v>35</v>
      </c>
      <c r="F84" s="53">
        <v>34</v>
      </c>
      <c r="G84" s="15">
        <v>2.8571428571428598E-2</v>
      </c>
      <c r="H84" s="15">
        <v>0</v>
      </c>
      <c r="I84" s="15">
        <v>2.8571428571428598E-2</v>
      </c>
      <c r="J84" s="15">
        <v>10.002233825499401</v>
      </c>
    </row>
    <row r="85" spans="1:10">
      <c r="A85" s="15">
        <v>8.25</v>
      </c>
      <c r="B85" s="53">
        <v>0</v>
      </c>
      <c r="C85" s="53">
        <v>0</v>
      </c>
      <c r="D85" s="53">
        <v>0</v>
      </c>
      <c r="E85" s="53">
        <v>34</v>
      </c>
      <c r="F85" s="53">
        <v>34</v>
      </c>
      <c r="G85" s="15">
        <v>0</v>
      </c>
      <c r="H85" s="15">
        <v>0</v>
      </c>
      <c r="I85" s="15">
        <v>0</v>
      </c>
      <c r="J85" s="15">
        <v>10.1964112415237</v>
      </c>
    </row>
    <row r="86" spans="1:10">
      <c r="A86" s="15">
        <v>8.35</v>
      </c>
      <c r="B86" s="53">
        <v>0</v>
      </c>
      <c r="C86" s="53">
        <v>0</v>
      </c>
      <c r="D86" s="53">
        <v>0</v>
      </c>
      <c r="E86" s="53">
        <v>34</v>
      </c>
      <c r="F86" s="53">
        <v>34</v>
      </c>
      <c r="G86" s="15">
        <v>0</v>
      </c>
      <c r="H86" s="15">
        <v>0</v>
      </c>
      <c r="I86" s="15">
        <v>0</v>
      </c>
      <c r="J86" s="15">
        <v>10.0964112415237</v>
      </c>
    </row>
    <row r="87" spans="1:10">
      <c r="A87" s="15">
        <v>8.4499999999999993</v>
      </c>
      <c r="B87" s="53">
        <v>2</v>
      </c>
      <c r="C87" s="53">
        <v>1</v>
      </c>
      <c r="D87" s="53">
        <v>3</v>
      </c>
      <c r="E87" s="53">
        <v>34</v>
      </c>
      <c r="F87" s="53">
        <v>33</v>
      </c>
      <c r="G87" s="15">
        <v>5.8823529411764698E-2</v>
      </c>
      <c r="H87" s="15">
        <v>3.03030303030303E-2</v>
      </c>
      <c r="I87" s="15">
        <v>8.9126559714794995E-2</v>
      </c>
      <c r="J87" s="15">
        <v>9.9964112415237096</v>
      </c>
    </row>
    <row r="88" spans="1:10">
      <c r="A88" s="15">
        <v>8.5500000000000007</v>
      </c>
      <c r="B88" s="53">
        <v>0</v>
      </c>
      <c r="C88" s="53">
        <v>0</v>
      </c>
      <c r="D88" s="53">
        <v>0</v>
      </c>
      <c r="E88" s="53">
        <v>33</v>
      </c>
      <c r="F88" s="53">
        <v>33</v>
      </c>
      <c r="G88" s="15">
        <v>0</v>
      </c>
      <c r="H88" s="15">
        <v>0</v>
      </c>
      <c r="I88" s="15">
        <v>0</v>
      </c>
      <c r="J88" s="15">
        <v>10.371593210242199</v>
      </c>
    </row>
    <row r="89" spans="1:10">
      <c r="A89" s="15">
        <v>8.65</v>
      </c>
      <c r="B89" s="53">
        <v>0</v>
      </c>
      <c r="C89" s="53">
        <v>0</v>
      </c>
      <c r="D89" s="53">
        <v>0</v>
      </c>
      <c r="E89" s="53">
        <v>33</v>
      </c>
      <c r="F89" s="53">
        <v>33</v>
      </c>
      <c r="G89" s="15">
        <v>0</v>
      </c>
      <c r="H89" s="15">
        <v>0</v>
      </c>
      <c r="I89" s="15">
        <v>0</v>
      </c>
      <c r="J89" s="15">
        <v>10.2715932102422</v>
      </c>
    </row>
    <row r="90" spans="1:10">
      <c r="A90" s="15">
        <v>8.75</v>
      </c>
      <c r="B90" s="53">
        <v>0</v>
      </c>
      <c r="C90" s="53">
        <v>0</v>
      </c>
      <c r="D90" s="53">
        <v>0</v>
      </c>
      <c r="E90" s="53">
        <v>33</v>
      </c>
      <c r="F90" s="53">
        <v>33</v>
      </c>
      <c r="G90" s="15">
        <v>0</v>
      </c>
      <c r="H90" s="15">
        <v>0</v>
      </c>
      <c r="I90" s="15">
        <v>0</v>
      </c>
      <c r="J90" s="15">
        <v>10.1715932102422</v>
      </c>
    </row>
    <row r="91" spans="1:10">
      <c r="A91" s="15">
        <v>8.85</v>
      </c>
      <c r="B91" s="53">
        <v>0</v>
      </c>
      <c r="C91" s="53">
        <v>0</v>
      </c>
      <c r="D91" s="53">
        <v>0</v>
      </c>
      <c r="E91" s="53">
        <v>33</v>
      </c>
      <c r="F91" s="53">
        <v>33</v>
      </c>
      <c r="G91" s="15">
        <v>0</v>
      </c>
      <c r="H91" s="15">
        <v>0</v>
      </c>
      <c r="I91" s="15">
        <v>0</v>
      </c>
      <c r="J91" s="15">
        <v>10.071593210242201</v>
      </c>
    </row>
    <row r="92" spans="1:10">
      <c r="A92" s="15">
        <v>8.9499999999999993</v>
      </c>
      <c r="B92" s="53">
        <v>0</v>
      </c>
      <c r="C92" s="53">
        <v>0</v>
      </c>
      <c r="D92" s="53">
        <v>0</v>
      </c>
      <c r="E92" s="53">
        <v>33</v>
      </c>
      <c r="F92" s="53">
        <v>33</v>
      </c>
      <c r="G92" s="15">
        <v>0</v>
      </c>
      <c r="H92" s="15">
        <v>0</v>
      </c>
      <c r="I92" s="15">
        <v>0</v>
      </c>
      <c r="J92" s="15">
        <v>9.9715932102421903</v>
      </c>
    </row>
    <row r="93" spans="1:10">
      <c r="A93" s="15">
        <v>9.0500000000000007</v>
      </c>
      <c r="B93" s="53">
        <v>0</v>
      </c>
      <c r="C93" s="53">
        <v>0</v>
      </c>
      <c r="D93" s="53">
        <v>0</v>
      </c>
      <c r="E93" s="53">
        <v>33</v>
      </c>
      <c r="F93" s="53">
        <v>33</v>
      </c>
      <c r="G93" s="15">
        <v>0</v>
      </c>
      <c r="H93" s="15">
        <v>0</v>
      </c>
      <c r="I93" s="15">
        <v>0</v>
      </c>
      <c r="J93" s="15">
        <v>9.8715932102421906</v>
      </c>
    </row>
    <row r="94" spans="1:10">
      <c r="A94" s="15">
        <v>9.15</v>
      </c>
      <c r="B94" s="53">
        <v>0</v>
      </c>
      <c r="C94" s="53">
        <v>0</v>
      </c>
      <c r="D94" s="53">
        <v>0</v>
      </c>
      <c r="E94" s="53">
        <v>33</v>
      </c>
      <c r="F94" s="53">
        <v>33</v>
      </c>
      <c r="G94" s="15">
        <v>0</v>
      </c>
      <c r="H94" s="15">
        <v>0</v>
      </c>
      <c r="I94" s="15">
        <v>0</v>
      </c>
      <c r="J94" s="15">
        <v>9.7715932102421892</v>
      </c>
    </row>
    <row r="95" spans="1:10">
      <c r="A95" s="15">
        <v>9.25</v>
      </c>
      <c r="B95" s="53">
        <v>0</v>
      </c>
      <c r="C95" s="53">
        <v>0</v>
      </c>
      <c r="D95" s="53">
        <v>0</v>
      </c>
      <c r="E95" s="53">
        <v>33</v>
      </c>
      <c r="F95" s="53">
        <v>33</v>
      </c>
      <c r="G95" s="15">
        <v>0</v>
      </c>
      <c r="H95" s="15">
        <v>0</v>
      </c>
      <c r="I95" s="15">
        <v>0</v>
      </c>
      <c r="J95" s="15">
        <v>9.6715932102421895</v>
      </c>
    </row>
    <row r="96" spans="1:10">
      <c r="A96" s="15">
        <v>9.35</v>
      </c>
      <c r="B96" s="53">
        <v>0</v>
      </c>
      <c r="C96" s="53">
        <v>0</v>
      </c>
      <c r="D96" s="53">
        <v>0</v>
      </c>
      <c r="E96" s="53">
        <v>33</v>
      </c>
      <c r="F96" s="53">
        <v>33</v>
      </c>
      <c r="G96" s="15">
        <v>0</v>
      </c>
      <c r="H96" s="15">
        <v>0</v>
      </c>
      <c r="I96" s="15">
        <v>0</v>
      </c>
      <c r="J96" s="15">
        <v>9.5715932102421899</v>
      </c>
    </row>
    <row r="97" spans="1:10">
      <c r="A97" s="15">
        <v>9.4499999999999993</v>
      </c>
      <c r="B97" s="53">
        <v>2</v>
      </c>
      <c r="C97" s="53">
        <v>0</v>
      </c>
      <c r="D97" s="53">
        <v>2</v>
      </c>
      <c r="E97" s="53">
        <v>33</v>
      </c>
      <c r="F97" s="53">
        <v>31</v>
      </c>
      <c r="G97" s="15">
        <v>6.0606060606060601E-2</v>
      </c>
      <c r="H97" s="15">
        <v>0</v>
      </c>
      <c r="I97" s="15">
        <v>6.0606060606060601E-2</v>
      </c>
      <c r="J97" s="15">
        <v>9.4715932102421903</v>
      </c>
    </row>
    <row r="98" spans="1:10">
      <c r="A98" s="15">
        <v>9.5500000000000007</v>
      </c>
      <c r="B98" s="53">
        <v>0</v>
      </c>
      <c r="C98" s="53">
        <v>0</v>
      </c>
      <c r="D98" s="53">
        <v>0</v>
      </c>
      <c r="E98" s="53">
        <v>31</v>
      </c>
      <c r="F98" s="53">
        <v>31</v>
      </c>
      <c r="G98" s="15">
        <v>0</v>
      </c>
      <c r="H98" s="15">
        <v>0</v>
      </c>
      <c r="I98" s="15">
        <v>0</v>
      </c>
      <c r="J98" s="15">
        <v>9.9797839987087205</v>
      </c>
    </row>
    <row r="99" spans="1:10">
      <c r="A99" s="15">
        <v>9.65</v>
      </c>
      <c r="B99" s="53">
        <v>0</v>
      </c>
      <c r="C99" s="53">
        <v>0</v>
      </c>
      <c r="D99" s="53">
        <v>0</v>
      </c>
      <c r="E99" s="53">
        <v>31</v>
      </c>
      <c r="F99" s="53">
        <v>31</v>
      </c>
      <c r="G99" s="15">
        <v>0</v>
      </c>
      <c r="H99" s="15">
        <v>0</v>
      </c>
      <c r="I99" s="15">
        <v>0</v>
      </c>
      <c r="J99" s="15">
        <v>9.8797839987087208</v>
      </c>
    </row>
    <row r="100" spans="1:10">
      <c r="A100" s="15">
        <v>9.75</v>
      </c>
      <c r="B100" s="53">
        <v>0</v>
      </c>
      <c r="C100" s="53">
        <v>0</v>
      </c>
      <c r="D100" s="53">
        <v>0</v>
      </c>
      <c r="E100" s="53">
        <v>31</v>
      </c>
      <c r="F100" s="53">
        <v>31</v>
      </c>
      <c r="G100" s="15">
        <v>0</v>
      </c>
      <c r="H100" s="15">
        <v>0</v>
      </c>
      <c r="I100" s="15">
        <v>0</v>
      </c>
      <c r="J100" s="15">
        <v>9.7797839987087194</v>
      </c>
    </row>
    <row r="101" spans="1:10">
      <c r="A101" s="15">
        <v>9.85</v>
      </c>
      <c r="B101" s="53">
        <v>0</v>
      </c>
      <c r="C101" s="53">
        <v>1</v>
      </c>
      <c r="D101" s="53">
        <v>1</v>
      </c>
      <c r="E101" s="53">
        <v>31</v>
      </c>
      <c r="F101" s="53">
        <v>32</v>
      </c>
      <c r="G101" s="15">
        <v>0</v>
      </c>
      <c r="H101" s="15">
        <v>3.125E-2</v>
      </c>
      <c r="I101" s="15">
        <v>3.125E-2</v>
      </c>
      <c r="J101" s="15">
        <v>9.6797839987087197</v>
      </c>
    </row>
    <row r="102" spans="1:10">
      <c r="A102" s="15">
        <v>9.9499999999999993</v>
      </c>
      <c r="B102" s="53">
        <v>0</v>
      </c>
      <c r="C102" s="53">
        <v>0</v>
      </c>
      <c r="D102" s="53">
        <v>0</v>
      </c>
      <c r="E102" s="53">
        <v>32</v>
      </c>
      <c r="F102" s="53">
        <v>32</v>
      </c>
      <c r="G102" s="15">
        <v>0</v>
      </c>
      <c r="H102" s="15">
        <v>0</v>
      </c>
      <c r="I102" s="15">
        <v>0</v>
      </c>
      <c r="J102" s="15">
        <v>9.8229603916062196</v>
      </c>
    </row>
    <row r="103" spans="1:10">
      <c r="A103" s="15">
        <v>10.050000000000001</v>
      </c>
      <c r="B103" s="53">
        <v>0</v>
      </c>
      <c r="C103" s="53">
        <v>0</v>
      </c>
      <c r="D103" s="53">
        <v>0</v>
      </c>
      <c r="E103" s="53">
        <v>32</v>
      </c>
      <c r="F103" s="53">
        <v>32</v>
      </c>
      <c r="G103" s="15">
        <v>0</v>
      </c>
      <c r="H103" s="15">
        <v>0</v>
      </c>
      <c r="I103" s="15">
        <v>0</v>
      </c>
      <c r="J103" s="15">
        <v>9.7229603916062199</v>
      </c>
    </row>
    <row r="104" spans="1:10">
      <c r="A104" s="15">
        <v>10.15</v>
      </c>
      <c r="B104" s="53">
        <v>0</v>
      </c>
      <c r="C104" s="53">
        <v>0</v>
      </c>
      <c r="D104" s="53">
        <v>0</v>
      </c>
      <c r="E104" s="53">
        <v>32</v>
      </c>
      <c r="F104" s="53">
        <v>32</v>
      </c>
      <c r="G104" s="15">
        <v>0</v>
      </c>
      <c r="H104" s="15">
        <v>0</v>
      </c>
      <c r="I104" s="15">
        <v>0</v>
      </c>
      <c r="J104" s="15">
        <v>9.6229603916062203</v>
      </c>
    </row>
    <row r="105" spans="1:10">
      <c r="A105" s="15">
        <v>10.25</v>
      </c>
      <c r="B105" s="53">
        <v>1</v>
      </c>
      <c r="C105" s="53">
        <v>1</v>
      </c>
      <c r="D105" s="53">
        <v>2</v>
      </c>
      <c r="E105" s="53">
        <v>32</v>
      </c>
      <c r="F105" s="53">
        <v>32</v>
      </c>
      <c r="G105" s="15">
        <v>3.125E-2</v>
      </c>
      <c r="H105" s="15">
        <v>3.125E-2</v>
      </c>
      <c r="I105" s="15">
        <v>6.25E-2</v>
      </c>
      <c r="J105" s="15">
        <v>9.5229603916062207</v>
      </c>
    </row>
    <row r="106" spans="1:10">
      <c r="A106" s="15">
        <v>10.35</v>
      </c>
      <c r="B106" s="53">
        <v>1</v>
      </c>
      <c r="C106" s="53">
        <v>0</v>
      </c>
      <c r="D106" s="53">
        <v>1</v>
      </c>
      <c r="E106" s="53">
        <v>32</v>
      </c>
      <c r="F106" s="53">
        <v>31</v>
      </c>
      <c r="G106" s="15">
        <v>3.125E-2</v>
      </c>
      <c r="H106" s="15">
        <v>0</v>
      </c>
      <c r="I106" s="15">
        <v>3.125E-2</v>
      </c>
      <c r="J106" s="15">
        <v>9.93870052318516</v>
      </c>
    </row>
    <row r="107" spans="1:10">
      <c r="A107" s="15">
        <v>10.45</v>
      </c>
      <c r="B107" s="53">
        <v>0</v>
      </c>
      <c r="C107" s="53">
        <v>1</v>
      </c>
      <c r="D107" s="53">
        <v>1</v>
      </c>
      <c r="E107" s="53">
        <v>31</v>
      </c>
      <c r="F107" s="53">
        <v>32</v>
      </c>
      <c r="G107" s="15">
        <v>0</v>
      </c>
      <c r="H107" s="15">
        <v>3.125E-2</v>
      </c>
      <c r="I107" s="15">
        <v>3.125E-2</v>
      </c>
      <c r="J107" s="15">
        <v>10.1593037658686</v>
      </c>
    </row>
    <row r="108" spans="1:10">
      <c r="A108" s="15">
        <v>10.55</v>
      </c>
      <c r="B108" s="53">
        <v>0</v>
      </c>
      <c r="C108" s="53">
        <v>0</v>
      </c>
      <c r="D108" s="53">
        <v>0</v>
      </c>
      <c r="E108" s="53">
        <v>32</v>
      </c>
      <c r="F108" s="53">
        <v>32</v>
      </c>
      <c r="G108" s="15">
        <v>0</v>
      </c>
      <c r="H108" s="15">
        <v>0</v>
      </c>
      <c r="I108" s="15">
        <v>0</v>
      </c>
      <c r="J108" s="15">
        <v>10.371501449111101</v>
      </c>
    </row>
    <row r="109" spans="1:10">
      <c r="A109" s="15">
        <v>10.65</v>
      </c>
      <c r="B109" s="53">
        <v>0</v>
      </c>
      <c r="C109" s="53">
        <v>0</v>
      </c>
      <c r="D109" s="53">
        <v>0</v>
      </c>
      <c r="E109" s="53">
        <v>32</v>
      </c>
      <c r="F109" s="53">
        <v>32</v>
      </c>
      <c r="G109" s="15">
        <v>0</v>
      </c>
      <c r="H109" s="15">
        <v>0</v>
      </c>
      <c r="I109" s="15">
        <v>0</v>
      </c>
      <c r="J109" s="15">
        <v>10.271501449111099</v>
      </c>
    </row>
    <row r="110" spans="1:10">
      <c r="A110" s="15">
        <v>10.75</v>
      </c>
      <c r="B110" s="53">
        <v>1</v>
      </c>
      <c r="C110" s="53">
        <v>0</v>
      </c>
      <c r="D110" s="53">
        <v>1</v>
      </c>
      <c r="E110" s="53">
        <v>32</v>
      </c>
      <c r="F110" s="53">
        <v>31</v>
      </c>
      <c r="G110" s="15">
        <v>3.125E-2</v>
      </c>
      <c r="H110" s="15">
        <v>0</v>
      </c>
      <c r="I110" s="15">
        <v>3.125E-2</v>
      </c>
      <c r="J110" s="15">
        <v>10.1715014491111</v>
      </c>
    </row>
    <row r="111" spans="1:10">
      <c r="A111" s="15">
        <v>10.85</v>
      </c>
      <c r="B111" s="53">
        <v>3</v>
      </c>
      <c r="C111" s="53">
        <v>0</v>
      </c>
      <c r="D111" s="53">
        <v>3</v>
      </c>
      <c r="E111" s="53">
        <v>31</v>
      </c>
      <c r="F111" s="53">
        <v>28</v>
      </c>
      <c r="G111" s="15">
        <v>9.6774193548387094E-2</v>
      </c>
      <c r="H111" s="15">
        <v>0</v>
      </c>
      <c r="I111" s="15">
        <v>9.6774193548387094E-2</v>
      </c>
      <c r="J111" s="15">
        <v>10.396711173276</v>
      </c>
    </row>
    <row r="112" spans="1:10">
      <c r="A112" s="15">
        <v>10.95</v>
      </c>
      <c r="B112" s="53">
        <v>0</v>
      </c>
      <c r="C112" s="53">
        <v>0</v>
      </c>
      <c r="D112" s="53">
        <v>0</v>
      </c>
      <c r="E112" s="53">
        <v>28</v>
      </c>
      <c r="F112" s="53">
        <v>28</v>
      </c>
      <c r="G112" s="15">
        <v>0</v>
      </c>
      <c r="H112" s="15">
        <v>0</v>
      </c>
      <c r="I112" s="15">
        <v>0</v>
      </c>
      <c r="J112" s="15">
        <v>11.409672291047601</v>
      </c>
    </row>
    <row r="113" spans="1:10">
      <c r="A113" s="15">
        <v>11.05</v>
      </c>
      <c r="B113" s="53">
        <v>0</v>
      </c>
      <c r="C113" s="53">
        <v>0</v>
      </c>
      <c r="D113" s="53">
        <v>0</v>
      </c>
      <c r="E113" s="53">
        <v>28</v>
      </c>
      <c r="F113" s="53">
        <v>28</v>
      </c>
      <c r="G113" s="15">
        <v>0</v>
      </c>
      <c r="H113" s="15">
        <v>0</v>
      </c>
      <c r="I113" s="15">
        <v>0</v>
      </c>
      <c r="J113" s="15">
        <v>11.309672291047599</v>
      </c>
    </row>
    <row r="114" spans="1:10">
      <c r="A114" s="15">
        <v>11.15</v>
      </c>
      <c r="B114" s="53">
        <v>0</v>
      </c>
      <c r="C114" s="53">
        <v>0</v>
      </c>
      <c r="D114" s="53">
        <v>0</v>
      </c>
      <c r="E114" s="53">
        <v>28</v>
      </c>
      <c r="F114" s="53">
        <v>28</v>
      </c>
      <c r="G114" s="15">
        <v>0</v>
      </c>
      <c r="H114" s="15">
        <v>0</v>
      </c>
      <c r="I114" s="15">
        <v>0</v>
      </c>
      <c r="J114" s="15">
        <v>11.2096722910476</v>
      </c>
    </row>
    <row r="115" spans="1:10">
      <c r="A115" s="15">
        <v>11.25</v>
      </c>
      <c r="B115" s="53">
        <v>0</v>
      </c>
      <c r="C115" s="53">
        <v>0</v>
      </c>
      <c r="D115" s="53">
        <v>0</v>
      </c>
      <c r="E115" s="53">
        <v>28</v>
      </c>
      <c r="F115" s="53">
        <v>28</v>
      </c>
      <c r="G115" s="15">
        <v>0</v>
      </c>
      <c r="H115" s="15">
        <v>0</v>
      </c>
      <c r="I115" s="15">
        <v>0</v>
      </c>
      <c r="J115" s="15">
        <v>11.1096722910476</v>
      </c>
    </row>
    <row r="116" spans="1:10">
      <c r="A116" s="15">
        <v>11.35</v>
      </c>
      <c r="B116" s="53">
        <v>0</v>
      </c>
      <c r="C116" s="53">
        <v>0</v>
      </c>
      <c r="D116" s="53">
        <v>0</v>
      </c>
      <c r="E116" s="53">
        <v>28</v>
      </c>
      <c r="F116" s="53">
        <v>28</v>
      </c>
      <c r="G116" s="15">
        <v>0</v>
      </c>
      <c r="H116" s="15">
        <v>0</v>
      </c>
      <c r="I116" s="15">
        <v>0</v>
      </c>
      <c r="J116" s="15">
        <v>11.0096722910476</v>
      </c>
    </row>
    <row r="117" spans="1:10">
      <c r="A117" s="15">
        <v>11.45</v>
      </c>
      <c r="B117" s="53">
        <v>0</v>
      </c>
      <c r="C117" s="53">
        <v>0</v>
      </c>
      <c r="D117" s="53">
        <v>0</v>
      </c>
      <c r="E117" s="53">
        <v>28</v>
      </c>
      <c r="F117" s="53">
        <v>28</v>
      </c>
      <c r="G117" s="15">
        <v>0</v>
      </c>
      <c r="H117" s="15">
        <v>0</v>
      </c>
      <c r="I117" s="15">
        <v>0</v>
      </c>
      <c r="J117" s="15">
        <v>10.909672291047601</v>
      </c>
    </row>
    <row r="118" spans="1:10">
      <c r="A118" s="15">
        <v>11.55</v>
      </c>
      <c r="B118" s="53">
        <v>0</v>
      </c>
      <c r="C118" s="53">
        <v>1</v>
      </c>
      <c r="D118" s="53">
        <v>1</v>
      </c>
      <c r="E118" s="53">
        <v>28</v>
      </c>
      <c r="F118" s="53">
        <v>29</v>
      </c>
      <c r="G118" s="15">
        <v>0</v>
      </c>
      <c r="H118" s="15">
        <v>3.4482758620689703E-2</v>
      </c>
      <c r="I118" s="15">
        <v>3.4482758620689703E-2</v>
      </c>
      <c r="J118" s="15">
        <v>10.809672291047599</v>
      </c>
    </row>
    <row r="119" spans="1:10">
      <c r="A119" s="15">
        <v>11.65</v>
      </c>
      <c r="B119" s="53">
        <v>0</v>
      </c>
      <c r="C119" s="53">
        <v>0</v>
      </c>
      <c r="D119" s="53">
        <v>0</v>
      </c>
      <c r="E119" s="53">
        <v>29</v>
      </c>
      <c r="F119" s="53">
        <v>29</v>
      </c>
      <c r="G119" s="15">
        <v>0</v>
      </c>
      <c r="H119" s="15">
        <v>0</v>
      </c>
      <c r="I119" s="15">
        <v>0</v>
      </c>
      <c r="J119" s="15">
        <v>10.7004335738701</v>
      </c>
    </row>
    <row r="120" spans="1:10">
      <c r="A120" s="15">
        <v>11.75</v>
      </c>
      <c r="B120" s="53">
        <v>0</v>
      </c>
      <c r="C120" s="53">
        <v>1</v>
      </c>
      <c r="D120" s="53">
        <v>1</v>
      </c>
      <c r="E120" s="53">
        <v>29</v>
      </c>
      <c r="F120" s="53">
        <v>30</v>
      </c>
      <c r="G120" s="15">
        <v>0</v>
      </c>
      <c r="H120" s="15">
        <v>3.3333333333333298E-2</v>
      </c>
      <c r="I120" s="15">
        <v>3.3333333333333298E-2</v>
      </c>
      <c r="J120" s="15">
        <v>10.600433573870101</v>
      </c>
    </row>
    <row r="121" spans="1:10">
      <c r="A121" s="15">
        <v>11.85</v>
      </c>
      <c r="B121" s="53">
        <v>0</v>
      </c>
      <c r="C121" s="53">
        <v>0</v>
      </c>
      <c r="D121" s="53">
        <v>0</v>
      </c>
      <c r="E121" s="53">
        <v>30</v>
      </c>
      <c r="F121" s="53">
        <v>30</v>
      </c>
      <c r="G121" s="15">
        <v>0</v>
      </c>
      <c r="H121" s="15">
        <v>0</v>
      </c>
      <c r="I121" s="15">
        <v>0</v>
      </c>
      <c r="J121" s="15">
        <v>10.4732257475065</v>
      </c>
    </row>
    <row r="122" spans="1:10">
      <c r="A122" s="15">
        <v>11.95</v>
      </c>
      <c r="B122" s="53">
        <v>0</v>
      </c>
      <c r="C122" s="53">
        <v>0</v>
      </c>
      <c r="D122" s="53">
        <v>0</v>
      </c>
      <c r="E122" s="53">
        <v>30</v>
      </c>
      <c r="F122" s="53">
        <v>30</v>
      </c>
      <c r="G122" s="15">
        <v>0</v>
      </c>
      <c r="H122" s="15">
        <v>0</v>
      </c>
      <c r="I122" s="15">
        <v>0</v>
      </c>
      <c r="J122" s="15">
        <v>10.373225747506501</v>
      </c>
    </row>
    <row r="123" spans="1:10">
      <c r="A123" s="15">
        <v>12.05</v>
      </c>
      <c r="B123" s="53">
        <v>0</v>
      </c>
      <c r="C123" s="53">
        <v>0</v>
      </c>
      <c r="D123" s="53">
        <v>0</v>
      </c>
      <c r="E123" s="53">
        <v>30</v>
      </c>
      <c r="F123" s="53">
        <v>30</v>
      </c>
      <c r="G123" s="15">
        <v>0</v>
      </c>
      <c r="H123" s="15">
        <v>0</v>
      </c>
      <c r="I123" s="15">
        <v>0</v>
      </c>
      <c r="J123" s="15">
        <v>10.273225747506499</v>
      </c>
    </row>
    <row r="124" spans="1:10">
      <c r="A124" s="15">
        <v>12.15</v>
      </c>
      <c r="B124" s="53">
        <v>0</v>
      </c>
      <c r="C124" s="53">
        <v>0</v>
      </c>
      <c r="D124" s="53">
        <v>0</v>
      </c>
      <c r="E124" s="53">
        <v>30</v>
      </c>
      <c r="F124" s="53">
        <v>30</v>
      </c>
      <c r="G124" s="15">
        <v>0</v>
      </c>
      <c r="H124" s="15">
        <v>0</v>
      </c>
      <c r="I124" s="15">
        <v>0</v>
      </c>
      <c r="J124" s="15">
        <v>10.1732257475065</v>
      </c>
    </row>
    <row r="125" spans="1:10">
      <c r="A125" s="15">
        <v>12.25</v>
      </c>
      <c r="B125" s="53">
        <v>0</v>
      </c>
      <c r="C125" s="53">
        <v>0</v>
      </c>
      <c r="D125" s="53">
        <v>0</v>
      </c>
      <c r="E125" s="53">
        <v>30</v>
      </c>
      <c r="F125" s="53">
        <v>30</v>
      </c>
      <c r="G125" s="15">
        <v>0</v>
      </c>
      <c r="H125" s="15">
        <v>0</v>
      </c>
      <c r="I125" s="15">
        <v>0</v>
      </c>
      <c r="J125" s="15">
        <v>10.0732257475065</v>
      </c>
    </row>
    <row r="126" spans="1:10">
      <c r="A126" s="15">
        <v>12.35</v>
      </c>
      <c r="B126" s="53">
        <v>0</v>
      </c>
      <c r="C126" s="53">
        <v>0</v>
      </c>
      <c r="D126" s="53">
        <v>0</v>
      </c>
      <c r="E126" s="53">
        <v>30</v>
      </c>
      <c r="F126" s="53">
        <v>30</v>
      </c>
      <c r="G126" s="15">
        <v>0</v>
      </c>
      <c r="H126" s="15">
        <v>0</v>
      </c>
      <c r="I126" s="15">
        <v>0</v>
      </c>
      <c r="J126" s="15">
        <v>9.9732257475064898</v>
      </c>
    </row>
    <row r="127" spans="1:10">
      <c r="A127" s="15">
        <v>12.45</v>
      </c>
      <c r="B127" s="53">
        <v>1</v>
      </c>
      <c r="C127" s="53">
        <v>2</v>
      </c>
      <c r="D127" s="53">
        <v>3</v>
      </c>
      <c r="E127" s="53">
        <v>30</v>
      </c>
      <c r="F127" s="53">
        <v>31</v>
      </c>
      <c r="G127" s="15">
        <v>3.3333333333333298E-2</v>
      </c>
      <c r="H127" s="15">
        <v>6.4516129032258104E-2</v>
      </c>
      <c r="I127" s="15">
        <v>9.7849462365591403E-2</v>
      </c>
      <c r="J127" s="15">
        <v>9.8732257475064902</v>
      </c>
    </row>
    <row r="128" spans="1:10">
      <c r="A128" s="15">
        <v>12.55</v>
      </c>
      <c r="B128" s="53">
        <v>0</v>
      </c>
      <c r="C128" s="53">
        <v>0</v>
      </c>
      <c r="D128" s="53">
        <v>0</v>
      </c>
      <c r="E128" s="53">
        <v>31</v>
      </c>
      <c r="F128" s="53">
        <v>31</v>
      </c>
      <c r="G128" s="15">
        <v>0</v>
      </c>
      <c r="H128" s="15">
        <v>0</v>
      </c>
      <c r="I128" s="15">
        <v>0</v>
      </c>
      <c r="J128" s="15">
        <v>9.7360712621752796</v>
      </c>
    </row>
    <row r="129" spans="1:10">
      <c r="A129" s="15">
        <v>12.65</v>
      </c>
      <c r="B129" s="53">
        <v>0</v>
      </c>
      <c r="C129" s="53">
        <v>0</v>
      </c>
      <c r="D129" s="53">
        <v>0</v>
      </c>
      <c r="E129" s="53">
        <v>31</v>
      </c>
      <c r="F129" s="53">
        <v>31</v>
      </c>
      <c r="G129" s="15">
        <v>0</v>
      </c>
      <c r="H129" s="15">
        <v>0</v>
      </c>
      <c r="I129" s="15">
        <v>0</v>
      </c>
      <c r="J129" s="15">
        <v>9.63607126217528</v>
      </c>
    </row>
    <row r="130" spans="1:10">
      <c r="A130" s="15">
        <v>12.75</v>
      </c>
      <c r="B130" s="53">
        <v>0</v>
      </c>
      <c r="C130" s="53">
        <v>0</v>
      </c>
      <c r="D130" s="53">
        <v>0</v>
      </c>
      <c r="E130" s="53">
        <v>31</v>
      </c>
      <c r="F130" s="53">
        <v>31</v>
      </c>
      <c r="G130" s="15">
        <v>0</v>
      </c>
      <c r="H130" s="15">
        <v>0</v>
      </c>
      <c r="I130" s="15">
        <v>0</v>
      </c>
      <c r="J130" s="15">
        <v>9.5360712621752803</v>
      </c>
    </row>
    <row r="131" spans="1:10">
      <c r="A131" s="15">
        <v>12.85</v>
      </c>
      <c r="B131" s="53">
        <v>0</v>
      </c>
      <c r="C131" s="53">
        <v>0</v>
      </c>
      <c r="D131" s="53">
        <v>0</v>
      </c>
      <c r="E131" s="53">
        <v>31</v>
      </c>
      <c r="F131" s="53">
        <v>31</v>
      </c>
      <c r="G131" s="15">
        <v>0</v>
      </c>
      <c r="H131" s="15">
        <v>0</v>
      </c>
      <c r="I131" s="15">
        <v>0</v>
      </c>
      <c r="J131" s="15">
        <v>9.4360712621752807</v>
      </c>
    </row>
    <row r="132" spans="1:10">
      <c r="A132" s="15">
        <v>12.95</v>
      </c>
      <c r="B132" s="53">
        <v>0</v>
      </c>
      <c r="C132" s="53">
        <v>0</v>
      </c>
      <c r="D132" s="53">
        <v>0</v>
      </c>
      <c r="E132" s="53">
        <v>31</v>
      </c>
      <c r="F132" s="53">
        <v>31</v>
      </c>
      <c r="G132" s="15">
        <v>0</v>
      </c>
      <c r="H132" s="15">
        <v>0</v>
      </c>
      <c r="I132" s="15">
        <v>0</v>
      </c>
      <c r="J132" s="15">
        <v>9.3360712621752793</v>
      </c>
    </row>
    <row r="133" spans="1:10">
      <c r="A133" s="15">
        <v>13.05</v>
      </c>
      <c r="B133" s="53">
        <v>0</v>
      </c>
      <c r="C133" s="53">
        <v>0</v>
      </c>
      <c r="D133" s="53">
        <v>0</v>
      </c>
      <c r="E133" s="53">
        <v>31</v>
      </c>
      <c r="F133" s="53">
        <v>31</v>
      </c>
      <c r="G133" s="15">
        <v>0</v>
      </c>
      <c r="H133" s="15">
        <v>0</v>
      </c>
      <c r="I133" s="15">
        <v>0</v>
      </c>
      <c r="J133" s="15">
        <v>9.2360712621752796</v>
      </c>
    </row>
    <row r="134" spans="1:10">
      <c r="A134" s="15">
        <v>13.15</v>
      </c>
      <c r="B134" s="53">
        <v>0</v>
      </c>
      <c r="C134" s="53">
        <v>0</v>
      </c>
      <c r="D134" s="53">
        <v>0</v>
      </c>
      <c r="E134" s="53">
        <v>31</v>
      </c>
      <c r="F134" s="53">
        <v>31</v>
      </c>
      <c r="G134" s="15">
        <v>0</v>
      </c>
      <c r="H134" s="15">
        <v>0</v>
      </c>
      <c r="I134" s="15">
        <v>0</v>
      </c>
      <c r="J134" s="15">
        <v>9.13607126217528</v>
      </c>
    </row>
    <row r="135" spans="1:10">
      <c r="A135" s="15">
        <v>13.25</v>
      </c>
      <c r="B135" s="53">
        <v>0</v>
      </c>
      <c r="C135" s="53">
        <v>0</v>
      </c>
      <c r="D135" s="53">
        <v>0</v>
      </c>
      <c r="E135" s="53">
        <v>31</v>
      </c>
      <c r="F135" s="53">
        <v>31</v>
      </c>
      <c r="G135" s="15">
        <v>0</v>
      </c>
      <c r="H135" s="15">
        <v>0</v>
      </c>
      <c r="I135" s="15">
        <v>0</v>
      </c>
      <c r="J135" s="15">
        <v>9.0360712621752803</v>
      </c>
    </row>
    <row r="136" spans="1:10">
      <c r="A136" s="15">
        <v>13.35</v>
      </c>
      <c r="B136" s="53">
        <v>0</v>
      </c>
      <c r="C136" s="53">
        <v>0</v>
      </c>
      <c r="D136" s="53">
        <v>0</v>
      </c>
      <c r="E136" s="53">
        <v>31</v>
      </c>
      <c r="F136" s="53">
        <v>31</v>
      </c>
      <c r="G136" s="15">
        <v>0</v>
      </c>
      <c r="H136" s="15">
        <v>0</v>
      </c>
      <c r="I136" s="15">
        <v>0</v>
      </c>
      <c r="J136" s="15">
        <v>8.9360712621752807</v>
      </c>
    </row>
    <row r="137" spans="1:10">
      <c r="A137" s="15">
        <v>13.45</v>
      </c>
      <c r="B137" s="53">
        <v>0</v>
      </c>
      <c r="C137" s="53">
        <v>0</v>
      </c>
      <c r="D137" s="53">
        <v>0</v>
      </c>
      <c r="E137" s="53">
        <v>31</v>
      </c>
      <c r="F137" s="53">
        <v>31</v>
      </c>
      <c r="G137" s="15">
        <v>0</v>
      </c>
      <c r="H137" s="15">
        <v>0</v>
      </c>
      <c r="I137" s="15">
        <v>0</v>
      </c>
      <c r="J137" s="15">
        <v>8.8360712621752793</v>
      </c>
    </row>
    <row r="138" spans="1:10">
      <c r="A138" s="15">
        <v>13.55</v>
      </c>
      <c r="B138" s="53">
        <v>1</v>
      </c>
      <c r="C138" s="53">
        <v>0</v>
      </c>
      <c r="D138" s="53">
        <v>1</v>
      </c>
      <c r="E138" s="53">
        <v>31</v>
      </c>
      <c r="F138" s="53">
        <v>30</v>
      </c>
      <c r="G138" s="15">
        <v>3.2258064516128997E-2</v>
      </c>
      <c r="H138" s="15">
        <v>0</v>
      </c>
      <c r="I138" s="15">
        <v>3.2258064516128997E-2</v>
      </c>
      <c r="J138" s="15">
        <v>8.7360712621752796</v>
      </c>
    </row>
    <row r="139" spans="1:10">
      <c r="A139" s="15">
        <v>13.65</v>
      </c>
      <c r="B139" s="53">
        <v>0</v>
      </c>
      <c r="C139" s="53">
        <v>0</v>
      </c>
      <c r="D139" s="53">
        <v>0</v>
      </c>
      <c r="E139" s="53">
        <v>30</v>
      </c>
      <c r="F139" s="53">
        <v>30</v>
      </c>
      <c r="G139" s="15">
        <v>0</v>
      </c>
      <c r="H139" s="15">
        <v>0</v>
      </c>
      <c r="I139" s="15">
        <v>0</v>
      </c>
      <c r="J139" s="15">
        <v>8.9251879232954092</v>
      </c>
    </row>
    <row r="140" spans="1:10">
      <c r="A140" s="15">
        <v>13.75</v>
      </c>
      <c r="B140" s="53">
        <v>0</v>
      </c>
      <c r="C140" s="53">
        <v>0</v>
      </c>
      <c r="D140" s="53">
        <v>0</v>
      </c>
      <c r="E140" s="53">
        <v>30</v>
      </c>
      <c r="F140" s="53">
        <v>30</v>
      </c>
      <c r="G140" s="15">
        <v>0</v>
      </c>
      <c r="H140" s="15">
        <v>0</v>
      </c>
      <c r="I140" s="15">
        <v>0</v>
      </c>
      <c r="J140" s="15">
        <v>8.8251879232954096</v>
      </c>
    </row>
    <row r="141" spans="1:10">
      <c r="A141" s="15">
        <v>13.85</v>
      </c>
      <c r="B141" s="53">
        <v>2</v>
      </c>
      <c r="C141" s="53">
        <v>2</v>
      </c>
      <c r="D141" s="53">
        <v>4</v>
      </c>
      <c r="E141" s="53">
        <v>30</v>
      </c>
      <c r="F141" s="53">
        <v>30</v>
      </c>
      <c r="G141" s="15">
        <v>6.6666666666666693E-2</v>
      </c>
      <c r="H141" s="15">
        <v>6.6666666666666693E-2</v>
      </c>
      <c r="I141" s="15">
        <v>0.133333333333333</v>
      </c>
      <c r="J141" s="15">
        <v>8.7251879232954099</v>
      </c>
    </row>
    <row r="142" spans="1:10">
      <c r="A142" s="15">
        <v>13.95</v>
      </c>
      <c r="B142" s="53">
        <v>0</v>
      </c>
      <c r="C142" s="53">
        <v>0</v>
      </c>
      <c r="D142" s="53">
        <v>0</v>
      </c>
      <c r="E142" s="53">
        <v>30</v>
      </c>
      <c r="F142" s="53">
        <v>30</v>
      </c>
      <c r="G142" s="15">
        <v>0</v>
      </c>
      <c r="H142" s="15">
        <v>0</v>
      </c>
      <c r="I142" s="15">
        <v>0</v>
      </c>
      <c r="J142" s="15">
        <v>9.6214014024088907</v>
      </c>
    </row>
    <row r="143" spans="1:10">
      <c r="A143" s="15">
        <v>14.05</v>
      </c>
      <c r="B143" s="53">
        <v>2</v>
      </c>
      <c r="C143" s="53">
        <v>1</v>
      </c>
      <c r="D143" s="53">
        <v>3</v>
      </c>
      <c r="E143" s="53">
        <v>30</v>
      </c>
      <c r="F143" s="53">
        <v>29</v>
      </c>
      <c r="G143" s="15">
        <v>6.6666666666666693E-2</v>
      </c>
      <c r="H143" s="15">
        <v>3.4482758620689703E-2</v>
      </c>
      <c r="I143" s="15">
        <v>0.101149425287356</v>
      </c>
      <c r="J143" s="15">
        <v>9.5214014024088893</v>
      </c>
    </row>
    <row r="144" spans="1:10">
      <c r="A144" s="15">
        <v>14.15</v>
      </c>
      <c r="B144" s="53">
        <v>0</v>
      </c>
      <c r="C144" s="53">
        <v>0</v>
      </c>
      <c r="D144" s="53">
        <v>0</v>
      </c>
      <c r="E144" s="53">
        <v>29</v>
      </c>
      <c r="F144" s="53">
        <v>29</v>
      </c>
      <c r="G144" s="15">
        <v>0</v>
      </c>
      <c r="H144" s="15">
        <v>0</v>
      </c>
      <c r="I144" s="15">
        <v>0</v>
      </c>
      <c r="J144" s="15">
        <v>9.7528187637230594</v>
      </c>
    </row>
    <row r="145" spans="1:10">
      <c r="A145" s="15">
        <v>14.25</v>
      </c>
      <c r="B145" s="53">
        <v>2</v>
      </c>
      <c r="C145" s="53">
        <v>1</v>
      </c>
      <c r="D145" s="53">
        <v>3</v>
      </c>
      <c r="E145" s="53">
        <v>29</v>
      </c>
      <c r="F145" s="53">
        <v>28</v>
      </c>
      <c r="G145" s="15">
        <v>6.8965517241379296E-2</v>
      </c>
      <c r="H145" s="15">
        <v>3.5714285714285698E-2</v>
      </c>
      <c r="I145" s="15">
        <v>0.10467980295566499</v>
      </c>
      <c r="J145" s="15">
        <v>9.6528187637230598</v>
      </c>
    </row>
    <row r="146" spans="1:10">
      <c r="A146" s="15">
        <v>14.35</v>
      </c>
      <c r="B146" s="53">
        <v>0</v>
      </c>
      <c r="C146" s="53">
        <v>0</v>
      </c>
      <c r="D146" s="53">
        <v>0</v>
      </c>
      <c r="E146" s="53">
        <v>28</v>
      </c>
      <c r="F146" s="53">
        <v>28</v>
      </c>
      <c r="G146" s="15">
        <v>0</v>
      </c>
      <c r="H146" s="15">
        <v>0</v>
      </c>
      <c r="I146" s="15">
        <v>0</v>
      </c>
      <c r="J146" s="15">
        <v>9.9836337195703102</v>
      </c>
    </row>
    <row r="147" spans="1:10">
      <c r="A147" s="15">
        <v>14.45</v>
      </c>
      <c r="B147" s="53">
        <v>0</v>
      </c>
      <c r="C147" s="53">
        <v>0</v>
      </c>
      <c r="D147" s="53">
        <v>0</v>
      </c>
      <c r="E147" s="53">
        <v>28</v>
      </c>
      <c r="F147" s="53">
        <v>28</v>
      </c>
      <c r="G147" s="15">
        <v>0</v>
      </c>
      <c r="H147" s="15">
        <v>0</v>
      </c>
      <c r="I147" s="15">
        <v>0</v>
      </c>
      <c r="J147" s="15">
        <v>9.8836337195703106</v>
      </c>
    </row>
    <row r="148" spans="1:10">
      <c r="A148" s="15">
        <v>14.55</v>
      </c>
      <c r="B148" s="53">
        <v>0</v>
      </c>
      <c r="C148" s="53">
        <v>0</v>
      </c>
      <c r="D148" s="53">
        <v>0</v>
      </c>
      <c r="E148" s="53">
        <v>28</v>
      </c>
      <c r="F148" s="53">
        <v>28</v>
      </c>
      <c r="G148" s="15">
        <v>0</v>
      </c>
      <c r="H148" s="15">
        <v>0</v>
      </c>
      <c r="I148" s="15">
        <v>0</v>
      </c>
      <c r="J148" s="15">
        <v>9.7836337195703091</v>
      </c>
    </row>
    <row r="149" spans="1:10">
      <c r="A149" s="15">
        <v>14.65</v>
      </c>
      <c r="B149" s="53">
        <v>0</v>
      </c>
      <c r="C149" s="53">
        <v>0</v>
      </c>
      <c r="D149" s="53">
        <v>0</v>
      </c>
      <c r="E149" s="53">
        <v>28</v>
      </c>
      <c r="F149" s="53">
        <v>28</v>
      </c>
      <c r="G149" s="15">
        <v>0</v>
      </c>
      <c r="H149" s="15">
        <v>0</v>
      </c>
      <c r="I149" s="15">
        <v>0</v>
      </c>
      <c r="J149" s="15">
        <v>9.6836337195703095</v>
      </c>
    </row>
    <row r="150" spans="1:10">
      <c r="A150" s="15">
        <v>14.75</v>
      </c>
      <c r="B150" s="53">
        <v>0</v>
      </c>
      <c r="C150" s="53">
        <v>0</v>
      </c>
      <c r="D150" s="53">
        <v>0</v>
      </c>
      <c r="E150" s="53">
        <v>28</v>
      </c>
      <c r="F150" s="53">
        <v>28</v>
      </c>
      <c r="G150" s="15">
        <v>0</v>
      </c>
      <c r="H150" s="15">
        <v>0</v>
      </c>
      <c r="I150" s="15">
        <v>0</v>
      </c>
      <c r="J150" s="15">
        <v>9.5836337195703099</v>
      </c>
    </row>
    <row r="151" spans="1:10">
      <c r="A151" s="15">
        <v>14.85</v>
      </c>
      <c r="B151" s="53">
        <v>0</v>
      </c>
      <c r="C151" s="53">
        <v>0</v>
      </c>
      <c r="D151" s="53">
        <v>0</v>
      </c>
      <c r="E151" s="53">
        <v>28</v>
      </c>
      <c r="F151" s="53">
        <v>28</v>
      </c>
      <c r="G151" s="15">
        <v>0</v>
      </c>
      <c r="H151" s="15">
        <v>0</v>
      </c>
      <c r="I151" s="15">
        <v>0</v>
      </c>
      <c r="J151" s="15">
        <v>9.4836337195703102</v>
      </c>
    </row>
    <row r="152" spans="1:10">
      <c r="A152" s="15">
        <v>14.95</v>
      </c>
      <c r="B152" s="53">
        <v>0</v>
      </c>
      <c r="C152" s="53">
        <v>0</v>
      </c>
      <c r="D152" s="53">
        <v>0</v>
      </c>
      <c r="E152" s="53">
        <v>28</v>
      </c>
      <c r="F152" s="53">
        <v>28</v>
      </c>
      <c r="G152" s="15">
        <v>0</v>
      </c>
      <c r="H152" s="15">
        <v>0</v>
      </c>
      <c r="I152" s="15">
        <v>0</v>
      </c>
      <c r="J152" s="15">
        <v>9.3836337195703106</v>
      </c>
    </row>
    <row r="153" spans="1:10">
      <c r="A153" s="15">
        <v>15.05</v>
      </c>
      <c r="B153" s="53">
        <v>0</v>
      </c>
      <c r="C153" s="53">
        <v>0</v>
      </c>
      <c r="D153" s="53">
        <v>0</v>
      </c>
      <c r="E153" s="53">
        <v>28</v>
      </c>
      <c r="F153" s="53">
        <v>28</v>
      </c>
      <c r="G153" s="15">
        <v>0</v>
      </c>
      <c r="H153" s="15">
        <v>0</v>
      </c>
      <c r="I153" s="15">
        <v>0</v>
      </c>
      <c r="J153" s="15">
        <v>9.2836337195703091</v>
      </c>
    </row>
    <row r="154" spans="1:10">
      <c r="A154" s="15">
        <v>15.15</v>
      </c>
      <c r="B154" s="53">
        <v>2</v>
      </c>
      <c r="C154" s="53">
        <v>2</v>
      </c>
      <c r="D154" s="53">
        <v>4</v>
      </c>
      <c r="E154" s="53">
        <v>28</v>
      </c>
      <c r="F154" s="53">
        <v>28</v>
      </c>
      <c r="G154" s="15">
        <v>7.1428571428571397E-2</v>
      </c>
      <c r="H154" s="15">
        <v>7.1428571428571397E-2</v>
      </c>
      <c r="I154" s="15">
        <v>0.14285714285714299</v>
      </c>
      <c r="J154" s="15">
        <v>9.1836337195703095</v>
      </c>
    </row>
    <row r="155" spans="1:10">
      <c r="A155" s="15">
        <v>15.25</v>
      </c>
      <c r="B155" s="53">
        <v>0</v>
      </c>
      <c r="C155" s="53">
        <v>0</v>
      </c>
      <c r="D155" s="53">
        <v>0</v>
      </c>
      <c r="E155" s="53">
        <v>28</v>
      </c>
      <c r="F155" s="53">
        <v>28</v>
      </c>
      <c r="G155" s="15">
        <v>0</v>
      </c>
      <c r="H155" s="15">
        <v>0</v>
      </c>
      <c r="I155" s="15">
        <v>0</v>
      </c>
      <c r="J155" s="15">
        <v>10.447521887636601</v>
      </c>
    </row>
    <row r="156" spans="1:10">
      <c r="A156" s="15">
        <v>15.35</v>
      </c>
      <c r="B156" s="53">
        <v>0</v>
      </c>
      <c r="C156" s="53">
        <v>0</v>
      </c>
      <c r="D156" s="53">
        <v>0</v>
      </c>
      <c r="E156" s="53">
        <v>28</v>
      </c>
      <c r="F156" s="53">
        <v>28</v>
      </c>
      <c r="G156" s="15">
        <v>0</v>
      </c>
      <c r="H156" s="15">
        <v>0</v>
      </c>
      <c r="I156" s="15">
        <v>0</v>
      </c>
      <c r="J156" s="15">
        <v>10.347521887636599</v>
      </c>
    </row>
    <row r="157" spans="1:10">
      <c r="A157" s="15">
        <v>15.45</v>
      </c>
      <c r="B157" s="53">
        <v>0</v>
      </c>
      <c r="C157" s="53">
        <v>0</v>
      </c>
      <c r="D157" s="53">
        <v>0</v>
      </c>
      <c r="E157" s="53">
        <v>28</v>
      </c>
      <c r="F157" s="53">
        <v>28</v>
      </c>
      <c r="G157" s="15">
        <v>0</v>
      </c>
      <c r="H157" s="15">
        <v>0</v>
      </c>
      <c r="I157" s="15">
        <v>0</v>
      </c>
      <c r="J157" s="15">
        <v>10.2475218876366</v>
      </c>
    </row>
    <row r="158" spans="1:10">
      <c r="A158" s="15">
        <v>15.55</v>
      </c>
      <c r="B158" s="53">
        <v>0</v>
      </c>
      <c r="C158" s="53">
        <v>0</v>
      </c>
      <c r="D158" s="53">
        <v>0</v>
      </c>
      <c r="E158" s="53">
        <v>28</v>
      </c>
      <c r="F158" s="53">
        <v>28</v>
      </c>
      <c r="G158" s="15">
        <v>0</v>
      </c>
      <c r="H158" s="15">
        <v>0</v>
      </c>
      <c r="I158" s="15">
        <v>0</v>
      </c>
      <c r="J158" s="15">
        <v>10.1475218876366</v>
      </c>
    </row>
    <row r="159" spans="1:10">
      <c r="A159" s="15">
        <v>15.65</v>
      </c>
      <c r="B159" s="53">
        <v>0</v>
      </c>
      <c r="C159" s="53">
        <v>0</v>
      </c>
      <c r="D159" s="53">
        <v>0</v>
      </c>
      <c r="E159" s="53">
        <v>28</v>
      </c>
      <c r="F159" s="53">
        <v>28</v>
      </c>
      <c r="G159" s="15">
        <v>0</v>
      </c>
      <c r="H159" s="15">
        <v>0</v>
      </c>
      <c r="I159" s="15">
        <v>0</v>
      </c>
      <c r="J159" s="15">
        <v>10.0475218876366</v>
      </c>
    </row>
    <row r="160" spans="1:10">
      <c r="A160" s="15">
        <v>15.75</v>
      </c>
      <c r="B160" s="53">
        <v>1</v>
      </c>
      <c r="C160" s="53">
        <v>0</v>
      </c>
      <c r="D160" s="53">
        <v>1</v>
      </c>
      <c r="E160" s="53">
        <v>28</v>
      </c>
      <c r="F160" s="53">
        <v>27</v>
      </c>
      <c r="G160" s="15">
        <v>3.5714285714285698E-2</v>
      </c>
      <c r="H160" s="15">
        <v>0</v>
      </c>
      <c r="I160" s="15">
        <v>3.5714285714285698E-2</v>
      </c>
      <c r="J160" s="15">
        <v>9.9475218876365705</v>
      </c>
    </row>
    <row r="161" spans="1:10">
      <c r="A161" s="15">
        <v>15.85</v>
      </c>
      <c r="B161" s="53">
        <v>0</v>
      </c>
      <c r="C161" s="53">
        <v>0</v>
      </c>
      <c r="D161" s="53">
        <v>0</v>
      </c>
      <c r="E161" s="53">
        <v>27</v>
      </c>
      <c r="F161" s="53">
        <v>27</v>
      </c>
      <c r="G161" s="15">
        <v>0</v>
      </c>
      <c r="H161" s="15">
        <v>0</v>
      </c>
      <c r="I161" s="15">
        <v>0</v>
      </c>
      <c r="J161" s="15">
        <v>10.213417760018199</v>
      </c>
    </row>
    <row r="162" spans="1:10">
      <c r="A162" s="15">
        <v>15.95</v>
      </c>
      <c r="B162" s="53">
        <v>0</v>
      </c>
      <c r="C162" s="53">
        <v>0</v>
      </c>
      <c r="D162" s="53">
        <v>0</v>
      </c>
      <c r="E162" s="53">
        <v>27</v>
      </c>
      <c r="F162" s="53">
        <v>27</v>
      </c>
      <c r="G162" s="15">
        <v>0</v>
      </c>
      <c r="H162" s="15">
        <v>0</v>
      </c>
      <c r="I162" s="15">
        <v>0</v>
      </c>
      <c r="J162" s="15">
        <v>10.1134177600182</v>
      </c>
    </row>
    <row r="163" spans="1:10">
      <c r="A163" s="15">
        <v>16.05</v>
      </c>
      <c r="B163" s="53">
        <v>0</v>
      </c>
      <c r="C163" s="53">
        <v>0</v>
      </c>
      <c r="D163" s="53">
        <v>0</v>
      </c>
      <c r="E163" s="53">
        <v>27</v>
      </c>
      <c r="F163" s="53">
        <v>27</v>
      </c>
      <c r="G163" s="15">
        <v>0</v>
      </c>
      <c r="H163" s="15">
        <v>0</v>
      </c>
      <c r="I163" s="15">
        <v>0</v>
      </c>
      <c r="J163" s="15">
        <v>10.0134177600182</v>
      </c>
    </row>
    <row r="164" spans="1:10">
      <c r="A164" s="15">
        <v>16.149999999999999</v>
      </c>
      <c r="B164" s="53">
        <v>0</v>
      </c>
      <c r="C164" s="53">
        <v>0</v>
      </c>
      <c r="D164" s="53">
        <v>0</v>
      </c>
      <c r="E164" s="53">
        <v>27</v>
      </c>
      <c r="F164" s="53">
        <v>27</v>
      </c>
      <c r="G164" s="15">
        <v>0</v>
      </c>
      <c r="H164" s="15">
        <v>0</v>
      </c>
      <c r="I164" s="15">
        <v>0</v>
      </c>
      <c r="J164" s="15">
        <v>9.9134177600181808</v>
      </c>
    </row>
    <row r="165" spans="1:10">
      <c r="A165" s="15">
        <v>16.25</v>
      </c>
      <c r="B165" s="53">
        <v>0</v>
      </c>
      <c r="C165" s="53">
        <v>0</v>
      </c>
      <c r="D165" s="53">
        <v>0</v>
      </c>
      <c r="E165" s="53">
        <v>27</v>
      </c>
      <c r="F165" s="53">
        <v>27</v>
      </c>
      <c r="G165" s="15">
        <v>0</v>
      </c>
      <c r="H165" s="15">
        <v>0</v>
      </c>
      <c r="I165" s="15">
        <v>0</v>
      </c>
      <c r="J165" s="15">
        <v>9.8134177600181793</v>
      </c>
    </row>
    <row r="166" spans="1:10">
      <c r="A166" s="15">
        <v>16.350000000000001</v>
      </c>
      <c r="B166" s="53">
        <v>0</v>
      </c>
      <c r="C166" s="53">
        <v>2</v>
      </c>
      <c r="D166" s="53">
        <v>2</v>
      </c>
      <c r="E166" s="53">
        <v>27</v>
      </c>
      <c r="F166" s="53">
        <v>29</v>
      </c>
      <c r="G166" s="15">
        <v>0</v>
      </c>
      <c r="H166" s="15">
        <v>6.8965517241379296E-2</v>
      </c>
      <c r="I166" s="15">
        <v>6.8965517241379296E-2</v>
      </c>
      <c r="J166" s="15">
        <v>9.7134177600181797</v>
      </c>
    </row>
    <row r="167" spans="1:10">
      <c r="A167" s="15">
        <v>16.45</v>
      </c>
      <c r="B167" s="53">
        <v>0</v>
      </c>
      <c r="C167" s="53">
        <v>0</v>
      </c>
      <c r="D167" s="53">
        <v>0</v>
      </c>
      <c r="E167" s="53">
        <v>29</v>
      </c>
      <c r="F167" s="53">
        <v>29</v>
      </c>
      <c r="G167" s="15">
        <v>0</v>
      </c>
      <c r="H167" s="15">
        <v>0</v>
      </c>
      <c r="I167" s="15">
        <v>0</v>
      </c>
      <c r="J167" s="15">
        <v>9.5826022312302097</v>
      </c>
    </row>
    <row r="168" spans="1:10">
      <c r="A168" s="15">
        <v>16.55</v>
      </c>
      <c r="B168" s="53">
        <v>0</v>
      </c>
      <c r="C168" s="53">
        <v>0</v>
      </c>
      <c r="D168" s="53">
        <v>0</v>
      </c>
      <c r="E168" s="53">
        <v>29</v>
      </c>
      <c r="F168" s="53">
        <v>29</v>
      </c>
      <c r="G168" s="15">
        <v>0</v>
      </c>
      <c r="H168" s="15">
        <v>0</v>
      </c>
      <c r="I168" s="15">
        <v>0</v>
      </c>
      <c r="J168" s="15">
        <v>9.4826022312302101</v>
      </c>
    </row>
    <row r="169" spans="1:10">
      <c r="A169" s="15">
        <v>16.649999999999999</v>
      </c>
      <c r="B169" s="53">
        <v>2</v>
      </c>
      <c r="C169" s="53">
        <v>1</v>
      </c>
      <c r="D169" s="53">
        <v>3</v>
      </c>
      <c r="E169" s="53">
        <v>29</v>
      </c>
      <c r="F169" s="53">
        <v>28</v>
      </c>
      <c r="G169" s="15">
        <v>6.8965517241379296E-2</v>
      </c>
      <c r="H169" s="15">
        <v>3.5714285714285698E-2</v>
      </c>
      <c r="I169" s="15">
        <v>0.10467980295566499</v>
      </c>
      <c r="J169" s="15">
        <v>9.3826022312302104</v>
      </c>
    </row>
    <row r="170" spans="1:10">
      <c r="A170" s="15">
        <v>16.75</v>
      </c>
      <c r="B170" s="53">
        <v>0</v>
      </c>
      <c r="C170" s="53">
        <v>0</v>
      </c>
      <c r="D170" s="53">
        <v>0</v>
      </c>
      <c r="E170" s="53">
        <v>28</v>
      </c>
      <c r="F170" s="53">
        <v>28</v>
      </c>
      <c r="G170" s="15">
        <v>0</v>
      </c>
      <c r="H170" s="15">
        <v>0</v>
      </c>
      <c r="I170" s="15">
        <v>0</v>
      </c>
      <c r="J170" s="15">
        <v>9.6705523109169995</v>
      </c>
    </row>
    <row r="171" spans="1:10">
      <c r="A171" s="15">
        <v>16.850000000000001</v>
      </c>
      <c r="B171" s="53">
        <v>0</v>
      </c>
      <c r="C171" s="53">
        <v>0</v>
      </c>
      <c r="D171" s="53">
        <v>0</v>
      </c>
      <c r="E171" s="53">
        <v>28</v>
      </c>
      <c r="F171" s="53">
        <v>28</v>
      </c>
      <c r="G171" s="15">
        <v>0</v>
      </c>
      <c r="H171" s="15">
        <v>0</v>
      </c>
      <c r="I171" s="15">
        <v>0</v>
      </c>
      <c r="J171" s="15">
        <v>9.5705523109169999</v>
      </c>
    </row>
    <row r="172" spans="1:10">
      <c r="A172" s="15">
        <v>16.95</v>
      </c>
      <c r="B172" s="53">
        <v>0</v>
      </c>
      <c r="C172" s="53">
        <v>0</v>
      </c>
      <c r="D172" s="53">
        <v>0</v>
      </c>
      <c r="E172" s="53">
        <v>28</v>
      </c>
      <c r="F172" s="53">
        <v>28</v>
      </c>
      <c r="G172" s="15">
        <v>0</v>
      </c>
      <c r="H172" s="15">
        <v>0</v>
      </c>
      <c r="I172" s="15">
        <v>0</v>
      </c>
      <c r="J172" s="15">
        <v>9.4705523109170002</v>
      </c>
    </row>
    <row r="173" spans="1:10">
      <c r="A173" s="15">
        <v>17.05</v>
      </c>
      <c r="B173" s="53">
        <v>0</v>
      </c>
      <c r="C173" s="53">
        <v>0</v>
      </c>
      <c r="D173" s="53">
        <v>0</v>
      </c>
      <c r="E173" s="53">
        <v>28</v>
      </c>
      <c r="F173" s="53">
        <v>28</v>
      </c>
      <c r="G173" s="15">
        <v>0</v>
      </c>
      <c r="H173" s="15">
        <v>0</v>
      </c>
      <c r="I173" s="15">
        <v>0</v>
      </c>
      <c r="J173" s="15">
        <v>9.3705523109170006</v>
      </c>
    </row>
    <row r="174" spans="1:10">
      <c r="A174" s="15">
        <v>17.149999999999999</v>
      </c>
      <c r="B174" s="53">
        <v>1</v>
      </c>
      <c r="C174" s="53">
        <v>0</v>
      </c>
      <c r="D174" s="53">
        <v>1</v>
      </c>
      <c r="E174" s="53">
        <v>28</v>
      </c>
      <c r="F174" s="53">
        <v>27</v>
      </c>
      <c r="G174" s="15">
        <v>3.5714285714285698E-2</v>
      </c>
      <c r="H174" s="15">
        <v>0</v>
      </c>
      <c r="I174" s="15">
        <v>3.5714285714285698E-2</v>
      </c>
      <c r="J174" s="15">
        <v>9.2705523109169992</v>
      </c>
    </row>
    <row r="175" spans="1:10">
      <c r="A175" s="15">
        <v>17.25</v>
      </c>
      <c r="B175" s="53">
        <v>0</v>
      </c>
      <c r="C175" s="53">
        <v>0</v>
      </c>
      <c r="D175" s="53">
        <v>0</v>
      </c>
      <c r="E175" s="53">
        <v>27</v>
      </c>
      <c r="F175" s="53">
        <v>27</v>
      </c>
      <c r="G175" s="15">
        <v>0</v>
      </c>
      <c r="H175" s="15">
        <v>0</v>
      </c>
      <c r="I175" s="15">
        <v>0</v>
      </c>
      <c r="J175" s="15">
        <v>9.5129061002102198</v>
      </c>
    </row>
    <row r="176" spans="1:10">
      <c r="A176" s="15">
        <v>17.350000000000001</v>
      </c>
      <c r="B176" s="53">
        <v>0</v>
      </c>
      <c r="C176" s="53">
        <v>0</v>
      </c>
      <c r="D176" s="53">
        <v>0</v>
      </c>
      <c r="E176" s="53">
        <v>27</v>
      </c>
      <c r="F176" s="53">
        <v>27</v>
      </c>
      <c r="G176" s="15">
        <v>0</v>
      </c>
      <c r="H176" s="15">
        <v>0</v>
      </c>
      <c r="I176" s="15">
        <v>0</v>
      </c>
      <c r="J176" s="15">
        <v>9.4129061002102201</v>
      </c>
    </row>
    <row r="177" spans="1:10">
      <c r="A177" s="15">
        <v>17.45</v>
      </c>
      <c r="B177" s="53">
        <v>0</v>
      </c>
      <c r="C177" s="53">
        <v>0</v>
      </c>
      <c r="D177" s="53">
        <v>0</v>
      </c>
      <c r="E177" s="53">
        <v>27</v>
      </c>
      <c r="F177" s="53">
        <v>27</v>
      </c>
      <c r="G177" s="15">
        <v>0</v>
      </c>
      <c r="H177" s="15">
        <v>0</v>
      </c>
      <c r="I177" s="15">
        <v>0</v>
      </c>
      <c r="J177" s="15">
        <v>9.3129061002102205</v>
      </c>
    </row>
    <row r="178" spans="1:10">
      <c r="A178" s="15">
        <v>17.55</v>
      </c>
      <c r="B178" s="53">
        <v>1</v>
      </c>
      <c r="C178" s="53">
        <v>1</v>
      </c>
      <c r="D178" s="53">
        <v>2</v>
      </c>
      <c r="E178" s="53">
        <v>27</v>
      </c>
      <c r="F178" s="53">
        <v>27</v>
      </c>
      <c r="G178" s="15">
        <v>3.7037037037037E-2</v>
      </c>
      <c r="H178" s="15">
        <v>3.7037037037037E-2</v>
      </c>
      <c r="I178" s="15">
        <v>7.4074074074074098E-2</v>
      </c>
      <c r="J178" s="15">
        <v>9.2129061002102208</v>
      </c>
    </row>
    <row r="179" spans="1:10">
      <c r="A179" s="15">
        <v>17.649999999999999</v>
      </c>
      <c r="B179" s="53">
        <v>0</v>
      </c>
      <c r="C179" s="53">
        <v>0</v>
      </c>
      <c r="D179" s="53">
        <v>0</v>
      </c>
      <c r="E179" s="53">
        <v>27</v>
      </c>
      <c r="F179" s="53">
        <v>27</v>
      </c>
      <c r="G179" s="15">
        <v>0</v>
      </c>
      <c r="H179" s="15">
        <v>0</v>
      </c>
      <c r="I179" s="15">
        <v>0</v>
      </c>
      <c r="J179" s="15">
        <v>10.4676150949192</v>
      </c>
    </row>
    <row r="180" spans="1:10">
      <c r="A180" s="15">
        <v>17.75</v>
      </c>
      <c r="B180" s="53">
        <v>1</v>
      </c>
      <c r="C180" s="53">
        <v>0</v>
      </c>
      <c r="D180" s="53">
        <v>1</v>
      </c>
      <c r="E180" s="53">
        <v>27</v>
      </c>
      <c r="F180" s="53">
        <v>26</v>
      </c>
      <c r="G180" s="15">
        <v>3.7037037037037E-2</v>
      </c>
      <c r="H180" s="15">
        <v>0</v>
      </c>
      <c r="I180" s="15">
        <v>3.7037037037037E-2</v>
      </c>
      <c r="J180" s="15">
        <v>10.3676150949192</v>
      </c>
    </row>
    <row r="181" spans="1:10">
      <c r="A181" s="15">
        <v>17.850000000000001</v>
      </c>
      <c r="B181" s="53">
        <v>0</v>
      </c>
      <c r="C181" s="53">
        <v>0</v>
      </c>
      <c r="D181" s="53">
        <v>0</v>
      </c>
      <c r="E181" s="53">
        <v>26</v>
      </c>
      <c r="F181" s="53">
        <v>26</v>
      </c>
      <c r="G181" s="15">
        <v>0</v>
      </c>
      <c r="H181" s="15">
        <v>0</v>
      </c>
      <c r="I181" s="15">
        <v>0</v>
      </c>
      <c r="J181" s="15">
        <v>10.664173890117899</v>
      </c>
    </row>
    <row r="182" spans="1:10">
      <c r="A182" s="15">
        <v>17.95</v>
      </c>
      <c r="B182" s="53">
        <v>0</v>
      </c>
      <c r="C182" s="53">
        <v>0</v>
      </c>
      <c r="D182" s="53">
        <v>0</v>
      </c>
      <c r="E182" s="53">
        <v>26</v>
      </c>
      <c r="F182" s="53">
        <v>26</v>
      </c>
      <c r="G182" s="15">
        <v>0</v>
      </c>
      <c r="H182" s="15">
        <v>0</v>
      </c>
      <c r="I182" s="15">
        <v>0</v>
      </c>
      <c r="J182" s="15">
        <v>10.5641738901179</v>
      </c>
    </row>
    <row r="183" spans="1:10">
      <c r="A183" s="15">
        <v>18.05</v>
      </c>
      <c r="B183" s="53">
        <v>0</v>
      </c>
      <c r="C183" s="53">
        <v>0</v>
      </c>
      <c r="D183" s="53">
        <v>0</v>
      </c>
      <c r="E183" s="53">
        <v>26</v>
      </c>
      <c r="F183" s="53">
        <v>26</v>
      </c>
      <c r="G183" s="15">
        <v>0</v>
      </c>
      <c r="H183" s="15">
        <v>0</v>
      </c>
      <c r="I183" s="15">
        <v>0</v>
      </c>
      <c r="J183" s="15">
        <v>10.4641738901179</v>
      </c>
    </row>
    <row r="184" spans="1:10">
      <c r="A184" s="15">
        <v>18.149999999999999</v>
      </c>
      <c r="B184" s="53">
        <v>0</v>
      </c>
      <c r="C184" s="53">
        <v>0</v>
      </c>
      <c r="D184" s="53">
        <v>0</v>
      </c>
      <c r="E184" s="53">
        <v>26</v>
      </c>
      <c r="F184" s="53">
        <v>26</v>
      </c>
      <c r="G184" s="15">
        <v>0</v>
      </c>
      <c r="H184" s="15">
        <v>0</v>
      </c>
      <c r="I184" s="15">
        <v>0</v>
      </c>
      <c r="J184" s="15">
        <v>10.3641738901179</v>
      </c>
    </row>
    <row r="185" spans="1:10">
      <c r="A185" s="15">
        <v>18.25</v>
      </c>
      <c r="B185" s="53">
        <v>1</v>
      </c>
      <c r="C185" s="53">
        <v>0</v>
      </c>
      <c r="D185" s="53">
        <v>1</v>
      </c>
      <c r="E185" s="53">
        <v>26</v>
      </c>
      <c r="F185" s="53">
        <v>25</v>
      </c>
      <c r="G185" s="15">
        <v>3.8461538461538498E-2</v>
      </c>
      <c r="H185" s="15">
        <v>0</v>
      </c>
      <c r="I185" s="15">
        <v>3.8461538461538498E-2</v>
      </c>
      <c r="J185" s="15">
        <v>10.264173890117901</v>
      </c>
    </row>
    <row r="186" spans="1:10">
      <c r="A186" s="15">
        <v>18.350000000000001</v>
      </c>
      <c r="B186" s="53">
        <v>0</v>
      </c>
      <c r="C186" s="53">
        <v>0</v>
      </c>
      <c r="D186" s="53">
        <v>0</v>
      </c>
      <c r="E186" s="53">
        <v>25</v>
      </c>
      <c r="F186" s="53">
        <v>25</v>
      </c>
      <c r="G186" s="15">
        <v>0</v>
      </c>
      <c r="H186" s="15">
        <v>0</v>
      </c>
      <c r="I186" s="15">
        <v>0</v>
      </c>
      <c r="J186" s="15">
        <v>10.5723408457226</v>
      </c>
    </row>
    <row r="187" spans="1:10">
      <c r="A187" s="15">
        <v>18.45</v>
      </c>
      <c r="B187" s="53">
        <v>0</v>
      </c>
      <c r="C187" s="53">
        <v>0</v>
      </c>
      <c r="D187" s="53">
        <v>0</v>
      </c>
      <c r="E187" s="53">
        <v>25</v>
      </c>
      <c r="F187" s="53">
        <v>25</v>
      </c>
      <c r="G187" s="15">
        <v>0</v>
      </c>
      <c r="H187" s="15">
        <v>0</v>
      </c>
      <c r="I187" s="15">
        <v>0</v>
      </c>
      <c r="J187" s="15">
        <v>10.4723408457226</v>
      </c>
    </row>
    <row r="188" spans="1:10">
      <c r="A188" s="15">
        <v>18.55</v>
      </c>
      <c r="B188" s="53">
        <v>0</v>
      </c>
      <c r="C188" s="53">
        <v>0</v>
      </c>
      <c r="D188" s="53">
        <v>0</v>
      </c>
      <c r="E188" s="53">
        <v>25</v>
      </c>
      <c r="F188" s="53">
        <v>25</v>
      </c>
      <c r="G188" s="15">
        <v>0</v>
      </c>
      <c r="H188" s="15">
        <v>0</v>
      </c>
      <c r="I188" s="15">
        <v>0</v>
      </c>
      <c r="J188" s="15">
        <v>10.372340845722601</v>
      </c>
    </row>
    <row r="189" spans="1:10">
      <c r="A189" s="15">
        <v>18.649999999999999</v>
      </c>
      <c r="B189" s="53">
        <v>0</v>
      </c>
      <c r="C189" s="53">
        <v>0</v>
      </c>
      <c r="D189" s="53">
        <v>0</v>
      </c>
      <c r="E189" s="53">
        <v>25</v>
      </c>
      <c r="F189" s="53">
        <v>25</v>
      </c>
      <c r="G189" s="15">
        <v>0</v>
      </c>
      <c r="H189" s="15">
        <v>0</v>
      </c>
      <c r="I189" s="15">
        <v>0</v>
      </c>
      <c r="J189" s="15">
        <v>10.272340845722599</v>
      </c>
    </row>
    <row r="190" spans="1:10">
      <c r="A190" s="15">
        <v>18.75</v>
      </c>
      <c r="B190" s="53">
        <v>0</v>
      </c>
      <c r="C190" s="53">
        <v>0</v>
      </c>
      <c r="D190" s="53">
        <v>0</v>
      </c>
      <c r="E190" s="53">
        <v>25</v>
      </c>
      <c r="F190" s="53">
        <v>25</v>
      </c>
      <c r="G190" s="15">
        <v>0</v>
      </c>
      <c r="H190" s="15">
        <v>0</v>
      </c>
      <c r="I190" s="15">
        <v>0</v>
      </c>
      <c r="J190" s="15">
        <v>10.1723408457226</v>
      </c>
    </row>
    <row r="191" spans="1:10">
      <c r="A191" s="15">
        <v>18.850000000000001</v>
      </c>
      <c r="B191" s="53">
        <v>0</v>
      </c>
      <c r="C191" s="53">
        <v>0</v>
      </c>
      <c r="D191" s="53">
        <v>0</v>
      </c>
      <c r="E191" s="53">
        <v>25</v>
      </c>
      <c r="F191" s="53">
        <v>25</v>
      </c>
      <c r="G191" s="15">
        <v>0</v>
      </c>
      <c r="H191" s="15">
        <v>0</v>
      </c>
      <c r="I191" s="15">
        <v>0</v>
      </c>
      <c r="J191" s="15">
        <v>10.0723408457226</v>
      </c>
    </row>
    <row r="192" spans="1:10">
      <c r="A192" s="15">
        <v>18.95</v>
      </c>
      <c r="B192" s="53">
        <v>0</v>
      </c>
      <c r="C192" s="53">
        <v>0</v>
      </c>
      <c r="D192" s="53">
        <v>0</v>
      </c>
      <c r="E192" s="53">
        <v>25</v>
      </c>
      <c r="F192" s="53">
        <v>25</v>
      </c>
      <c r="G192" s="15">
        <v>0</v>
      </c>
      <c r="H192" s="15">
        <v>0</v>
      </c>
      <c r="I192" s="15">
        <v>0</v>
      </c>
      <c r="J192" s="15">
        <v>9.9723408457226306</v>
      </c>
    </row>
    <row r="193" spans="1:10">
      <c r="A193" s="15">
        <v>19.05</v>
      </c>
      <c r="B193" s="53">
        <v>0</v>
      </c>
      <c r="C193" s="53">
        <v>1</v>
      </c>
      <c r="D193" s="53">
        <v>1</v>
      </c>
      <c r="E193" s="53">
        <v>25</v>
      </c>
      <c r="F193" s="53">
        <v>26</v>
      </c>
      <c r="G193" s="15">
        <v>0</v>
      </c>
      <c r="H193" s="15">
        <v>3.8461538461538498E-2</v>
      </c>
      <c r="I193" s="15">
        <v>3.8461538461538498E-2</v>
      </c>
      <c r="J193" s="15">
        <v>9.8723408457226292</v>
      </c>
    </row>
    <row r="194" spans="1:10">
      <c r="A194" s="15">
        <v>19.149999999999999</v>
      </c>
      <c r="B194" s="53">
        <v>0</v>
      </c>
      <c r="C194" s="53">
        <v>0</v>
      </c>
      <c r="D194" s="53">
        <v>0</v>
      </c>
      <c r="E194" s="53">
        <v>26</v>
      </c>
      <c r="F194" s="53">
        <v>26</v>
      </c>
      <c r="G194" s="15">
        <v>0</v>
      </c>
      <c r="H194" s="15">
        <v>0</v>
      </c>
      <c r="I194" s="15">
        <v>0</v>
      </c>
      <c r="J194" s="15">
        <v>9.6155216202566294</v>
      </c>
    </row>
    <row r="195" spans="1:10">
      <c r="A195" s="15">
        <v>19.25</v>
      </c>
      <c r="B195" s="53">
        <v>0</v>
      </c>
      <c r="C195" s="53">
        <v>0</v>
      </c>
      <c r="D195" s="53">
        <v>0</v>
      </c>
      <c r="E195" s="53">
        <v>26</v>
      </c>
      <c r="F195" s="53">
        <v>26</v>
      </c>
      <c r="G195" s="15">
        <v>0</v>
      </c>
      <c r="H195" s="15">
        <v>0</v>
      </c>
      <c r="I195" s="15">
        <v>0</v>
      </c>
      <c r="J195" s="15">
        <v>9.5155216202566297</v>
      </c>
    </row>
    <row r="196" spans="1:10">
      <c r="A196" s="15">
        <v>19.350000000000001</v>
      </c>
      <c r="B196" s="53">
        <v>0</v>
      </c>
      <c r="C196" s="53">
        <v>1</v>
      </c>
      <c r="D196" s="53">
        <v>1</v>
      </c>
      <c r="E196" s="53">
        <v>26</v>
      </c>
      <c r="F196" s="53">
        <v>27</v>
      </c>
      <c r="G196" s="15">
        <v>0</v>
      </c>
      <c r="H196" s="15">
        <v>3.7037037037037E-2</v>
      </c>
      <c r="I196" s="15">
        <v>3.7037037037037E-2</v>
      </c>
      <c r="J196" s="15">
        <v>9.4155216202566301</v>
      </c>
    </row>
    <row r="197" spans="1:10">
      <c r="A197" s="15">
        <v>19.45</v>
      </c>
      <c r="B197" s="53">
        <v>0</v>
      </c>
      <c r="C197" s="53">
        <v>0</v>
      </c>
      <c r="D197" s="53">
        <v>0</v>
      </c>
      <c r="E197" s="53">
        <v>27</v>
      </c>
      <c r="F197" s="53">
        <v>27</v>
      </c>
      <c r="G197" s="15">
        <v>0</v>
      </c>
      <c r="H197" s="15">
        <v>0</v>
      </c>
      <c r="I197" s="15">
        <v>0</v>
      </c>
      <c r="J197" s="15">
        <v>9.0830948935804603</v>
      </c>
    </row>
    <row r="198" spans="1:10">
      <c r="A198" s="15">
        <v>19.55</v>
      </c>
      <c r="B198" s="53">
        <v>0</v>
      </c>
      <c r="C198" s="53">
        <v>0</v>
      </c>
      <c r="D198" s="53">
        <v>0</v>
      </c>
      <c r="E198" s="53">
        <v>27</v>
      </c>
      <c r="F198" s="53">
        <v>27</v>
      </c>
      <c r="G198" s="15">
        <v>0</v>
      </c>
      <c r="H198" s="15">
        <v>0</v>
      </c>
      <c r="I198" s="15">
        <v>0</v>
      </c>
      <c r="J198" s="15">
        <v>8.9830948935804606</v>
      </c>
    </row>
    <row r="199" spans="1:10">
      <c r="A199" s="15">
        <v>19.649999999999999</v>
      </c>
      <c r="B199" s="53">
        <v>0</v>
      </c>
      <c r="C199" s="53">
        <v>0</v>
      </c>
      <c r="D199" s="53">
        <v>0</v>
      </c>
      <c r="E199" s="53">
        <v>27</v>
      </c>
      <c r="F199" s="53">
        <v>27</v>
      </c>
      <c r="G199" s="15">
        <v>0</v>
      </c>
      <c r="H199" s="15">
        <v>0</v>
      </c>
      <c r="I199" s="15">
        <v>0</v>
      </c>
      <c r="J199" s="15">
        <v>8.8830948935804592</v>
      </c>
    </row>
    <row r="200" spans="1:10">
      <c r="A200" s="15">
        <v>19.75</v>
      </c>
      <c r="B200" s="53">
        <v>0</v>
      </c>
      <c r="C200" s="53">
        <v>0</v>
      </c>
      <c r="D200" s="53">
        <v>0</v>
      </c>
      <c r="E200" s="53">
        <v>27</v>
      </c>
      <c r="F200" s="53">
        <v>27</v>
      </c>
      <c r="G200" s="15">
        <v>0</v>
      </c>
      <c r="H200" s="15">
        <v>0</v>
      </c>
      <c r="I200" s="15">
        <v>0</v>
      </c>
      <c r="J200" s="15">
        <v>8.7830948935804596</v>
      </c>
    </row>
    <row r="201" spans="1:10">
      <c r="A201" s="15">
        <v>19.850000000000001</v>
      </c>
      <c r="B201" s="53">
        <v>0</v>
      </c>
      <c r="C201" s="53">
        <v>0</v>
      </c>
      <c r="D201" s="53">
        <v>0</v>
      </c>
      <c r="E201" s="53">
        <v>27</v>
      </c>
      <c r="F201" s="53">
        <v>27</v>
      </c>
      <c r="G201" s="15">
        <v>0</v>
      </c>
      <c r="H201" s="15">
        <v>0</v>
      </c>
      <c r="I201" s="15">
        <v>0</v>
      </c>
      <c r="J201" s="15">
        <v>8.6830948935804599</v>
      </c>
    </row>
    <row r="202" spans="1:10">
      <c r="A202" s="15">
        <v>19.95</v>
      </c>
      <c r="B202" s="53">
        <v>0</v>
      </c>
      <c r="C202" s="53">
        <v>0</v>
      </c>
      <c r="D202" s="53">
        <v>0</v>
      </c>
      <c r="E202" s="53">
        <v>27</v>
      </c>
      <c r="F202" s="53">
        <v>27</v>
      </c>
      <c r="G202" s="15">
        <v>0</v>
      </c>
      <c r="H202" s="15">
        <v>0</v>
      </c>
      <c r="I202" s="15">
        <v>0</v>
      </c>
      <c r="J202" s="15">
        <v>8.5830948935804603</v>
      </c>
    </row>
    <row r="203" spans="1:10">
      <c r="A203" s="15">
        <v>20.05</v>
      </c>
      <c r="B203" s="53">
        <v>0</v>
      </c>
      <c r="C203" s="53">
        <v>0</v>
      </c>
      <c r="D203" s="53">
        <v>0</v>
      </c>
      <c r="E203" s="53">
        <v>27</v>
      </c>
      <c r="F203" s="53">
        <v>27</v>
      </c>
      <c r="G203" s="15">
        <v>0</v>
      </c>
      <c r="H203" s="15">
        <v>0</v>
      </c>
      <c r="I203" s="15">
        <v>0</v>
      </c>
      <c r="J203" s="15">
        <v>8.4830948935804606</v>
      </c>
    </row>
    <row r="204" spans="1:10">
      <c r="A204" s="15">
        <v>20.149999999999999</v>
      </c>
      <c r="B204" s="53">
        <v>0</v>
      </c>
      <c r="C204" s="53">
        <v>0</v>
      </c>
      <c r="D204" s="53">
        <v>0</v>
      </c>
      <c r="E204" s="53">
        <v>27</v>
      </c>
      <c r="F204" s="53">
        <v>27</v>
      </c>
      <c r="G204" s="15">
        <v>0</v>
      </c>
      <c r="H204" s="15">
        <v>0</v>
      </c>
      <c r="I204" s="15">
        <v>0</v>
      </c>
      <c r="J204" s="15">
        <v>8.3830948935804592</v>
      </c>
    </row>
    <row r="205" spans="1:10">
      <c r="A205" s="15">
        <v>20.25</v>
      </c>
      <c r="B205" s="53">
        <v>0</v>
      </c>
      <c r="C205" s="53">
        <v>0</v>
      </c>
      <c r="D205" s="53">
        <v>0</v>
      </c>
      <c r="E205" s="53">
        <v>27</v>
      </c>
      <c r="F205" s="53">
        <v>27</v>
      </c>
      <c r="G205" s="15">
        <v>0</v>
      </c>
      <c r="H205" s="15">
        <v>0</v>
      </c>
      <c r="I205" s="15">
        <v>0</v>
      </c>
      <c r="J205" s="15">
        <v>8.2830948935804596</v>
      </c>
    </row>
    <row r="206" spans="1:10">
      <c r="A206" s="15">
        <v>20.350000000000001</v>
      </c>
      <c r="B206" s="53">
        <v>0</v>
      </c>
      <c r="C206" s="53">
        <v>0</v>
      </c>
      <c r="D206" s="53">
        <v>0</v>
      </c>
      <c r="E206" s="53">
        <v>27</v>
      </c>
      <c r="F206" s="53">
        <v>27</v>
      </c>
      <c r="G206" s="15">
        <v>0</v>
      </c>
      <c r="H206" s="15">
        <v>0</v>
      </c>
      <c r="I206" s="15">
        <v>0</v>
      </c>
      <c r="J206" s="15">
        <v>8.1830948935804599</v>
      </c>
    </row>
    <row r="207" spans="1:10">
      <c r="A207" s="15">
        <v>20.45</v>
      </c>
      <c r="B207" s="53">
        <v>0</v>
      </c>
      <c r="C207" s="53">
        <v>0</v>
      </c>
      <c r="D207" s="53">
        <v>0</v>
      </c>
      <c r="E207" s="53">
        <v>27</v>
      </c>
      <c r="F207" s="53">
        <v>27</v>
      </c>
      <c r="G207" s="15">
        <v>0</v>
      </c>
      <c r="H207" s="15">
        <v>0</v>
      </c>
      <c r="I207" s="15">
        <v>0</v>
      </c>
      <c r="J207" s="15">
        <v>8.0830948935804603</v>
      </c>
    </row>
    <row r="208" spans="1:10">
      <c r="A208" s="15">
        <v>20.55</v>
      </c>
      <c r="B208" s="53">
        <v>0</v>
      </c>
      <c r="C208" s="53">
        <v>0</v>
      </c>
      <c r="D208" s="53">
        <v>0</v>
      </c>
      <c r="E208" s="53">
        <v>27</v>
      </c>
      <c r="F208" s="53">
        <v>27</v>
      </c>
      <c r="G208" s="15">
        <v>0</v>
      </c>
      <c r="H208" s="15">
        <v>0</v>
      </c>
      <c r="I208" s="15">
        <v>0</v>
      </c>
      <c r="J208" s="15">
        <v>7.9830948935804598</v>
      </c>
    </row>
    <row r="209" spans="1:10">
      <c r="A209" s="15">
        <v>20.65</v>
      </c>
      <c r="B209" s="53">
        <v>0</v>
      </c>
      <c r="C209" s="53">
        <v>0</v>
      </c>
      <c r="D209" s="53">
        <v>0</v>
      </c>
      <c r="E209" s="53">
        <v>27</v>
      </c>
      <c r="F209" s="53">
        <v>27</v>
      </c>
      <c r="G209" s="15">
        <v>0</v>
      </c>
      <c r="H209" s="15">
        <v>0</v>
      </c>
      <c r="I209" s="15">
        <v>0</v>
      </c>
      <c r="J209" s="15">
        <v>7.8830948935804601</v>
      </c>
    </row>
    <row r="210" spans="1:10">
      <c r="A210" s="15">
        <v>20.75</v>
      </c>
      <c r="B210" s="53">
        <v>1</v>
      </c>
      <c r="C210" s="53">
        <v>0</v>
      </c>
      <c r="D210" s="53">
        <v>1</v>
      </c>
      <c r="E210" s="53">
        <v>27</v>
      </c>
      <c r="F210" s="53">
        <v>26</v>
      </c>
      <c r="G210" s="15">
        <v>3.7037037037037E-2</v>
      </c>
      <c r="H210" s="15">
        <v>0</v>
      </c>
      <c r="I210" s="15">
        <v>3.7037037037037E-2</v>
      </c>
      <c r="J210" s="15">
        <v>7.7830948935804596</v>
      </c>
    </row>
    <row r="211" spans="1:10">
      <c r="A211" s="15">
        <v>20.85</v>
      </c>
      <c r="B211" s="53">
        <v>1</v>
      </c>
      <c r="C211" s="53">
        <v>0</v>
      </c>
      <c r="D211" s="53">
        <v>1</v>
      </c>
      <c r="E211" s="53">
        <v>26</v>
      </c>
      <c r="F211" s="53">
        <v>25</v>
      </c>
      <c r="G211" s="15">
        <v>3.8461538461538498E-2</v>
      </c>
      <c r="H211" s="15">
        <v>0</v>
      </c>
      <c r="I211" s="15">
        <v>3.8461538461538498E-2</v>
      </c>
      <c r="J211" s="15">
        <v>7.97900310173811</v>
      </c>
    </row>
    <row r="212" spans="1:10">
      <c r="A212" s="15">
        <v>20.95</v>
      </c>
      <c r="B212" s="53">
        <v>0</v>
      </c>
      <c r="C212" s="53">
        <v>1</v>
      </c>
      <c r="D212" s="53">
        <v>1</v>
      </c>
      <c r="E212" s="53">
        <v>25</v>
      </c>
      <c r="F212" s="53">
        <v>26</v>
      </c>
      <c r="G212" s="15">
        <v>0</v>
      </c>
      <c r="H212" s="15">
        <v>3.8461538461538498E-2</v>
      </c>
      <c r="I212" s="15">
        <v>3.8461538461538498E-2</v>
      </c>
      <c r="J212" s="15">
        <v>8.1960358184002295</v>
      </c>
    </row>
    <row r="213" spans="1:10">
      <c r="A213" s="15">
        <v>21.05</v>
      </c>
      <c r="B213" s="53">
        <v>0</v>
      </c>
      <c r="C213" s="53">
        <v>0</v>
      </c>
      <c r="D213" s="53">
        <v>0</v>
      </c>
      <c r="E213" s="53">
        <v>26</v>
      </c>
      <c r="F213" s="53">
        <v>26</v>
      </c>
      <c r="G213" s="15">
        <v>0</v>
      </c>
      <c r="H213" s="15">
        <v>0</v>
      </c>
      <c r="I213" s="15">
        <v>0</v>
      </c>
      <c r="J213" s="15">
        <v>8.0286608143958205</v>
      </c>
    </row>
    <row r="214" spans="1:10">
      <c r="A214" s="15">
        <v>21.15</v>
      </c>
      <c r="B214" s="53">
        <v>1</v>
      </c>
      <c r="C214" s="53">
        <v>1</v>
      </c>
      <c r="D214" s="53">
        <v>2</v>
      </c>
      <c r="E214" s="53">
        <v>26</v>
      </c>
      <c r="F214" s="53">
        <v>26</v>
      </c>
      <c r="G214" s="15">
        <v>3.8461538461538498E-2</v>
      </c>
      <c r="H214" s="15">
        <v>3.8461538461538498E-2</v>
      </c>
      <c r="I214" s="15">
        <v>7.69230769230769E-2</v>
      </c>
      <c r="J214" s="15">
        <v>7.9286608143958297</v>
      </c>
    </row>
    <row r="215" spans="1:10">
      <c r="A215" s="15">
        <v>21.25</v>
      </c>
      <c r="B215" s="53">
        <v>0</v>
      </c>
      <c r="C215" s="53">
        <v>0</v>
      </c>
      <c r="D215" s="53">
        <v>0</v>
      </c>
      <c r="E215" s="53">
        <v>26</v>
      </c>
      <c r="F215" s="53">
        <v>26</v>
      </c>
      <c r="G215" s="15">
        <v>0</v>
      </c>
      <c r="H215" s="15">
        <v>0</v>
      </c>
      <c r="I215" s="15">
        <v>0</v>
      </c>
      <c r="J215" s="15">
        <v>7.9859685067035198</v>
      </c>
    </row>
    <row r="216" spans="1:10">
      <c r="A216" s="15">
        <v>21.35</v>
      </c>
      <c r="B216" s="53">
        <v>0</v>
      </c>
      <c r="C216" s="53">
        <v>0</v>
      </c>
      <c r="D216" s="53">
        <v>0</v>
      </c>
      <c r="E216" s="53">
        <v>26</v>
      </c>
      <c r="F216" s="53">
        <v>26</v>
      </c>
      <c r="G216" s="15">
        <v>0</v>
      </c>
      <c r="H216" s="15">
        <v>0</v>
      </c>
      <c r="I216" s="15">
        <v>0</v>
      </c>
      <c r="J216" s="15">
        <v>7.8859685067035104</v>
      </c>
    </row>
    <row r="217" spans="1:10">
      <c r="A217" s="15">
        <v>21.45</v>
      </c>
      <c r="B217" s="53">
        <v>1</v>
      </c>
      <c r="C217" s="53">
        <v>0</v>
      </c>
      <c r="D217" s="53">
        <v>1</v>
      </c>
      <c r="E217" s="53">
        <v>26</v>
      </c>
      <c r="F217" s="53">
        <v>25</v>
      </c>
      <c r="G217" s="15">
        <v>3.8461538461538498E-2</v>
      </c>
      <c r="H217" s="15">
        <v>0</v>
      </c>
      <c r="I217" s="15">
        <v>3.8461538461538498E-2</v>
      </c>
      <c r="J217" s="15">
        <v>7.7859685067035196</v>
      </c>
    </row>
    <row r="218" spans="1:10">
      <c r="A218" s="15">
        <v>21.55</v>
      </c>
      <c r="B218" s="53">
        <v>0</v>
      </c>
      <c r="C218" s="53">
        <v>0</v>
      </c>
      <c r="D218" s="53">
        <v>0</v>
      </c>
      <c r="E218" s="53">
        <v>25</v>
      </c>
      <c r="F218" s="53">
        <v>25</v>
      </c>
      <c r="G218" s="15">
        <v>0</v>
      </c>
      <c r="H218" s="15">
        <v>0</v>
      </c>
      <c r="I218" s="15">
        <v>0</v>
      </c>
      <c r="J218" s="15">
        <v>7.9940392956531996</v>
      </c>
    </row>
    <row r="219" spans="1:10">
      <c r="A219" s="15">
        <v>21.65</v>
      </c>
      <c r="B219" s="53">
        <v>1</v>
      </c>
      <c r="C219" s="53">
        <v>0</v>
      </c>
      <c r="D219" s="53">
        <v>1</v>
      </c>
      <c r="E219" s="53">
        <v>25</v>
      </c>
      <c r="F219" s="53">
        <v>24</v>
      </c>
      <c r="G219" s="15">
        <v>0.04</v>
      </c>
      <c r="H219" s="15">
        <v>0</v>
      </c>
      <c r="I219" s="15">
        <v>0.04</v>
      </c>
      <c r="J219" s="15">
        <v>7.8940392956532</v>
      </c>
    </row>
    <row r="220" spans="1:10">
      <c r="A220" s="15">
        <v>21.75</v>
      </c>
      <c r="B220" s="53">
        <v>0</v>
      </c>
      <c r="C220" s="53">
        <v>0</v>
      </c>
      <c r="D220" s="53">
        <v>0</v>
      </c>
      <c r="E220" s="53">
        <v>24</v>
      </c>
      <c r="F220" s="53">
        <v>24</v>
      </c>
      <c r="G220" s="15">
        <v>0</v>
      </c>
      <c r="H220" s="15">
        <v>0</v>
      </c>
      <c r="I220" s="15">
        <v>0</v>
      </c>
      <c r="J220" s="15">
        <v>8.1211451418970295</v>
      </c>
    </row>
    <row r="221" spans="1:10">
      <c r="A221" s="15">
        <v>21.85</v>
      </c>
      <c r="B221" s="53">
        <v>1</v>
      </c>
      <c r="C221" s="53">
        <v>1</v>
      </c>
      <c r="D221" s="53">
        <v>2</v>
      </c>
      <c r="E221" s="53">
        <v>24</v>
      </c>
      <c r="F221" s="53">
        <v>24</v>
      </c>
      <c r="G221" s="15">
        <v>4.1666666666666699E-2</v>
      </c>
      <c r="H221" s="15">
        <v>4.1666666666666699E-2</v>
      </c>
      <c r="I221" s="15">
        <v>8.3333333333333301E-2</v>
      </c>
      <c r="J221" s="15">
        <v>8.0211451418970299</v>
      </c>
    </row>
    <row r="222" spans="1:10">
      <c r="A222" s="15">
        <v>21.95</v>
      </c>
      <c r="B222" s="53">
        <v>0</v>
      </c>
      <c r="C222" s="53">
        <v>0</v>
      </c>
      <c r="D222" s="53">
        <v>0</v>
      </c>
      <c r="E222" s="53">
        <v>24</v>
      </c>
      <c r="F222" s="53">
        <v>24</v>
      </c>
      <c r="G222" s="15">
        <v>0</v>
      </c>
      <c r="H222" s="15">
        <v>0</v>
      </c>
      <c r="I222" s="15">
        <v>0</v>
      </c>
      <c r="J222" s="15">
        <v>8.27666037209511</v>
      </c>
    </row>
    <row r="223" spans="1:10">
      <c r="A223" s="15">
        <v>22.05</v>
      </c>
      <c r="B223" s="53">
        <v>1</v>
      </c>
      <c r="C223" s="53">
        <v>0</v>
      </c>
      <c r="D223" s="53">
        <v>1</v>
      </c>
      <c r="E223" s="53">
        <v>24</v>
      </c>
      <c r="F223" s="53">
        <v>23</v>
      </c>
      <c r="G223" s="15">
        <v>4.1666666666666699E-2</v>
      </c>
      <c r="H223" s="15">
        <v>0</v>
      </c>
      <c r="I223" s="15">
        <v>4.1666666666666699E-2</v>
      </c>
      <c r="J223" s="15">
        <v>8.1766603720951103</v>
      </c>
    </row>
    <row r="224" spans="1:10">
      <c r="A224" s="15">
        <v>22.15</v>
      </c>
      <c r="B224" s="53">
        <v>0</v>
      </c>
      <c r="C224" s="53">
        <v>0</v>
      </c>
      <c r="D224" s="53">
        <v>0</v>
      </c>
      <c r="E224" s="53">
        <v>23</v>
      </c>
      <c r="F224" s="53">
        <v>23</v>
      </c>
      <c r="G224" s="15">
        <v>0</v>
      </c>
      <c r="H224" s="15">
        <v>0</v>
      </c>
      <c r="I224" s="15">
        <v>0</v>
      </c>
      <c r="J224" s="15">
        <v>8.4303521494513909</v>
      </c>
    </row>
    <row r="225" spans="1:10">
      <c r="A225" s="15">
        <v>22.25</v>
      </c>
      <c r="B225" s="53">
        <v>0</v>
      </c>
      <c r="C225" s="53">
        <v>0</v>
      </c>
      <c r="D225" s="53">
        <v>0</v>
      </c>
      <c r="E225" s="53">
        <v>23</v>
      </c>
      <c r="F225" s="53">
        <v>23</v>
      </c>
      <c r="G225" s="15">
        <v>0</v>
      </c>
      <c r="H225" s="15">
        <v>0</v>
      </c>
      <c r="I225" s="15">
        <v>0</v>
      </c>
      <c r="J225" s="15">
        <v>8.3303521494513895</v>
      </c>
    </row>
    <row r="226" spans="1:10">
      <c r="A226" s="15">
        <v>22.35</v>
      </c>
      <c r="B226" s="53">
        <v>0</v>
      </c>
      <c r="C226" s="53">
        <v>0</v>
      </c>
      <c r="D226" s="53">
        <v>0</v>
      </c>
      <c r="E226" s="53">
        <v>23</v>
      </c>
      <c r="F226" s="53">
        <v>23</v>
      </c>
      <c r="G226" s="15">
        <v>0</v>
      </c>
      <c r="H226" s="15">
        <v>0</v>
      </c>
      <c r="I226" s="15">
        <v>0</v>
      </c>
      <c r="J226" s="15">
        <v>8.2303521494513898</v>
      </c>
    </row>
    <row r="227" spans="1:10">
      <c r="A227" s="15">
        <v>22.45</v>
      </c>
      <c r="B227" s="53">
        <v>2</v>
      </c>
      <c r="C227" s="53">
        <v>0</v>
      </c>
      <c r="D227" s="53">
        <v>2</v>
      </c>
      <c r="E227" s="53">
        <v>23</v>
      </c>
      <c r="F227" s="53">
        <v>21</v>
      </c>
      <c r="G227" s="15">
        <v>8.6956521739130405E-2</v>
      </c>
      <c r="H227" s="15">
        <v>0</v>
      </c>
      <c r="I227" s="15">
        <v>8.6956521739130405E-2</v>
      </c>
      <c r="J227" s="15">
        <v>8.1303521494513902</v>
      </c>
    </row>
    <row r="228" spans="1:10">
      <c r="A228" s="15">
        <v>22.55</v>
      </c>
      <c r="B228" s="53">
        <v>0</v>
      </c>
      <c r="C228" s="53">
        <v>0</v>
      </c>
      <c r="D228" s="53">
        <v>0</v>
      </c>
      <c r="E228" s="53">
        <v>21</v>
      </c>
      <c r="F228" s="53">
        <v>21</v>
      </c>
      <c r="G228" s="15">
        <v>0</v>
      </c>
      <c r="H228" s="15">
        <v>0</v>
      </c>
      <c r="I228" s="15">
        <v>0</v>
      </c>
      <c r="J228" s="15">
        <v>8.8008618779705703</v>
      </c>
    </row>
    <row r="229" spans="1:10">
      <c r="A229" s="15">
        <v>22.65</v>
      </c>
      <c r="B229" s="53">
        <v>0</v>
      </c>
      <c r="C229" s="53">
        <v>0</v>
      </c>
      <c r="D229" s="53">
        <v>0</v>
      </c>
      <c r="E229" s="53">
        <v>21</v>
      </c>
      <c r="F229" s="53">
        <v>21</v>
      </c>
      <c r="G229" s="15">
        <v>0</v>
      </c>
      <c r="H229" s="15">
        <v>0</v>
      </c>
      <c r="I229" s="15">
        <v>0</v>
      </c>
      <c r="J229" s="15">
        <v>8.7008618779705706</v>
      </c>
    </row>
    <row r="230" spans="1:10">
      <c r="A230" s="15">
        <v>22.75</v>
      </c>
      <c r="B230" s="53">
        <v>0</v>
      </c>
      <c r="C230" s="53">
        <v>0</v>
      </c>
      <c r="D230" s="53">
        <v>0</v>
      </c>
      <c r="E230" s="53">
        <v>21</v>
      </c>
      <c r="F230" s="53">
        <v>21</v>
      </c>
      <c r="G230" s="15">
        <v>0</v>
      </c>
      <c r="H230" s="15">
        <v>0</v>
      </c>
      <c r="I230" s="15">
        <v>0</v>
      </c>
      <c r="J230" s="15">
        <v>8.6008618779705692</v>
      </c>
    </row>
    <row r="231" spans="1:10">
      <c r="A231" s="15">
        <v>22.85</v>
      </c>
      <c r="B231" s="53">
        <v>0</v>
      </c>
      <c r="C231" s="53">
        <v>0</v>
      </c>
      <c r="D231" s="53">
        <v>0</v>
      </c>
      <c r="E231" s="53">
        <v>21</v>
      </c>
      <c r="F231" s="53">
        <v>21</v>
      </c>
      <c r="G231" s="15">
        <v>0</v>
      </c>
      <c r="H231" s="15">
        <v>0</v>
      </c>
      <c r="I231" s="15">
        <v>0</v>
      </c>
      <c r="J231" s="15">
        <v>8.5008618779705696</v>
      </c>
    </row>
    <row r="232" spans="1:10">
      <c r="A232" s="15">
        <v>22.95</v>
      </c>
      <c r="B232" s="53">
        <v>1</v>
      </c>
      <c r="C232" s="53">
        <v>3</v>
      </c>
      <c r="D232" s="53">
        <v>4</v>
      </c>
      <c r="E232" s="53">
        <v>21</v>
      </c>
      <c r="F232" s="53">
        <v>23</v>
      </c>
      <c r="G232" s="15">
        <v>4.7619047619047603E-2</v>
      </c>
      <c r="H232" s="15">
        <v>0.13043478260869601</v>
      </c>
      <c r="I232" s="15">
        <v>0.17805383022774299</v>
      </c>
      <c r="J232" s="15">
        <v>8.4008618779705699</v>
      </c>
    </row>
    <row r="233" spans="1:10">
      <c r="A233" s="15">
        <v>23.05</v>
      </c>
      <c r="B233" s="53">
        <v>0</v>
      </c>
      <c r="C233" s="53">
        <v>2</v>
      </c>
      <c r="D233" s="53">
        <v>2</v>
      </c>
      <c r="E233" s="53">
        <v>23</v>
      </c>
      <c r="F233" s="53">
        <v>25</v>
      </c>
      <c r="G233" s="15">
        <v>0</v>
      </c>
      <c r="H233" s="15">
        <v>0.08</v>
      </c>
      <c r="I233" s="15">
        <v>0.08</v>
      </c>
      <c r="J233" s="15">
        <v>9.4809316361567308</v>
      </c>
    </row>
    <row r="234" spans="1:10">
      <c r="A234" s="15">
        <v>23.15</v>
      </c>
      <c r="B234" s="53">
        <v>0</v>
      </c>
      <c r="C234" s="53">
        <v>0</v>
      </c>
      <c r="D234" s="53">
        <v>0</v>
      </c>
      <c r="E234" s="53">
        <v>25</v>
      </c>
      <c r="F234" s="53">
        <v>25</v>
      </c>
      <c r="G234" s="15">
        <v>0</v>
      </c>
      <c r="H234" s="15">
        <v>0</v>
      </c>
      <c r="I234" s="15">
        <v>0</v>
      </c>
      <c r="J234" s="15">
        <v>9.8564253103923996</v>
      </c>
    </row>
    <row r="235" spans="1:10">
      <c r="A235" s="15">
        <v>23.25</v>
      </c>
      <c r="B235" s="53">
        <v>0</v>
      </c>
      <c r="C235" s="53">
        <v>0</v>
      </c>
      <c r="D235" s="53">
        <v>0</v>
      </c>
      <c r="E235" s="53">
        <v>25</v>
      </c>
      <c r="F235" s="53">
        <v>25</v>
      </c>
      <c r="G235" s="15">
        <v>0</v>
      </c>
      <c r="H235" s="15">
        <v>0</v>
      </c>
      <c r="I235" s="15">
        <v>0</v>
      </c>
      <c r="J235" s="15">
        <v>9.7564253103924106</v>
      </c>
    </row>
    <row r="236" spans="1:10">
      <c r="A236" s="15">
        <v>23.35</v>
      </c>
      <c r="B236" s="53">
        <v>0</v>
      </c>
      <c r="C236" s="53">
        <v>1</v>
      </c>
      <c r="D236" s="53">
        <v>1</v>
      </c>
      <c r="E236" s="53">
        <v>25</v>
      </c>
      <c r="F236" s="53">
        <v>26</v>
      </c>
      <c r="G236" s="15">
        <v>0</v>
      </c>
      <c r="H236" s="15">
        <v>3.8461538461538498E-2</v>
      </c>
      <c r="I236" s="15">
        <v>3.8461538461538498E-2</v>
      </c>
      <c r="J236" s="15">
        <v>9.6564253103924003</v>
      </c>
    </row>
    <row r="237" spans="1:10">
      <c r="A237" s="15">
        <v>23.45</v>
      </c>
      <c r="B237" s="53">
        <v>0</v>
      </c>
      <c r="C237" s="53">
        <v>0</v>
      </c>
      <c r="D237" s="53">
        <v>0</v>
      </c>
      <c r="E237" s="53">
        <v>26</v>
      </c>
      <c r="F237" s="53">
        <v>26</v>
      </c>
      <c r="G237" s="15">
        <v>0</v>
      </c>
      <c r="H237" s="15">
        <v>0</v>
      </c>
      <c r="I237" s="15">
        <v>0</v>
      </c>
      <c r="J237" s="15">
        <v>9.2425259132083397</v>
      </c>
    </row>
    <row r="238" spans="1:10">
      <c r="A238" s="15">
        <v>23.55</v>
      </c>
      <c r="B238" s="53">
        <v>0</v>
      </c>
      <c r="C238" s="53">
        <v>1</v>
      </c>
      <c r="D238" s="53">
        <v>1</v>
      </c>
      <c r="E238" s="53">
        <v>26</v>
      </c>
      <c r="F238" s="53">
        <v>27</v>
      </c>
      <c r="G238" s="15">
        <v>0</v>
      </c>
      <c r="H238" s="15">
        <v>3.7037037037037E-2</v>
      </c>
      <c r="I238" s="15">
        <v>3.7037037037037E-2</v>
      </c>
      <c r="J238" s="15">
        <v>9.1425259132083294</v>
      </c>
    </row>
    <row r="239" spans="1:10">
      <c r="A239" s="15">
        <v>23.65</v>
      </c>
      <c r="B239" s="53">
        <v>0</v>
      </c>
      <c r="C239" s="53">
        <v>0</v>
      </c>
      <c r="D239" s="53">
        <v>0</v>
      </c>
      <c r="E239" s="53">
        <v>27</v>
      </c>
      <c r="F239" s="53">
        <v>27</v>
      </c>
      <c r="G239" s="15">
        <v>0</v>
      </c>
      <c r="H239" s="15">
        <v>0</v>
      </c>
      <c r="I239" s="15">
        <v>0</v>
      </c>
      <c r="J239" s="15">
        <v>8.9188109616903297</v>
      </c>
    </row>
    <row r="240" spans="1:10">
      <c r="A240" s="15">
        <v>23.75</v>
      </c>
      <c r="B240" s="53">
        <v>0</v>
      </c>
      <c r="C240" s="53">
        <v>0</v>
      </c>
      <c r="D240" s="53">
        <v>0</v>
      </c>
      <c r="E240" s="53">
        <v>27</v>
      </c>
      <c r="F240" s="53">
        <v>27</v>
      </c>
      <c r="G240" s="15">
        <v>0</v>
      </c>
      <c r="H240" s="15">
        <v>0</v>
      </c>
      <c r="I240" s="15">
        <v>0</v>
      </c>
      <c r="J240" s="15">
        <v>8.8188109616903301</v>
      </c>
    </row>
    <row r="241" spans="1:10">
      <c r="A241" s="15">
        <v>23.85</v>
      </c>
      <c r="B241" s="53">
        <v>0</v>
      </c>
      <c r="C241" s="53">
        <v>0</v>
      </c>
      <c r="D241" s="53">
        <v>0</v>
      </c>
      <c r="E241" s="53">
        <v>27</v>
      </c>
      <c r="F241" s="53">
        <v>27</v>
      </c>
      <c r="G241" s="15">
        <v>0</v>
      </c>
      <c r="H241" s="15">
        <v>0</v>
      </c>
      <c r="I241" s="15">
        <v>0</v>
      </c>
      <c r="J241" s="15">
        <v>8.7188109616903304</v>
      </c>
    </row>
    <row r="242" spans="1:10">
      <c r="A242" s="15">
        <v>23.95</v>
      </c>
      <c r="B242" s="53">
        <v>0</v>
      </c>
      <c r="C242" s="53">
        <v>0</v>
      </c>
      <c r="D242" s="53">
        <v>0</v>
      </c>
      <c r="E242" s="53">
        <v>27</v>
      </c>
      <c r="F242" s="53">
        <v>27</v>
      </c>
      <c r="G242" s="15">
        <v>0</v>
      </c>
      <c r="H242" s="15">
        <v>0</v>
      </c>
      <c r="I242" s="15">
        <v>0</v>
      </c>
      <c r="J242" s="15">
        <v>8.6188109616903308</v>
      </c>
    </row>
    <row r="243" spans="1:10">
      <c r="A243" s="15">
        <v>24.05</v>
      </c>
      <c r="B243" s="53">
        <v>0</v>
      </c>
      <c r="C243" s="53">
        <v>0</v>
      </c>
      <c r="D243" s="53">
        <v>0</v>
      </c>
      <c r="E243" s="53">
        <v>27</v>
      </c>
      <c r="F243" s="53">
        <v>27</v>
      </c>
      <c r="G243" s="15">
        <v>0</v>
      </c>
      <c r="H243" s="15">
        <v>0</v>
      </c>
      <c r="I243" s="15">
        <v>0</v>
      </c>
      <c r="J243" s="15">
        <v>8.5188109616903294</v>
      </c>
    </row>
    <row r="244" spans="1:10">
      <c r="A244" s="15">
        <v>24.15</v>
      </c>
      <c r="B244" s="53">
        <v>0</v>
      </c>
      <c r="C244" s="53">
        <v>0</v>
      </c>
      <c r="D244" s="53">
        <v>0</v>
      </c>
      <c r="E244" s="53">
        <v>27</v>
      </c>
      <c r="F244" s="53">
        <v>27</v>
      </c>
      <c r="G244" s="15">
        <v>0</v>
      </c>
      <c r="H244" s="15">
        <v>0</v>
      </c>
      <c r="I244" s="15">
        <v>0</v>
      </c>
      <c r="J244" s="15">
        <v>8.4188109616903297</v>
      </c>
    </row>
    <row r="245" spans="1:10">
      <c r="A245" s="15">
        <v>24.25</v>
      </c>
      <c r="B245" s="53">
        <v>0</v>
      </c>
      <c r="C245" s="53">
        <v>0</v>
      </c>
      <c r="D245" s="53">
        <v>0</v>
      </c>
      <c r="E245" s="53">
        <v>27</v>
      </c>
      <c r="F245" s="53">
        <v>27</v>
      </c>
      <c r="G245" s="15">
        <v>0</v>
      </c>
      <c r="H245" s="15">
        <v>0</v>
      </c>
      <c r="I245" s="15">
        <v>0</v>
      </c>
      <c r="J245" s="15">
        <v>8.3188109616903301</v>
      </c>
    </row>
    <row r="246" spans="1:10">
      <c r="A246" s="15">
        <v>24.35</v>
      </c>
      <c r="B246" s="53">
        <v>1</v>
      </c>
      <c r="C246" s="53">
        <v>0</v>
      </c>
      <c r="D246" s="53">
        <v>1</v>
      </c>
      <c r="E246" s="53">
        <v>27</v>
      </c>
      <c r="F246" s="53">
        <v>26</v>
      </c>
      <c r="G246" s="15">
        <v>3.7037037037037E-2</v>
      </c>
      <c r="H246" s="15">
        <v>0</v>
      </c>
      <c r="I246" s="15">
        <v>3.7037037037037E-2</v>
      </c>
      <c r="J246" s="15">
        <v>8.2188109616903304</v>
      </c>
    </row>
    <row r="247" spans="1:10">
      <c r="A247" s="15">
        <v>24.45</v>
      </c>
      <c r="B247" s="53">
        <v>0</v>
      </c>
      <c r="C247" s="53">
        <v>0</v>
      </c>
      <c r="D247" s="53">
        <v>0</v>
      </c>
      <c r="E247" s="53">
        <v>26</v>
      </c>
      <c r="F247" s="53">
        <v>26</v>
      </c>
      <c r="G247" s="15">
        <v>0</v>
      </c>
      <c r="H247" s="15">
        <v>0</v>
      </c>
      <c r="I247" s="15">
        <v>0</v>
      </c>
      <c r="J247" s="15">
        <v>8.4318027272981606</v>
      </c>
    </row>
    <row r="248" spans="1:10">
      <c r="A248" s="15">
        <v>24.55</v>
      </c>
      <c r="B248" s="53">
        <v>0</v>
      </c>
      <c r="C248" s="53">
        <v>0</v>
      </c>
      <c r="D248" s="53">
        <v>0</v>
      </c>
      <c r="E248" s="53">
        <v>26</v>
      </c>
      <c r="F248" s="53">
        <v>26</v>
      </c>
      <c r="G248" s="15">
        <v>0</v>
      </c>
      <c r="H248" s="15">
        <v>0</v>
      </c>
      <c r="I248" s="15">
        <v>0</v>
      </c>
      <c r="J248" s="15">
        <v>8.3318027272981592</v>
      </c>
    </row>
    <row r="249" spans="1:10">
      <c r="A249" s="15">
        <v>24.65</v>
      </c>
      <c r="B249" s="53">
        <v>0</v>
      </c>
      <c r="C249" s="53">
        <v>0</v>
      </c>
      <c r="D249" s="53">
        <v>0</v>
      </c>
      <c r="E249" s="53">
        <v>26</v>
      </c>
      <c r="F249" s="53">
        <v>26</v>
      </c>
      <c r="G249" s="15">
        <v>0</v>
      </c>
      <c r="H249" s="15">
        <v>0</v>
      </c>
      <c r="I249" s="15">
        <v>0</v>
      </c>
      <c r="J249" s="15">
        <v>8.2318027272981595</v>
      </c>
    </row>
    <row r="250" spans="1:10">
      <c r="A250" s="15">
        <v>24.75</v>
      </c>
      <c r="B250" s="53">
        <v>2</v>
      </c>
      <c r="C250" s="53">
        <v>2</v>
      </c>
      <c r="D250" s="53">
        <v>4</v>
      </c>
      <c r="E250" s="53">
        <v>26</v>
      </c>
      <c r="F250" s="53">
        <v>26</v>
      </c>
      <c r="G250" s="15">
        <v>7.69230769230769E-2</v>
      </c>
      <c r="H250" s="15">
        <v>7.69230769230769E-2</v>
      </c>
      <c r="I250" s="15">
        <v>0.15384615384615399</v>
      </c>
      <c r="J250" s="15">
        <v>8.1318027272981599</v>
      </c>
    </row>
    <row r="251" spans="1:10">
      <c r="A251" s="15">
        <v>24.85</v>
      </c>
      <c r="B251" s="53">
        <v>0</v>
      </c>
      <c r="C251" s="53">
        <v>0</v>
      </c>
      <c r="D251" s="53">
        <v>0</v>
      </c>
      <c r="E251" s="53">
        <v>26</v>
      </c>
      <c r="F251" s="53">
        <v>26</v>
      </c>
      <c r="G251" s="15">
        <v>0</v>
      </c>
      <c r="H251" s="15">
        <v>0</v>
      </c>
      <c r="I251" s="15">
        <v>0</v>
      </c>
      <c r="J251" s="15">
        <v>8.6670258190569296</v>
      </c>
    </row>
    <row r="252" spans="1:10">
      <c r="A252" s="15">
        <v>24.95</v>
      </c>
      <c r="B252" s="53">
        <v>0</v>
      </c>
      <c r="C252" s="53">
        <v>0</v>
      </c>
      <c r="D252" s="53">
        <v>0</v>
      </c>
      <c r="E252" s="53">
        <v>26</v>
      </c>
      <c r="F252" s="53">
        <v>26</v>
      </c>
      <c r="G252" s="15">
        <v>0</v>
      </c>
      <c r="H252" s="15">
        <v>0</v>
      </c>
      <c r="I252" s="15">
        <v>0</v>
      </c>
      <c r="J252" s="15">
        <v>8.5670258190569299</v>
      </c>
    </row>
    <row r="253" spans="1:10">
      <c r="A253" s="15">
        <v>25.05</v>
      </c>
      <c r="B253" s="53">
        <v>0</v>
      </c>
      <c r="C253" s="53">
        <v>0</v>
      </c>
      <c r="D253" s="53">
        <v>0</v>
      </c>
      <c r="E253" s="53">
        <v>26</v>
      </c>
      <c r="F253" s="53">
        <v>26</v>
      </c>
      <c r="G253" s="15">
        <v>0</v>
      </c>
      <c r="H253" s="15">
        <v>0</v>
      </c>
      <c r="I253" s="15">
        <v>0</v>
      </c>
      <c r="J253" s="15">
        <v>8.4670258190569303</v>
      </c>
    </row>
    <row r="254" spans="1:10">
      <c r="A254" s="15">
        <v>25.15</v>
      </c>
      <c r="B254" s="53">
        <v>0</v>
      </c>
      <c r="C254" s="53">
        <v>0</v>
      </c>
      <c r="D254" s="53">
        <v>0</v>
      </c>
      <c r="E254" s="53">
        <v>26</v>
      </c>
      <c r="F254" s="53">
        <v>26</v>
      </c>
      <c r="G254" s="15">
        <v>0</v>
      </c>
      <c r="H254" s="15">
        <v>0</v>
      </c>
      <c r="I254" s="15">
        <v>0</v>
      </c>
      <c r="J254" s="15">
        <v>8.3670258190569307</v>
      </c>
    </row>
    <row r="255" spans="1:10">
      <c r="A255" s="15">
        <v>25.25</v>
      </c>
      <c r="B255" s="53">
        <v>1</v>
      </c>
      <c r="C255" s="53">
        <v>0</v>
      </c>
      <c r="D255" s="53">
        <v>1</v>
      </c>
      <c r="E255" s="53">
        <v>26</v>
      </c>
      <c r="F255" s="53">
        <v>25</v>
      </c>
      <c r="G255" s="15">
        <v>3.8461538461538498E-2</v>
      </c>
      <c r="H255" s="15">
        <v>0</v>
      </c>
      <c r="I255" s="15">
        <v>3.8461538461538498E-2</v>
      </c>
      <c r="J255" s="15">
        <v>8.2670258190569292</v>
      </c>
    </row>
    <row r="256" spans="1:10">
      <c r="A256" s="15">
        <v>25.35</v>
      </c>
      <c r="B256" s="53">
        <v>0</v>
      </c>
      <c r="C256" s="53">
        <v>0</v>
      </c>
      <c r="D256" s="53">
        <v>0</v>
      </c>
      <c r="E256" s="53">
        <v>25</v>
      </c>
      <c r="F256" s="53">
        <v>25</v>
      </c>
      <c r="G256" s="15">
        <v>0</v>
      </c>
      <c r="H256" s="15">
        <v>0</v>
      </c>
      <c r="I256" s="15">
        <v>0</v>
      </c>
      <c r="J256" s="15">
        <v>8.4973068518192107</v>
      </c>
    </row>
    <row r="257" spans="1:10">
      <c r="A257" s="15">
        <v>25.45</v>
      </c>
      <c r="B257" s="53">
        <v>0</v>
      </c>
      <c r="C257" s="53">
        <v>0</v>
      </c>
      <c r="D257" s="53">
        <v>0</v>
      </c>
      <c r="E257" s="53">
        <v>25</v>
      </c>
      <c r="F257" s="53">
        <v>25</v>
      </c>
      <c r="G257" s="15">
        <v>0</v>
      </c>
      <c r="H257" s="15">
        <v>0</v>
      </c>
      <c r="I257" s="15">
        <v>0</v>
      </c>
      <c r="J257" s="15">
        <v>8.3973068518192093</v>
      </c>
    </row>
    <row r="258" spans="1:10">
      <c r="A258" s="15">
        <v>25.55</v>
      </c>
      <c r="B258" s="53">
        <v>0</v>
      </c>
      <c r="C258" s="53">
        <v>0</v>
      </c>
      <c r="D258" s="53">
        <v>0</v>
      </c>
      <c r="E258" s="53">
        <v>25</v>
      </c>
      <c r="F258" s="53">
        <v>25</v>
      </c>
      <c r="G258" s="15">
        <v>0</v>
      </c>
      <c r="H258" s="15">
        <v>0</v>
      </c>
      <c r="I258" s="15">
        <v>0</v>
      </c>
      <c r="J258" s="15">
        <v>8.2973068518192097</v>
      </c>
    </row>
    <row r="259" spans="1:10">
      <c r="A259" s="15">
        <v>25.65</v>
      </c>
      <c r="B259" s="53">
        <v>0</v>
      </c>
      <c r="C259" s="53">
        <v>0</v>
      </c>
      <c r="D259" s="53">
        <v>0</v>
      </c>
      <c r="E259" s="53">
        <v>25</v>
      </c>
      <c r="F259" s="53">
        <v>25</v>
      </c>
      <c r="G259" s="15">
        <v>0</v>
      </c>
      <c r="H259" s="15">
        <v>0</v>
      </c>
      <c r="I259" s="15">
        <v>0</v>
      </c>
      <c r="J259" s="15">
        <v>8.19730685181921</v>
      </c>
    </row>
    <row r="260" spans="1:10">
      <c r="A260" s="15">
        <v>25.75</v>
      </c>
      <c r="B260" s="53">
        <v>0</v>
      </c>
      <c r="C260" s="53">
        <v>0</v>
      </c>
      <c r="D260" s="53">
        <v>0</v>
      </c>
      <c r="E260" s="53">
        <v>25</v>
      </c>
      <c r="F260" s="53">
        <v>25</v>
      </c>
      <c r="G260" s="15">
        <v>0</v>
      </c>
      <c r="H260" s="15">
        <v>0</v>
      </c>
      <c r="I260" s="15">
        <v>0</v>
      </c>
      <c r="J260" s="15">
        <v>8.0973068518192104</v>
      </c>
    </row>
    <row r="261" spans="1:10">
      <c r="A261" s="15">
        <v>25.85</v>
      </c>
      <c r="B261" s="53">
        <v>0</v>
      </c>
      <c r="C261" s="53">
        <v>0</v>
      </c>
      <c r="D261" s="53">
        <v>0</v>
      </c>
      <c r="E261" s="53">
        <v>25</v>
      </c>
      <c r="F261" s="53">
        <v>25</v>
      </c>
      <c r="G261" s="15">
        <v>0</v>
      </c>
      <c r="H261" s="15">
        <v>0</v>
      </c>
      <c r="I261" s="15">
        <v>0</v>
      </c>
      <c r="J261" s="15">
        <v>7.9973068518192099</v>
      </c>
    </row>
    <row r="262" spans="1:10">
      <c r="A262" s="15">
        <v>25.95</v>
      </c>
      <c r="B262" s="53">
        <v>1</v>
      </c>
      <c r="C262" s="53">
        <v>0</v>
      </c>
      <c r="D262" s="53">
        <v>1</v>
      </c>
      <c r="E262" s="53">
        <v>25</v>
      </c>
      <c r="F262" s="53">
        <v>24</v>
      </c>
      <c r="G262" s="15">
        <v>0.04</v>
      </c>
      <c r="H262" s="15">
        <v>0</v>
      </c>
      <c r="I262" s="15">
        <v>0.04</v>
      </c>
      <c r="J262" s="15">
        <v>7.8973068518192102</v>
      </c>
    </row>
    <row r="263" spans="1:10">
      <c r="A263" s="15">
        <v>26.05</v>
      </c>
      <c r="B263" s="53">
        <v>0</v>
      </c>
      <c r="C263" s="53">
        <v>0</v>
      </c>
      <c r="D263" s="53">
        <v>0</v>
      </c>
      <c r="E263" s="53">
        <v>24</v>
      </c>
      <c r="F263" s="53">
        <v>24</v>
      </c>
      <c r="G263" s="15">
        <v>0</v>
      </c>
      <c r="H263" s="15">
        <v>0</v>
      </c>
      <c r="I263" s="15">
        <v>0</v>
      </c>
      <c r="J263" s="15">
        <v>8.1259988637869505</v>
      </c>
    </row>
    <row r="264" spans="1:10">
      <c r="A264" s="15">
        <v>26.15</v>
      </c>
      <c r="B264" s="53">
        <v>0</v>
      </c>
      <c r="C264" s="53">
        <v>0</v>
      </c>
      <c r="D264" s="53">
        <v>0</v>
      </c>
      <c r="E264" s="53">
        <v>24</v>
      </c>
      <c r="F264" s="53">
        <v>24</v>
      </c>
      <c r="G264" s="15">
        <v>0</v>
      </c>
      <c r="H264" s="15">
        <v>0</v>
      </c>
      <c r="I264" s="15">
        <v>0</v>
      </c>
      <c r="J264" s="15">
        <v>8.0259988637869597</v>
      </c>
    </row>
    <row r="265" spans="1:10">
      <c r="A265" s="15">
        <v>26.25</v>
      </c>
      <c r="B265" s="53">
        <v>0</v>
      </c>
      <c r="C265" s="53">
        <v>0</v>
      </c>
      <c r="D265" s="53">
        <v>0</v>
      </c>
      <c r="E265" s="53">
        <v>24</v>
      </c>
      <c r="F265" s="53">
        <v>24</v>
      </c>
      <c r="G265" s="15">
        <v>0</v>
      </c>
      <c r="H265" s="15">
        <v>0</v>
      </c>
      <c r="I265" s="15">
        <v>0</v>
      </c>
      <c r="J265" s="15">
        <v>7.9259988637869503</v>
      </c>
    </row>
    <row r="266" spans="1:10">
      <c r="A266" s="15">
        <v>26.35</v>
      </c>
      <c r="B266" s="53">
        <v>0</v>
      </c>
      <c r="C266" s="53">
        <v>0</v>
      </c>
      <c r="D266" s="53">
        <v>0</v>
      </c>
      <c r="E266" s="53">
        <v>24</v>
      </c>
      <c r="F266" s="53">
        <v>24</v>
      </c>
      <c r="G266" s="15">
        <v>0</v>
      </c>
      <c r="H266" s="15">
        <v>0</v>
      </c>
      <c r="I266" s="15">
        <v>0</v>
      </c>
      <c r="J266" s="15">
        <v>7.8259988637869498</v>
      </c>
    </row>
    <row r="267" spans="1:10">
      <c r="A267" s="15">
        <v>26.45</v>
      </c>
      <c r="B267" s="53">
        <v>0</v>
      </c>
      <c r="C267" s="53">
        <v>0</v>
      </c>
      <c r="D267" s="53">
        <v>0</v>
      </c>
      <c r="E267" s="53">
        <v>24</v>
      </c>
      <c r="F267" s="53">
        <v>24</v>
      </c>
      <c r="G267" s="15">
        <v>0</v>
      </c>
      <c r="H267" s="15">
        <v>0</v>
      </c>
      <c r="I267" s="15">
        <v>0</v>
      </c>
      <c r="J267" s="15">
        <v>7.7259988637869599</v>
      </c>
    </row>
    <row r="268" spans="1:10">
      <c r="A268" s="15">
        <v>26.55</v>
      </c>
      <c r="B268" s="53">
        <v>2</v>
      </c>
      <c r="C268" s="53">
        <v>3</v>
      </c>
      <c r="D268" s="53">
        <v>5</v>
      </c>
      <c r="E268" s="53">
        <v>24</v>
      </c>
      <c r="F268" s="53">
        <v>25</v>
      </c>
      <c r="G268" s="15">
        <v>8.3333333333333301E-2</v>
      </c>
      <c r="H268" s="15">
        <v>0.12</v>
      </c>
      <c r="I268" s="15">
        <v>0.20333333333333301</v>
      </c>
      <c r="J268" s="15">
        <v>7.6259988637869496</v>
      </c>
    </row>
    <row r="269" spans="1:10">
      <c r="A269" s="15">
        <v>26.65</v>
      </c>
      <c r="B269" s="53">
        <v>0</v>
      </c>
      <c r="C269" s="53">
        <v>0</v>
      </c>
      <c r="D269" s="53">
        <v>0</v>
      </c>
      <c r="E269" s="53">
        <v>25</v>
      </c>
      <c r="F269" s="53">
        <v>25</v>
      </c>
      <c r="G269" s="15">
        <v>0</v>
      </c>
      <c r="H269" s="15">
        <v>0</v>
      </c>
      <c r="I269" s="15">
        <v>0</v>
      </c>
      <c r="J269" s="15">
        <v>8.3324741271445006</v>
      </c>
    </row>
    <row r="270" spans="1:10">
      <c r="A270" s="15">
        <v>26.75</v>
      </c>
      <c r="B270" s="53">
        <v>2</v>
      </c>
      <c r="C270" s="53">
        <v>1</v>
      </c>
      <c r="D270" s="53">
        <v>3</v>
      </c>
      <c r="E270" s="53">
        <v>25</v>
      </c>
      <c r="F270" s="53">
        <v>24</v>
      </c>
      <c r="G270" s="15">
        <v>0.08</v>
      </c>
      <c r="H270" s="15">
        <v>4.1666666666666699E-2</v>
      </c>
      <c r="I270" s="15">
        <v>0.12166666666666701</v>
      </c>
      <c r="J270" s="15">
        <v>8.2324741271444992</v>
      </c>
    </row>
    <row r="271" spans="1:10">
      <c r="A271" s="15">
        <v>26.85</v>
      </c>
      <c r="B271" s="53">
        <v>0</v>
      </c>
      <c r="C271" s="53">
        <v>1</v>
      </c>
      <c r="D271" s="53">
        <v>1</v>
      </c>
      <c r="E271" s="53">
        <v>24</v>
      </c>
      <c r="F271" s="53">
        <v>25</v>
      </c>
      <c r="G271" s="15">
        <v>0</v>
      </c>
      <c r="H271" s="15">
        <v>0.04</v>
      </c>
      <c r="I271" s="15">
        <v>0.04</v>
      </c>
      <c r="J271" s="15">
        <v>8.7222456884277406</v>
      </c>
    </row>
    <row r="272" spans="1:10">
      <c r="A272" s="15">
        <v>26.95</v>
      </c>
      <c r="B272" s="53">
        <v>0</v>
      </c>
      <c r="C272" s="53">
        <v>1</v>
      </c>
      <c r="D272" s="53">
        <v>1</v>
      </c>
      <c r="E272" s="53">
        <v>25</v>
      </c>
      <c r="F272" s="53">
        <v>26</v>
      </c>
      <c r="G272" s="15">
        <v>0</v>
      </c>
      <c r="H272" s="15">
        <v>3.8461538461538498E-2</v>
      </c>
      <c r="I272" s="15">
        <v>3.8461538461538498E-2</v>
      </c>
      <c r="J272" s="15">
        <v>8.5919066301214002</v>
      </c>
    </row>
    <row r="273" spans="1:10">
      <c r="A273" s="15">
        <v>27.05</v>
      </c>
      <c r="B273" s="53">
        <v>0</v>
      </c>
      <c r="C273" s="53">
        <v>0</v>
      </c>
      <c r="D273" s="53">
        <v>0</v>
      </c>
      <c r="E273" s="53">
        <v>26</v>
      </c>
      <c r="F273" s="53">
        <v>26</v>
      </c>
      <c r="G273" s="15">
        <v>0</v>
      </c>
      <c r="H273" s="15">
        <v>0</v>
      </c>
      <c r="I273" s="15">
        <v>0</v>
      </c>
      <c r="J273" s="15">
        <v>8.2679444093047607</v>
      </c>
    </row>
    <row r="274" spans="1:10">
      <c r="A274" s="15">
        <v>27.15</v>
      </c>
      <c r="B274" s="53">
        <v>0</v>
      </c>
      <c r="C274" s="53">
        <v>0</v>
      </c>
      <c r="D274" s="53">
        <v>0</v>
      </c>
      <c r="E274" s="53">
        <v>26</v>
      </c>
      <c r="F274" s="53">
        <v>26</v>
      </c>
      <c r="G274" s="15">
        <v>0</v>
      </c>
      <c r="H274" s="15">
        <v>0</v>
      </c>
      <c r="I274" s="15">
        <v>0</v>
      </c>
      <c r="J274" s="15">
        <v>8.1679444093047699</v>
      </c>
    </row>
    <row r="275" spans="1:10">
      <c r="A275" s="15">
        <v>27.25</v>
      </c>
      <c r="B275" s="53">
        <v>1</v>
      </c>
      <c r="C275" s="53">
        <v>0</v>
      </c>
      <c r="D275" s="53">
        <v>1</v>
      </c>
      <c r="E275" s="53">
        <v>26</v>
      </c>
      <c r="F275" s="53">
        <v>25</v>
      </c>
      <c r="G275" s="15">
        <v>3.8461538461538498E-2</v>
      </c>
      <c r="H275" s="15">
        <v>0</v>
      </c>
      <c r="I275" s="15">
        <v>3.8461538461538498E-2</v>
      </c>
      <c r="J275" s="15">
        <v>8.0679444093047596</v>
      </c>
    </row>
    <row r="276" spans="1:10">
      <c r="A276" s="15">
        <v>27.35</v>
      </c>
      <c r="B276" s="53">
        <v>1</v>
      </c>
      <c r="C276" s="53">
        <v>0</v>
      </c>
      <c r="D276" s="53">
        <v>1</v>
      </c>
      <c r="E276" s="53">
        <v>25</v>
      </c>
      <c r="F276" s="53">
        <v>24</v>
      </c>
      <c r="G276" s="15">
        <v>0.04</v>
      </c>
      <c r="H276" s="15">
        <v>0</v>
      </c>
      <c r="I276" s="15">
        <v>0.04</v>
      </c>
      <c r="J276" s="15">
        <v>8.2882050428198095</v>
      </c>
    </row>
    <row r="277" spans="1:10">
      <c r="A277" s="15">
        <v>27.45</v>
      </c>
      <c r="B277" s="53">
        <v>0</v>
      </c>
      <c r="C277" s="53">
        <v>0</v>
      </c>
      <c r="D277" s="53">
        <v>0</v>
      </c>
      <c r="E277" s="53">
        <v>24</v>
      </c>
      <c r="F277" s="53">
        <v>24</v>
      </c>
      <c r="G277" s="15">
        <v>0</v>
      </c>
      <c r="H277" s="15">
        <v>0</v>
      </c>
      <c r="I277" s="15">
        <v>0</v>
      </c>
      <c r="J277" s="15">
        <v>8.5317016815087303</v>
      </c>
    </row>
    <row r="278" spans="1:10">
      <c r="A278" s="15">
        <v>27.55</v>
      </c>
      <c r="B278" s="53">
        <v>0</v>
      </c>
      <c r="C278" s="53">
        <v>0</v>
      </c>
      <c r="D278" s="53">
        <v>0</v>
      </c>
      <c r="E278" s="53">
        <v>24</v>
      </c>
      <c r="F278" s="53">
        <v>24</v>
      </c>
      <c r="G278" s="15">
        <v>0</v>
      </c>
      <c r="H278" s="15">
        <v>0</v>
      </c>
      <c r="I278" s="15">
        <v>0</v>
      </c>
      <c r="J278" s="15">
        <v>8.4317016815087307</v>
      </c>
    </row>
    <row r="279" spans="1:10">
      <c r="A279" s="15">
        <v>27.65</v>
      </c>
      <c r="B279" s="53">
        <v>0</v>
      </c>
      <c r="C279" s="53">
        <v>0</v>
      </c>
      <c r="D279" s="53">
        <v>0</v>
      </c>
      <c r="E279" s="53">
        <v>24</v>
      </c>
      <c r="F279" s="53">
        <v>24</v>
      </c>
      <c r="G279" s="15">
        <v>0</v>
      </c>
      <c r="H279" s="15">
        <v>0</v>
      </c>
      <c r="I279" s="15">
        <v>0</v>
      </c>
      <c r="J279" s="15">
        <v>8.3317016815087293</v>
      </c>
    </row>
    <row r="280" spans="1:10">
      <c r="A280" s="15">
        <v>27.75</v>
      </c>
      <c r="B280" s="53">
        <v>0</v>
      </c>
      <c r="C280" s="53">
        <v>0</v>
      </c>
      <c r="D280" s="53">
        <v>0</v>
      </c>
      <c r="E280" s="53">
        <v>24</v>
      </c>
      <c r="F280" s="53">
        <v>24</v>
      </c>
      <c r="G280" s="15">
        <v>0</v>
      </c>
      <c r="H280" s="15">
        <v>0</v>
      </c>
      <c r="I280" s="15">
        <v>0</v>
      </c>
      <c r="J280" s="15">
        <v>8.2317016815087296</v>
      </c>
    </row>
    <row r="281" spans="1:10">
      <c r="A281" s="15">
        <v>27.85</v>
      </c>
      <c r="B281" s="53">
        <v>0</v>
      </c>
      <c r="C281" s="53">
        <v>0</v>
      </c>
      <c r="D281" s="53">
        <v>0</v>
      </c>
      <c r="E281" s="53">
        <v>24</v>
      </c>
      <c r="F281" s="53">
        <v>24</v>
      </c>
      <c r="G281" s="15">
        <v>0</v>
      </c>
      <c r="H281" s="15">
        <v>0</v>
      </c>
      <c r="I281" s="15">
        <v>0</v>
      </c>
      <c r="J281" s="15">
        <v>8.13170168150873</v>
      </c>
    </row>
    <row r="282" spans="1:10">
      <c r="A282" s="15">
        <v>27.95</v>
      </c>
      <c r="B282" s="53">
        <v>0</v>
      </c>
      <c r="C282" s="53">
        <v>0</v>
      </c>
      <c r="D282" s="53">
        <v>0</v>
      </c>
      <c r="E282" s="53">
        <v>24</v>
      </c>
      <c r="F282" s="53">
        <v>24</v>
      </c>
      <c r="G282" s="15">
        <v>0</v>
      </c>
      <c r="H282" s="15">
        <v>0</v>
      </c>
      <c r="I282" s="15">
        <v>0</v>
      </c>
      <c r="J282" s="15">
        <v>8.0317016815087303</v>
      </c>
    </row>
    <row r="283" spans="1:10">
      <c r="A283" s="15">
        <v>28.05</v>
      </c>
      <c r="B283" s="53">
        <v>0</v>
      </c>
      <c r="C283" s="53">
        <v>0</v>
      </c>
      <c r="D283" s="53">
        <v>0</v>
      </c>
      <c r="E283" s="53">
        <v>24</v>
      </c>
      <c r="F283" s="53">
        <v>24</v>
      </c>
      <c r="G283" s="15">
        <v>0</v>
      </c>
      <c r="H283" s="15">
        <v>0</v>
      </c>
      <c r="I283" s="15">
        <v>0</v>
      </c>
      <c r="J283" s="15">
        <v>7.9317016815087298</v>
      </c>
    </row>
    <row r="284" spans="1:10">
      <c r="A284" s="15">
        <v>28.15</v>
      </c>
      <c r="B284" s="53">
        <v>0</v>
      </c>
      <c r="C284" s="53">
        <v>0</v>
      </c>
      <c r="D284" s="53">
        <v>0</v>
      </c>
      <c r="E284" s="53">
        <v>24</v>
      </c>
      <c r="F284" s="53">
        <v>24</v>
      </c>
      <c r="G284" s="15">
        <v>0</v>
      </c>
      <c r="H284" s="15">
        <v>0</v>
      </c>
      <c r="I284" s="15">
        <v>0</v>
      </c>
      <c r="J284" s="15">
        <v>7.8317016815087399</v>
      </c>
    </row>
    <row r="285" spans="1:10">
      <c r="A285" s="15">
        <v>28.25</v>
      </c>
      <c r="B285" s="53">
        <v>0</v>
      </c>
      <c r="C285" s="53">
        <v>0</v>
      </c>
      <c r="D285" s="53">
        <v>0</v>
      </c>
      <c r="E285" s="53">
        <v>24</v>
      </c>
      <c r="F285" s="53">
        <v>24</v>
      </c>
      <c r="G285" s="15">
        <v>0</v>
      </c>
      <c r="H285" s="15">
        <v>0</v>
      </c>
      <c r="I285" s="15">
        <v>0</v>
      </c>
      <c r="J285" s="15">
        <v>7.7317016815087296</v>
      </c>
    </row>
    <row r="286" spans="1:10">
      <c r="A286" s="15">
        <v>28.35</v>
      </c>
      <c r="B286" s="53">
        <v>0</v>
      </c>
      <c r="C286" s="53">
        <v>0</v>
      </c>
      <c r="D286" s="53">
        <v>0</v>
      </c>
      <c r="E286" s="53">
        <v>24</v>
      </c>
      <c r="F286" s="53">
        <v>24</v>
      </c>
      <c r="G286" s="15">
        <v>0</v>
      </c>
      <c r="H286" s="15">
        <v>0</v>
      </c>
      <c r="I286" s="15">
        <v>0</v>
      </c>
      <c r="J286" s="15">
        <v>7.63170168150873</v>
      </c>
    </row>
    <row r="287" spans="1:10">
      <c r="A287" s="15">
        <v>28.45</v>
      </c>
      <c r="B287" s="53">
        <v>0</v>
      </c>
      <c r="C287" s="53">
        <v>0</v>
      </c>
      <c r="D287" s="53">
        <v>0</v>
      </c>
      <c r="E287" s="53">
        <v>24</v>
      </c>
      <c r="F287" s="53">
        <v>24</v>
      </c>
      <c r="G287" s="15">
        <v>0</v>
      </c>
      <c r="H287" s="15">
        <v>0</v>
      </c>
      <c r="I287" s="15">
        <v>0</v>
      </c>
      <c r="J287" s="15">
        <v>7.5317016815087303</v>
      </c>
    </row>
    <row r="288" spans="1:10">
      <c r="A288" s="15">
        <v>28.55</v>
      </c>
      <c r="B288" s="53">
        <v>1</v>
      </c>
      <c r="C288" s="53">
        <v>0</v>
      </c>
      <c r="D288" s="53">
        <v>1</v>
      </c>
      <c r="E288" s="53">
        <v>24</v>
      </c>
      <c r="F288" s="53">
        <v>23</v>
      </c>
      <c r="G288" s="15">
        <v>4.1666666666666699E-2</v>
      </c>
      <c r="H288" s="15">
        <v>0</v>
      </c>
      <c r="I288" s="15">
        <v>4.1666666666666699E-2</v>
      </c>
      <c r="J288" s="15">
        <v>7.4317016815087298</v>
      </c>
    </row>
    <row r="289" spans="1:10">
      <c r="A289" s="15">
        <v>28.65</v>
      </c>
      <c r="B289" s="53">
        <v>0</v>
      </c>
      <c r="C289" s="53">
        <v>0</v>
      </c>
      <c r="D289" s="53">
        <v>0</v>
      </c>
      <c r="E289" s="53">
        <v>23</v>
      </c>
      <c r="F289" s="53">
        <v>23</v>
      </c>
      <c r="G289" s="15">
        <v>0</v>
      </c>
      <c r="H289" s="15">
        <v>0</v>
      </c>
      <c r="I289" s="15">
        <v>0</v>
      </c>
      <c r="J289" s="15">
        <v>7.6515824309463101</v>
      </c>
    </row>
    <row r="290" spans="1:10">
      <c r="A290" s="15">
        <v>28.75</v>
      </c>
      <c r="B290" s="53">
        <v>0</v>
      </c>
      <c r="C290" s="53">
        <v>0</v>
      </c>
      <c r="D290" s="53">
        <v>0</v>
      </c>
      <c r="E290" s="53">
        <v>23</v>
      </c>
      <c r="F290" s="53">
        <v>23</v>
      </c>
      <c r="G290" s="15">
        <v>0</v>
      </c>
      <c r="H290" s="15">
        <v>0</v>
      </c>
      <c r="I290" s="15">
        <v>0</v>
      </c>
      <c r="J290" s="15">
        <v>7.5515824309463104</v>
      </c>
    </row>
    <row r="291" spans="1:10">
      <c r="A291" s="15">
        <v>28.85</v>
      </c>
      <c r="B291" s="53">
        <v>0</v>
      </c>
      <c r="C291" s="53">
        <v>0</v>
      </c>
      <c r="D291" s="53">
        <v>0</v>
      </c>
      <c r="E291" s="53">
        <v>23</v>
      </c>
      <c r="F291" s="53">
        <v>23</v>
      </c>
      <c r="G291" s="15">
        <v>0</v>
      </c>
      <c r="H291" s="15">
        <v>0</v>
      </c>
      <c r="I291" s="15">
        <v>0</v>
      </c>
      <c r="J291" s="15">
        <v>7.4515824309463099</v>
      </c>
    </row>
    <row r="292" spans="1:10">
      <c r="A292" s="15">
        <v>28.95</v>
      </c>
      <c r="B292" s="53">
        <v>0</v>
      </c>
      <c r="C292" s="53">
        <v>0</v>
      </c>
      <c r="D292" s="53">
        <v>0</v>
      </c>
      <c r="E292" s="53">
        <v>23</v>
      </c>
      <c r="F292" s="53">
        <v>23</v>
      </c>
      <c r="G292" s="15">
        <v>0</v>
      </c>
      <c r="H292" s="15">
        <v>0</v>
      </c>
      <c r="I292" s="15">
        <v>0</v>
      </c>
      <c r="J292" s="15">
        <v>7.3515824309463103</v>
      </c>
    </row>
    <row r="293" spans="1:10">
      <c r="A293" s="15">
        <v>29.05</v>
      </c>
      <c r="B293" s="53">
        <v>0</v>
      </c>
      <c r="C293" s="53">
        <v>0</v>
      </c>
      <c r="D293" s="53">
        <v>0</v>
      </c>
      <c r="E293" s="53">
        <v>23</v>
      </c>
      <c r="F293" s="53">
        <v>23</v>
      </c>
      <c r="G293" s="15">
        <v>0</v>
      </c>
      <c r="H293" s="15">
        <v>0</v>
      </c>
      <c r="I293" s="15">
        <v>0</v>
      </c>
      <c r="J293" s="15">
        <v>7.2515824309463097</v>
      </c>
    </row>
    <row r="294" spans="1:10">
      <c r="A294" s="15">
        <v>29.15</v>
      </c>
      <c r="B294" s="53">
        <v>1</v>
      </c>
      <c r="C294" s="53">
        <v>0</v>
      </c>
      <c r="D294" s="53">
        <v>1</v>
      </c>
      <c r="E294" s="53">
        <v>23</v>
      </c>
      <c r="F294" s="53">
        <v>22</v>
      </c>
      <c r="G294" s="15">
        <v>4.3478260869565202E-2</v>
      </c>
      <c r="H294" s="15">
        <v>0</v>
      </c>
      <c r="I294" s="15">
        <v>4.3478260869565202E-2</v>
      </c>
      <c r="J294" s="15">
        <v>7.1515824309463101</v>
      </c>
    </row>
    <row r="295" spans="1:10">
      <c r="A295" s="15">
        <v>29.25</v>
      </c>
      <c r="B295" s="53">
        <v>0</v>
      </c>
      <c r="C295" s="53">
        <v>0</v>
      </c>
      <c r="D295" s="53">
        <v>0</v>
      </c>
      <c r="E295" s="53">
        <v>22</v>
      </c>
      <c r="F295" s="53">
        <v>22</v>
      </c>
      <c r="G295" s="15">
        <v>0</v>
      </c>
      <c r="H295" s="15">
        <v>0</v>
      </c>
      <c r="I295" s="15">
        <v>0</v>
      </c>
      <c r="J295" s="15">
        <v>7.3730179959893301</v>
      </c>
    </row>
    <row r="296" spans="1:10">
      <c r="A296" s="15">
        <v>29.35</v>
      </c>
      <c r="B296" s="53">
        <v>2</v>
      </c>
      <c r="C296" s="53">
        <v>1</v>
      </c>
      <c r="D296" s="53">
        <v>3</v>
      </c>
      <c r="E296" s="53">
        <v>22</v>
      </c>
      <c r="F296" s="53">
        <v>21</v>
      </c>
      <c r="G296" s="15">
        <v>9.0909090909090898E-2</v>
      </c>
      <c r="H296" s="15">
        <v>4.7619047619047603E-2</v>
      </c>
      <c r="I296" s="15">
        <v>0.138528138528139</v>
      </c>
      <c r="J296" s="15">
        <v>7.2730179959893304</v>
      </c>
    </row>
    <row r="297" spans="1:10">
      <c r="A297" s="15">
        <v>29.45</v>
      </c>
      <c r="B297" s="53">
        <v>0</v>
      </c>
      <c r="C297" s="53">
        <v>0</v>
      </c>
      <c r="D297" s="53">
        <v>0</v>
      </c>
      <c r="E297" s="53">
        <v>21</v>
      </c>
      <c r="F297" s="53">
        <v>21</v>
      </c>
      <c r="G297" s="15">
        <v>0</v>
      </c>
      <c r="H297" s="15">
        <v>0</v>
      </c>
      <c r="I297" s="15">
        <v>0</v>
      </c>
      <c r="J297" s="15">
        <v>7.6776839634298399</v>
      </c>
    </row>
    <row r="298" spans="1:10">
      <c r="A298" s="15">
        <v>29.55</v>
      </c>
      <c r="B298" s="53">
        <v>0</v>
      </c>
      <c r="C298" s="53">
        <v>0</v>
      </c>
      <c r="D298" s="53">
        <v>0</v>
      </c>
      <c r="E298" s="53">
        <v>21</v>
      </c>
      <c r="F298" s="53">
        <v>21</v>
      </c>
      <c r="G298" s="15">
        <v>0</v>
      </c>
      <c r="H298" s="15">
        <v>0</v>
      </c>
      <c r="I298" s="15">
        <v>0</v>
      </c>
      <c r="J298" s="15">
        <v>7.5776839634298403</v>
      </c>
    </row>
    <row r="299" spans="1:10">
      <c r="A299" s="15">
        <v>29.65</v>
      </c>
      <c r="B299" s="53">
        <v>1</v>
      </c>
      <c r="C299" s="53">
        <v>0</v>
      </c>
      <c r="D299" s="53">
        <v>1</v>
      </c>
      <c r="E299" s="53">
        <v>21</v>
      </c>
      <c r="F299" s="53">
        <v>20</v>
      </c>
      <c r="G299" s="15">
        <v>4.7619047619047603E-2</v>
      </c>
      <c r="H299" s="15">
        <v>0</v>
      </c>
      <c r="I299" s="15">
        <v>4.7619047619047603E-2</v>
      </c>
      <c r="J299" s="15">
        <v>7.4776839634298398</v>
      </c>
    </row>
    <row r="300" spans="1:10">
      <c r="A300" s="15">
        <v>29.75</v>
      </c>
      <c r="B300" s="53">
        <v>0</v>
      </c>
      <c r="C300" s="53">
        <v>0</v>
      </c>
      <c r="D300" s="53">
        <v>0</v>
      </c>
      <c r="E300" s="53">
        <v>20</v>
      </c>
      <c r="F300" s="53">
        <v>20</v>
      </c>
      <c r="G300" s="15">
        <v>0</v>
      </c>
      <c r="H300" s="15">
        <v>0</v>
      </c>
      <c r="I300" s="15">
        <v>0</v>
      </c>
      <c r="J300" s="15">
        <v>7.74812371715689</v>
      </c>
    </row>
    <row r="301" spans="1:10">
      <c r="A301" s="15">
        <v>29.85</v>
      </c>
      <c r="B301" s="53">
        <v>0</v>
      </c>
      <c r="C301" s="53">
        <v>0</v>
      </c>
      <c r="D301" s="53">
        <v>0</v>
      </c>
      <c r="E301" s="53">
        <v>20</v>
      </c>
      <c r="F301" s="53">
        <v>20</v>
      </c>
      <c r="G301" s="15">
        <v>0</v>
      </c>
      <c r="H301" s="15">
        <v>0</v>
      </c>
      <c r="I301" s="15">
        <v>0</v>
      </c>
      <c r="J301" s="15">
        <v>7.6481237171568903</v>
      </c>
    </row>
    <row r="302" spans="1:10">
      <c r="A302" s="15">
        <v>29.95</v>
      </c>
      <c r="B302" s="53">
        <v>0</v>
      </c>
      <c r="C302" s="53">
        <v>1</v>
      </c>
      <c r="D302" s="53">
        <v>1</v>
      </c>
      <c r="E302" s="53">
        <v>20</v>
      </c>
      <c r="F302" s="53">
        <v>21</v>
      </c>
      <c r="G302" s="15">
        <v>0</v>
      </c>
      <c r="H302" s="15">
        <v>4.7619047619047603E-2</v>
      </c>
      <c r="I302" s="15">
        <v>4.7619047619047603E-2</v>
      </c>
      <c r="J302" s="15">
        <v>7.5481237171568898</v>
      </c>
    </row>
    <row r="303" spans="1:10">
      <c r="A303" s="15">
        <v>30.05</v>
      </c>
      <c r="B303" s="53">
        <v>0</v>
      </c>
      <c r="C303" s="53">
        <v>0</v>
      </c>
      <c r="D303" s="53">
        <v>0</v>
      </c>
      <c r="E303" s="53">
        <v>21</v>
      </c>
      <c r="F303" s="53">
        <v>21</v>
      </c>
      <c r="G303" s="15">
        <v>0</v>
      </c>
      <c r="H303" s="15">
        <v>0</v>
      </c>
      <c r="I303" s="15">
        <v>0</v>
      </c>
      <c r="J303" s="15">
        <v>7.4973921201968201</v>
      </c>
    </row>
    <row r="304" spans="1:10">
      <c r="A304" s="15">
        <v>30.15</v>
      </c>
      <c r="B304" s="53">
        <v>1</v>
      </c>
      <c r="C304" s="53">
        <v>0</v>
      </c>
      <c r="D304" s="53">
        <v>1</v>
      </c>
      <c r="E304" s="53">
        <v>21</v>
      </c>
      <c r="F304" s="53">
        <v>20</v>
      </c>
      <c r="G304" s="15">
        <v>4.7619047619047603E-2</v>
      </c>
      <c r="H304" s="15">
        <v>0</v>
      </c>
      <c r="I304" s="15">
        <v>4.7619047619047603E-2</v>
      </c>
      <c r="J304" s="15">
        <v>7.3973921201968196</v>
      </c>
    </row>
    <row r="305" spans="1:10">
      <c r="A305" s="15">
        <v>30.25</v>
      </c>
      <c r="B305" s="53">
        <v>2</v>
      </c>
      <c r="C305" s="53">
        <v>5</v>
      </c>
      <c r="D305" s="53">
        <v>7</v>
      </c>
      <c r="E305" s="53">
        <v>20</v>
      </c>
      <c r="F305" s="53">
        <v>23</v>
      </c>
      <c r="G305" s="15">
        <v>0.1</v>
      </c>
      <c r="H305" s="15">
        <v>0.217391304347826</v>
      </c>
      <c r="I305" s="15">
        <v>0.31739130434782598</v>
      </c>
      <c r="J305" s="15">
        <v>7.6643728373177797</v>
      </c>
    </row>
    <row r="306" spans="1:10">
      <c r="A306" s="15">
        <v>30.35</v>
      </c>
      <c r="B306" s="53">
        <v>0</v>
      </c>
      <c r="C306" s="53">
        <v>0</v>
      </c>
      <c r="D306" s="53">
        <v>0</v>
      </c>
      <c r="E306" s="53">
        <v>23</v>
      </c>
      <c r="F306" s="53">
        <v>23</v>
      </c>
      <c r="G306" s="15">
        <v>0</v>
      </c>
      <c r="H306" s="15">
        <v>0</v>
      </c>
      <c r="I306" s="15">
        <v>0</v>
      </c>
      <c r="J306" s="15">
        <v>9.7999583261508594</v>
      </c>
    </row>
    <row r="307" spans="1:10">
      <c r="A307" s="15">
        <v>30.45</v>
      </c>
      <c r="B307" s="53">
        <v>1</v>
      </c>
      <c r="C307" s="53">
        <v>0</v>
      </c>
      <c r="D307" s="53">
        <v>1</v>
      </c>
      <c r="E307" s="53">
        <v>23</v>
      </c>
      <c r="F307" s="53">
        <v>22</v>
      </c>
      <c r="G307" s="15">
        <v>4.3478260869565202E-2</v>
      </c>
      <c r="H307" s="15">
        <v>0</v>
      </c>
      <c r="I307" s="15">
        <v>4.3478260869565202E-2</v>
      </c>
      <c r="J307" s="15">
        <v>9.6999583261508597</v>
      </c>
    </row>
    <row r="308" spans="1:10">
      <c r="A308" s="15">
        <v>30.55</v>
      </c>
      <c r="B308" s="53">
        <v>2</v>
      </c>
      <c r="C308" s="53">
        <v>0</v>
      </c>
      <c r="D308" s="53">
        <v>2</v>
      </c>
      <c r="E308" s="53">
        <v>22</v>
      </c>
      <c r="F308" s="53">
        <v>20</v>
      </c>
      <c r="G308" s="15">
        <v>9.0909090909090898E-2</v>
      </c>
      <c r="H308" s="15">
        <v>0</v>
      </c>
      <c r="I308" s="15">
        <v>9.0909090909090898E-2</v>
      </c>
      <c r="J308" s="15">
        <v>10.0401921221207</v>
      </c>
    </row>
    <row r="309" spans="1:10">
      <c r="A309" s="15">
        <v>30.65</v>
      </c>
      <c r="B309" s="53">
        <v>0</v>
      </c>
      <c r="C309" s="53">
        <v>0</v>
      </c>
      <c r="D309" s="53">
        <v>0</v>
      </c>
      <c r="E309" s="53">
        <v>20</v>
      </c>
      <c r="F309" s="53">
        <v>20</v>
      </c>
      <c r="G309" s="15">
        <v>0</v>
      </c>
      <c r="H309" s="15">
        <v>0</v>
      </c>
      <c r="I309" s="15">
        <v>0</v>
      </c>
      <c r="J309" s="15">
        <v>10.9392483713698</v>
      </c>
    </row>
    <row r="310" spans="1:10">
      <c r="A310" s="15">
        <v>30.75</v>
      </c>
      <c r="B310" s="53">
        <v>0</v>
      </c>
      <c r="C310" s="53">
        <v>0</v>
      </c>
      <c r="D310" s="53">
        <v>0</v>
      </c>
      <c r="E310" s="53">
        <v>20</v>
      </c>
      <c r="F310" s="53">
        <v>20</v>
      </c>
      <c r="G310" s="15">
        <v>0</v>
      </c>
      <c r="H310" s="15">
        <v>0</v>
      </c>
      <c r="I310" s="15">
        <v>0</v>
      </c>
      <c r="J310" s="15">
        <v>10.8392483713698</v>
      </c>
    </row>
    <row r="311" spans="1:10">
      <c r="A311" s="15">
        <v>30.85</v>
      </c>
      <c r="B311" s="53">
        <v>0</v>
      </c>
      <c r="C311" s="53">
        <v>0</v>
      </c>
      <c r="D311" s="53">
        <v>0</v>
      </c>
      <c r="E311" s="53">
        <v>20</v>
      </c>
      <c r="F311" s="53">
        <v>20</v>
      </c>
      <c r="G311" s="15">
        <v>0</v>
      </c>
      <c r="H311" s="15">
        <v>0</v>
      </c>
      <c r="I311" s="15">
        <v>0</v>
      </c>
      <c r="J311" s="15">
        <v>10.739248371369801</v>
      </c>
    </row>
    <row r="312" spans="1:10">
      <c r="A312" s="15">
        <v>30.95</v>
      </c>
      <c r="B312" s="53">
        <v>0</v>
      </c>
      <c r="C312" s="53">
        <v>0</v>
      </c>
      <c r="D312" s="53">
        <v>0</v>
      </c>
      <c r="E312" s="53">
        <v>20</v>
      </c>
      <c r="F312" s="53">
        <v>20</v>
      </c>
      <c r="G312" s="15">
        <v>0</v>
      </c>
      <c r="H312" s="15">
        <v>0</v>
      </c>
      <c r="I312" s="15">
        <v>0</v>
      </c>
      <c r="J312" s="15">
        <v>10.639248371369799</v>
      </c>
    </row>
    <row r="313" spans="1:10">
      <c r="A313" s="15">
        <v>31.05</v>
      </c>
      <c r="B313" s="53">
        <v>0</v>
      </c>
      <c r="C313" s="53">
        <v>0</v>
      </c>
      <c r="D313" s="53">
        <v>0</v>
      </c>
      <c r="E313" s="53">
        <v>20</v>
      </c>
      <c r="F313" s="53">
        <v>20</v>
      </c>
      <c r="G313" s="15">
        <v>0</v>
      </c>
      <c r="H313" s="15">
        <v>0</v>
      </c>
      <c r="I313" s="15">
        <v>0</v>
      </c>
      <c r="J313" s="15">
        <v>10.5392483713698</v>
      </c>
    </row>
    <row r="314" spans="1:10">
      <c r="A314" s="15">
        <v>31.15</v>
      </c>
      <c r="B314" s="53">
        <v>0</v>
      </c>
      <c r="C314" s="53">
        <v>0</v>
      </c>
      <c r="D314" s="53">
        <v>0</v>
      </c>
      <c r="E314" s="53">
        <v>20</v>
      </c>
      <c r="F314" s="53">
        <v>20</v>
      </c>
      <c r="G314" s="15">
        <v>0</v>
      </c>
      <c r="H314" s="15">
        <v>0</v>
      </c>
      <c r="I314" s="15">
        <v>0</v>
      </c>
      <c r="J314" s="15">
        <v>10.4392483713698</v>
      </c>
    </row>
    <row r="315" spans="1:10">
      <c r="A315" s="15">
        <v>31.25</v>
      </c>
      <c r="B315" s="53">
        <v>0</v>
      </c>
      <c r="C315" s="53">
        <v>0</v>
      </c>
      <c r="D315" s="53">
        <v>0</v>
      </c>
      <c r="E315" s="53">
        <v>20</v>
      </c>
      <c r="F315" s="53">
        <v>20</v>
      </c>
      <c r="G315" s="15">
        <v>0</v>
      </c>
      <c r="H315" s="15">
        <v>0</v>
      </c>
      <c r="I315" s="15">
        <v>0</v>
      </c>
      <c r="J315" s="15">
        <v>10.3392483713698</v>
      </c>
    </row>
    <row r="316" spans="1:10">
      <c r="A316" s="15">
        <v>31.35</v>
      </c>
      <c r="B316" s="53">
        <v>0</v>
      </c>
      <c r="C316" s="53">
        <v>0</v>
      </c>
      <c r="D316" s="53">
        <v>0</v>
      </c>
      <c r="E316" s="53">
        <v>20</v>
      </c>
      <c r="F316" s="53">
        <v>20</v>
      </c>
      <c r="G316" s="15">
        <v>0</v>
      </c>
      <c r="H316" s="15">
        <v>0</v>
      </c>
      <c r="I316" s="15">
        <v>0</v>
      </c>
      <c r="J316" s="15">
        <v>10.239248371369801</v>
      </c>
    </row>
    <row r="317" spans="1:10">
      <c r="A317" s="15">
        <v>31.45</v>
      </c>
      <c r="B317" s="53">
        <v>0</v>
      </c>
      <c r="C317" s="53">
        <v>0</v>
      </c>
      <c r="D317" s="53">
        <v>0</v>
      </c>
      <c r="E317" s="53">
        <v>20</v>
      </c>
      <c r="F317" s="53">
        <v>20</v>
      </c>
      <c r="G317" s="15">
        <v>0</v>
      </c>
      <c r="H317" s="15">
        <v>0</v>
      </c>
      <c r="I317" s="15">
        <v>0</v>
      </c>
      <c r="J317" s="15">
        <v>10.139248371369799</v>
      </c>
    </row>
    <row r="318" spans="1:10">
      <c r="A318" s="15">
        <v>31.55</v>
      </c>
      <c r="B318" s="53">
        <v>0</v>
      </c>
      <c r="C318" s="53">
        <v>0</v>
      </c>
      <c r="D318" s="53">
        <v>0</v>
      </c>
      <c r="E318" s="53">
        <v>20</v>
      </c>
      <c r="F318" s="53">
        <v>20</v>
      </c>
      <c r="G318" s="15">
        <v>0</v>
      </c>
      <c r="H318" s="15">
        <v>0</v>
      </c>
      <c r="I318" s="15">
        <v>0</v>
      </c>
      <c r="J318" s="15">
        <v>10.0392483713698</v>
      </c>
    </row>
    <row r="319" spans="1:10">
      <c r="A319" s="15">
        <v>31.65</v>
      </c>
      <c r="B319" s="53">
        <v>0</v>
      </c>
      <c r="C319" s="53">
        <v>0</v>
      </c>
      <c r="D319" s="53">
        <v>0</v>
      </c>
      <c r="E319" s="53">
        <v>20</v>
      </c>
      <c r="F319" s="53">
        <v>20</v>
      </c>
      <c r="G319" s="15">
        <v>0</v>
      </c>
      <c r="H319" s="15">
        <v>0</v>
      </c>
      <c r="I319" s="15">
        <v>0</v>
      </c>
      <c r="J319" s="15">
        <v>9.9392483713697892</v>
      </c>
    </row>
    <row r="320" spans="1:10">
      <c r="A320" s="15">
        <v>31.75</v>
      </c>
      <c r="B320" s="53">
        <v>0</v>
      </c>
      <c r="C320" s="53">
        <v>0</v>
      </c>
      <c r="D320" s="53">
        <v>0</v>
      </c>
      <c r="E320" s="53">
        <v>20</v>
      </c>
      <c r="F320" s="53">
        <v>20</v>
      </c>
      <c r="G320" s="15">
        <v>0</v>
      </c>
      <c r="H320" s="15">
        <v>0</v>
      </c>
      <c r="I320" s="15">
        <v>0</v>
      </c>
      <c r="J320" s="15">
        <v>9.8392483713697896</v>
      </c>
    </row>
    <row r="321" spans="1:10">
      <c r="A321" s="15">
        <v>31.85</v>
      </c>
      <c r="B321" s="53">
        <v>0</v>
      </c>
      <c r="C321" s="53">
        <v>1</v>
      </c>
      <c r="D321" s="53">
        <v>1</v>
      </c>
      <c r="E321" s="53">
        <v>20</v>
      </c>
      <c r="F321" s="53">
        <v>21</v>
      </c>
      <c r="G321" s="15">
        <v>0</v>
      </c>
      <c r="H321" s="15">
        <v>4.7619047619047603E-2</v>
      </c>
      <c r="I321" s="15">
        <v>4.7619047619047603E-2</v>
      </c>
      <c r="J321" s="15">
        <v>9.7392483713697899</v>
      </c>
    </row>
    <row r="322" spans="1:10">
      <c r="A322" s="15">
        <v>31.95</v>
      </c>
      <c r="B322" s="53">
        <v>0</v>
      </c>
      <c r="C322" s="53">
        <v>0</v>
      </c>
      <c r="D322" s="53">
        <v>0</v>
      </c>
      <c r="E322" s="53">
        <v>21</v>
      </c>
      <c r="F322" s="53">
        <v>21</v>
      </c>
      <c r="G322" s="15">
        <v>0</v>
      </c>
      <c r="H322" s="15">
        <v>0</v>
      </c>
      <c r="I322" s="15">
        <v>0</v>
      </c>
      <c r="J322" s="15">
        <v>9.6984905124156704</v>
      </c>
    </row>
    <row r="323" spans="1:10">
      <c r="A323" s="15">
        <v>32.049999999999997</v>
      </c>
      <c r="B323" s="53">
        <v>0</v>
      </c>
      <c r="C323" s="53">
        <v>0</v>
      </c>
      <c r="D323" s="53">
        <v>0</v>
      </c>
      <c r="E323" s="53">
        <v>21</v>
      </c>
      <c r="F323" s="53">
        <v>21</v>
      </c>
      <c r="G323" s="15">
        <v>0</v>
      </c>
      <c r="H323" s="15">
        <v>0</v>
      </c>
      <c r="I323" s="15">
        <v>0</v>
      </c>
      <c r="J323" s="15">
        <v>9.5984905124156708</v>
      </c>
    </row>
    <row r="324" spans="1:10">
      <c r="A324" s="15">
        <v>32.15</v>
      </c>
      <c r="B324" s="53">
        <v>0</v>
      </c>
      <c r="C324" s="53">
        <v>1</v>
      </c>
      <c r="D324" s="53">
        <v>1</v>
      </c>
      <c r="E324" s="53">
        <v>21</v>
      </c>
      <c r="F324" s="53">
        <v>22</v>
      </c>
      <c r="G324" s="15">
        <v>0</v>
      </c>
      <c r="H324" s="15">
        <v>4.5454545454545497E-2</v>
      </c>
      <c r="I324" s="15">
        <v>4.5454545454545497E-2</v>
      </c>
      <c r="J324" s="15">
        <v>9.4984905124156604</v>
      </c>
    </row>
    <row r="325" spans="1:10">
      <c r="A325" s="15">
        <v>32.25</v>
      </c>
      <c r="B325" s="53">
        <v>1</v>
      </c>
      <c r="C325" s="53">
        <v>1</v>
      </c>
      <c r="D325" s="53">
        <v>2</v>
      </c>
      <c r="E325" s="53">
        <v>22</v>
      </c>
      <c r="F325" s="53">
        <v>22</v>
      </c>
      <c r="G325" s="15">
        <v>4.5454545454545497E-2</v>
      </c>
      <c r="H325" s="15">
        <v>4.5454545454545497E-2</v>
      </c>
      <c r="I325" s="15">
        <v>9.0909090909090898E-2</v>
      </c>
      <c r="J325" s="15">
        <v>9.13901367094223</v>
      </c>
    </row>
    <row r="326" spans="1:10">
      <c r="A326" s="15">
        <v>32.35</v>
      </c>
      <c r="B326" s="53">
        <v>0</v>
      </c>
      <c r="C326" s="53">
        <v>2</v>
      </c>
      <c r="D326" s="53">
        <v>2</v>
      </c>
      <c r="E326" s="53">
        <v>22</v>
      </c>
      <c r="F326" s="53">
        <v>24</v>
      </c>
      <c r="G326" s="15">
        <v>0</v>
      </c>
      <c r="H326" s="15">
        <v>8.3333333333333301E-2</v>
      </c>
      <c r="I326" s="15">
        <v>8.3333333333333301E-2</v>
      </c>
      <c r="J326" s="15">
        <v>9.6234671844050403</v>
      </c>
    </row>
    <row r="327" spans="1:10">
      <c r="A327" s="15">
        <v>32.450000000000003</v>
      </c>
      <c r="B327" s="53">
        <v>0</v>
      </c>
      <c r="C327" s="53">
        <v>0</v>
      </c>
      <c r="D327" s="53">
        <v>0</v>
      </c>
      <c r="E327" s="53">
        <v>24</v>
      </c>
      <c r="F327" s="53">
        <v>24</v>
      </c>
      <c r="G327" s="15">
        <v>0</v>
      </c>
      <c r="H327" s="15">
        <v>0</v>
      </c>
      <c r="I327" s="15">
        <v>0</v>
      </c>
      <c r="J327" s="15">
        <v>10.4061458449639</v>
      </c>
    </row>
    <row r="328" spans="1:10">
      <c r="A328" s="15">
        <v>32.549999999999997</v>
      </c>
      <c r="B328" s="53">
        <v>0</v>
      </c>
      <c r="C328" s="53">
        <v>0</v>
      </c>
      <c r="D328" s="53">
        <v>0</v>
      </c>
      <c r="E328" s="53">
        <v>24</v>
      </c>
      <c r="F328" s="53">
        <v>24</v>
      </c>
      <c r="G328" s="15">
        <v>0</v>
      </c>
      <c r="H328" s="15">
        <v>0</v>
      </c>
      <c r="I328" s="15">
        <v>0</v>
      </c>
      <c r="J328" s="15">
        <v>10.306145844963901</v>
      </c>
    </row>
    <row r="329" spans="1:10">
      <c r="A329" s="15">
        <v>32.65</v>
      </c>
      <c r="B329" s="53">
        <v>2</v>
      </c>
      <c r="C329" s="53">
        <v>1</v>
      </c>
      <c r="D329" s="53">
        <v>3</v>
      </c>
      <c r="E329" s="53">
        <v>24</v>
      </c>
      <c r="F329" s="53">
        <v>23</v>
      </c>
      <c r="G329" s="15">
        <v>8.3333333333333301E-2</v>
      </c>
      <c r="H329" s="15">
        <v>4.3478260869565202E-2</v>
      </c>
      <c r="I329" s="15">
        <v>0.126811594202899</v>
      </c>
      <c r="J329" s="15">
        <v>10.206145844963901</v>
      </c>
    </row>
    <row r="330" spans="1:10">
      <c r="A330" s="15">
        <v>32.75</v>
      </c>
      <c r="B330" s="53">
        <v>0</v>
      </c>
      <c r="C330" s="53">
        <v>1</v>
      </c>
      <c r="D330" s="53">
        <v>1</v>
      </c>
      <c r="E330" s="53">
        <v>23</v>
      </c>
      <c r="F330" s="53">
        <v>24</v>
      </c>
      <c r="G330" s="15">
        <v>0</v>
      </c>
      <c r="H330" s="15">
        <v>4.1666666666666699E-2</v>
      </c>
      <c r="I330" s="15">
        <v>4.1666666666666699E-2</v>
      </c>
      <c r="J330" s="15">
        <v>10.6038555108574</v>
      </c>
    </row>
    <row r="331" spans="1:10">
      <c r="A331" s="15">
        <v>32.85</v>
      </c>
      <c r="B331" s="53">
        <v>0</v>
      </c>
      <c r="C331" s="53">
        <v>0</v>
      </c>
      <c r="D331" s="53">
        <v>0</v>
      </c>
      <c r="E331" s="53">
        <v>24</v>
      </c>
      <c r="F331" s="53">
        <v>24</v>
      </c>
      <c r="G331" s="15">
        <v>0</v>
      </c>
      <c r="H331" s="15">
        <v>0</v>
      </c>
      <c r="I331" s="15">
        <v>0</v>
      </c>
      <c r="J331" s="15">
        <v>10.0987929037874</v>
      </c>
    </row>
    <row r="332" spans="1:10">
      <c r="A332" s="15">
        <v>32.950000000000003</v>
      </c>
      <c r="B332" s="53">
        <v>0</v>
      </c>
      <c r="C332" s="53">
        <v>0</v>
      </c>
      <c r="D332" s="53">
        <v>0</v>
      </c>
      <c r="E332" s="53">
        <v>24</v>
      </c>
      <c r="F332" s="53">
        <v>24</v>
      </c>
      <c r="G332" s="15">
        <v>0</v>
      </c>
      <c r="H332" s="15">
        <v>0</v>
      </c>
      <c r="I332" s="15">
        <v>0</v>
      </c>
      <c r="J332" s="15">
        <v>9.9987929037874004</v>
      </c>
    </row>
    <row r="333" spans="1:10">
      <c r="A333" s="15">
        <v>33.049999999999997</v>
      </c>
      <c r="B333" s="53">
        <v>2</v>
      </c>
      <c r="C333" s="53">
        <v>0</v>
      </c>
      <c r="D333" s="53">
        <v>2</v>
      </c>
      <c r="E333" s="53">
        <v>24</v>
      </c>
      <c r="F333" s="53">
        <v>22</v>
      </c>
      <c r="G333" s="15">
        <v>8.3333333333333301E-2</v>
      </c>
      <c r="H333" s="15">
        <v>0</v>
      </c>
      <c r="I333" s="15">
        <v>8.3333333333333301E-2</v>
      </c>
      <c r="J333" s="15">
        <v>9.8987929037874007</v>
      </c>
    </row>
    <row r="334" spans="1:10">
      <c r="A334" s="15">
        <v>33.15</v>
      </c>
      <c r="B334" s="53">
        <v>0</v>
      </c>
      <c r="C334" s="53">
        <v>0</v>
      </c>
      <c r="D334" s="53">
        <v>0</v>
      </c>
      <c r="E334" s="53">
        <v>22</v>
      </c>
      <c r="F334" s="53">
        <v>22</v>
      </c>
      <c r="G334" s="15">
        <v>0</v>
      </c>
      <c r="H334" s="15">
        <v>0</v>
      </c>
      <c r="I334" s="15">
        <v>0</v>
      </c>
      <c r="J334" s="15">
        <v>10.693870333543501</v>
      </c>
    </row>
    <row r="335" spans="1:10">
      <c r="A335" s="15">
        <v>33.25</v>
      </c>
      <c r="B335" s="53">
        <v>0</v>
      </c>
      <c r="C335" s="53">
        <v>0</v>
      </c>
      <c r="D335" s="53">
        <v>0</v>
      </c>
      <c r="E335" s="53">
        <v>22</v>
      </c>
      <c r="F335" s="53">
        <v>22</v>
      </c>
      <c r="G335" s="15">
        <v>0</v>
      </c>
      <c r="H335" s="15">
        <v>0</v>
      </c>
      <c r="I335" s="15">
        <v>0</v>
      </c>
      <c r="J335" s="15">
        <v>10.593870333543499</v>
      </c>
    </row>
    <row r="336" spans="1:10">
      <c r="A336" s="15">
        <v>33.35</v>
      </c>
      <c r="B336" s="53">
        <v>0</v>
      </c>
      <c r="C336" s="53">
        <v>0</v>
      </c>
      <c r="D336" s="53">
        <v>0</v>
      </c>
      <c r="E336" s="53">
        <v>22</v>
      </c>
      <c r="F336" s="53">
        <v>22</v>
      </c>
      <c r="G336" s="15">
        <v>0</v>
      </c>
      <c r="H336" s="15">
        <v>0</v>
      </c>
      <c r="I336" s="15">
        <v>0</v>
      </c>
      <c r="J336" s="15">
        <v>10.4938703335435</v>
      </c>
    </row>
    <row r="337" spans="1:10">
      <c r="A337" s="15">
        <v>33.450000000000003</v>
      </c>
      <c r="B337" s="53">
        <v>0</v>
      </c>
      <c r="C337" s="53">
        <v>0</v>
      </c>
      <c r="D337" s="53">
        <v>0</v>
      </c>
      <c r="E337" s="53">
        <v>22</v>
      </c>
      <c r="F337" s="53">
        <v>22</v>
      </c>
      <c r="G337" s="15">
        <v>0</v>
      </c>
      <c r="H337" s="15">
        <v>0</v>
      </c>
      <c r="I337" s="15">
        <v>0</v>
      </c>
      <c r="J337" s="15">
        <v>10.3938703335435</v>
      </c>
    </row>
    <row r="338" spans="1:10">
      <c r="A338" s="15">
        <v>33.549999999999997</v>
      </c>
      <c r="B338" s="53">
        <v>1</v>
      </c>
      <c r="C338" s="53">
        <v>0</v>
      </c>
      <c r="D338" s="53">
        <v>1</v>
      </c>
      <c r="E338" s="53">
        <v>22</v>
      </c>
      <c r="F338" s="53">
        <v>21</v>
      </c>
      <c r="G338" s="15">
        <v>4.5454545454545497E-2</v>
      </c>
      <c r="H338" s="15">
        <v>0</v>
      </c>
      <c r="I338" s="15">
        <v>4.5454545454545497E-2</v>
      </c>
      <c r="J338" s="15">
        <v>10.2938703335435</v>
      </c>
    </row>
    <row r="339" spans="1:10">
      <c r="A339" s="15">
        <v>33.65</v>
      </c>
      <c r="B339" s="53">
        <v>0</v>
      </c>
      <c r="C339" s="53">
        <v>0</v>
      </c>
      <c r="D339" s="53">
        <v>0</v>
      </c>
      <c r="E339" s="53">
        <v>21</v>
      </c>
      <c r="F339" s="53">
        <v>21</v>
      </c>
      <c r="G339" s="15">
        <v>0</v>
      </c>
      <c r="H339" s="15">
        <v>0</v>
      </c>
      <c r="I339" s="15">
        <v>0</v>
      </c>
      <c r="J339" s="15">
        <v>10.680133066513299</v>
      </c>
    </row>
    <row r="340" spans="1:10">
      <c r="A340" s="15">
        <v>33.75</v>
      </c>
      <c r="B340" s="53">
        <v>0</v>
      </c>
      <c r="C340" s="53">
        <v>0</v>
      </c>
      <c r="D340" s="53">
        <v>0</v>
      </c>
      <c r="E340" s="53">
        <v>21</v>
      </c>
      <c r="F340" s="53">
        <v>21</v>
      </c>
      <c r="G340" s="15">
        <v>0</v>
      </c>
      <c r="H340" s="15">
        <v>0</v>
      </c>
      <c r="I340" s="15">
        <v>0</v>
      </c>
      <c r="J340" s="15">
        <v>10.5801330665133</v>
      </c>
    </row>
    <row r="341" spans="1:10">
      <c r="A341" s="15">
        <v>33.85</v>
      </c>
      <c r="B341" s="53">
        <v>0</v>
      </c>
      <c r="C341" s="53">
        <v>0</v>
      </c>
      <c r="D341" s="53">
        <v>0</v>
      </c>
      <c r="E341" s="53">
        <v>21</v>
      </c>
      <c r="F341" s="53">
        <v>21</v>
      </c>
      <c r="G341" s="15">
        <v>0</v>
      </c>
      <c r="H341" s="15">
        <v>0</v>
      </c>
      <c r="I341" s="15">
        <v>0</v>
      </c>
      <c r="J341" s="15">
        <v>10.4801330665133</v>
      </c>
    </row>
    <row r="342" spans="1:10">
      <c r="A342" s="15">
        <v>33.950000000000003</v>
      </c>
      <c r="B342" s="53">
        <v>2</v>
      </c>
      <c r="C342" s="53">
        <v>8</v>
      </c>
      <c r="D342" s="53">
        <v>10</v>
      </c>
      <c r="E342" s="53">
        <v>21</v>
      </c>
      <c r="F342" s="53">
        <v>27</v>
      </c>
      <c r="G342" s="15">
        <v>9.5238095238095205E-2</v>
      </c>
      <c r="H342" s="15">
        <v>0.296296296296296</v>
      </c>
      <c r="I342" s="15">
        <v>0.39153439153439201</v>
      </c>
      <c r="J342" s="15">
        <v>10.3801330665133</v>
      </c>
    </row>
    <row r="343" spans="1:10">
      <c r="A343" s="15">
        <v>34.049999999999997</v>
      </c>
      <c r="B343" s="53">
        <v>0</v>
      </c>
      <c r="C343" s="53">
        <v>3</v>
      </c>
      <c r="D343" s="53">
        <v>3</v>
      </c>
      <c r="E343" s="53">
        <v>27</v>
      </c>
      <c r="F343" s="53">
        <v>30</v>
      </c>
      <c r="G343" s="15">
        <v>0</v>
      </c>
      <c r="H343" s="15">
        <v>0.1</v>
      </c>
      <c r="I343" s="15">
        <v>0.1</v>
      </c>
      <c r="J343" s="15">
        <v>10.855680868934201</v>
      </c>
    </row>
    <row r="344" spans="1:10">
      <c r="A344" s="15">
        <v>34.15</v>
      </c>
      <c r="B344" s="53">
        <v>0</v>
      </c>
      <c r="C344" s="53">
        <v>0</v>
      </c>
      <c r="D344" s="53">
        <v>0</v>
      </c>
      <c r="E344" s="53">
        <v>30</v>
      </c>
      <c r="F344" s="53">
        <v>30</v>
      </c>
      <c r="G344" s="15">
        <v>0</v>
      </c>
      <c r="H344" s="15">
        <v>0</v>
      </c>
      <c r="I344" s="15">
        <v>0</v>
      </c>
      <c r="J344" s="15">
        <v>9.9782270834256899</v>
      </c>
    </row>
    <row r="345" spans="1:10">
      <c r="A345" s="15">
        <v>34.25</v>
      </c>
      <c r="B345" s="53">
        <v>0</v>
      </c>
      <c r="C345" s="53">
        <v>1</v>
      </c>
      <c r="D345" s="53">
        <v>1</v>
      </c>
      <c r="E345" s="53">
        <v>30</v>
      </c>
      <c r="F345" s="53">
        <v>31</v>
      </c>
      <c r="G345" s="15">
        <v>0</v>
      </c>
      <c r="H345" s="15">
        <v>3.2258064516128997E-2</v>
      </c>
      <c r="I345" s="15">
        <v>3.2258064516128997E-2</v>
      </c>
      <c r="J345" s="15">
        <v>9.8782270834257009</v>
      </c>
    </row>
    <row r="346" spans="1:10">
      <c r="A346" s="15">
        <v>34.35</v>
      </c>
      <c r="B346" s="53">
        <v>0</v>
      </c>
      <c r="C346" s="53">
        <v>0</v>
      </c>
      <c r="D346" s="53">
        <v>0</v>
      </c>
      <c r="E346" s="53">
        <v>31</v>
      </c>
      <c r="F346" s="53">
        <v>31</v>
      </c>
      <c r="G346" s="15">
        <v>0</v>
      </c>
      <c r="H346" s="15">
        <v>0</v>
      </c>
      <c r="I346" s="15">
        <v>0</v>
      </c>
      <c r="J346" s="15">
        <v>9.8858152916526603</v>
      </c>
    </row>
    <row r="347" spans="1:10">
      <c r="A347" s="15">
        <v>34.450000000000003</v>
      </c>
      <c r="B347" s="53">
        <v>0</v>
      </c>
      <c r="C347" s="53">
        <v>0</v>
      </c>
      <c r="D347" s="53">
        <v>0</v>
      </c>
      <c r="E347" s="53">
        <v>31</v>
      </c>
      <c r="F347" s="53">
        <v>31</v>
      </c>
      <c r="G347" s="15">
        <v>0</v>
      </c>
      <c r="H347" s="15">
        <v>0</v>
      </c>
      <c r="I347" s="15">
        <v>0</v>
      </c>
      <c r="J347" s="15">
        <v>9.7858152916526606</v>
      </c>
    </row>
    <row r="348" spans="1:10">
      <c r="A348" s="15">
        <v>34.549999999999997</v>
      </c>
      <c r="B348" s="53">
        <v>0</v>
      </c>
      <c r="C348" s="53">
        <v>0</v>
      </c>
      <c r="D348" s="53">
        <v>0</v>
      </c>
      <c r="E348" s="53">
        <v>31</v>
      </c>
      <c r="F348" s="53">
        <v>31</v>
      </c>
      <c r="G348" s="15">
        <v>0</v>
      </c>
      <c r="H348" s="15">
        <v>0</v>
      </c>
      <c r="I348" s="15">
        <v>0</v>
      </c>
      <c r="J348" s="15">
        <v>9.6858152916526592</v>
      </c>
    </row>
    <row r="349" spans="1:10">
      <c r="A349" s="15">
        <v>34.65</v>
      </c>
      <c r="B349" s="53">
        <v>0</v>
      </c>
      <c r="C349" s="53">
        <v>4</v>
      </c>
      <c r="D349" s="53">
        <v>4</v>
      </c>
      <c r="E349" s="53">
        <v>31</v>
      </c>
      <c r="F349" s="53">
        <v>35</v>
      </c>
      <c r="G349" s="15">
        <v>0</v>
      </c>
      <c r="H349" s="15">
        <v>0.114285714285714</v>
      </c>
      <c r="I349" s="15">
        <v>0.114285714285714</v>
      </c>
      <c r="J349" s="15">
        <v>9.5858152916526507</v>
      </c>
    </row>
    <row r="350" spans="1:10">
      <c r="A350" s="15">
        <v>34.75</v>
      </c>
      <c r="B350" s="53">
        <v>2</v>
      </c>
      <c r="C350" s="53">
        <v>1</v>
      </c>
      <c r="D350" s="53">
        <v>3</v>
      </c>
      <c r="E350" s="53">
        <v>35</v>
      </c>
      <c r="F350" s="53">
        <v>34</v>
      </c>
      <c r="G350" s="15">
        <v>5.7142857142857099E-2</v>
      </c>
      <c r="H350" s="15">
        <v>2.9411764705882401E-2</v>
      </c>
      <c r="I350" s="15">
        <v>8.6554621848739494E-2</v>
      </c>
      <c r="J350" s="15">
        <v>9.0089665114039796</v>
      </c>
    </row>
    <row r="351" spans="1:10">
      <c r="A351" s="15">
        <v>34.85</v>
      </c>
      <c r="B351" s="53">
        <v>2</v>
      </c>
      <c r="C351" s="53">
        <v>0</v>
      </c>
      <c r="D351" s="53">
        <v>2</v>
      </c>
      <c r="E351" s="53">
        <v>34</v>
      </c>
      <c r="F351" s="53">
        <v>32</v>
      </c>
      <c r="G351" s="15">
        <v>5.8823529411764698E-2</v>
      </c>
      <c r="H351" s="15">
        <v>0</v>
      </c>
      <c r="I351" s="15">
        <v>5.8823529411764698E-2</v>
      </c>
      <c r="J351" s="15">
        <v>9.29593558234094</v>
      </c>
    </row>
    <row r="352" spans="1:10">
      <c r="A352" s="15">
        <v>34.950000000000003</v>
      </c>
      <c r="B352" s="53">
        <v>0</v>
      </c>
      <c r="C352" s="53">
        <v>0</v>
      </c>
      <c r="D352" s="53">
        <v>0</v>
      </c>
      <c r="E352" s="53">
        <v>32</v>
      </c>
      <c r="F352" s="53">
        <v>32</v>
      </c>
      <c r="G352" s="15">
        <v>0</v>
      </c>
      <c r="H352" s="15">
        <v>0</v>
      </c>
      <c r="I352" s="15">
        <v>0</v>
      </c>
      <c r="J352" s="15">
        <v>9.7739604023910793</v>
      </c>
    </row>
    <row r="353" spans="1:10">
      <c r="A353" s="15">
        <v>35.049999999999997</v>
      </c>
      <c r="B353" s="53">
        <v>0</v>
      </c>
      <c r="C353" s="53">
        <v>0</v>
      </c>
      <c r="D353" s="53">
        <v>0</v>
      </c>
      <c r="E353" s="53">
        <v>32</v>
      </c>
      <c r="F353" s="53">
        <v>32</v>
      </c>
      <c r="G353" s="15">
        <v>0</v>
      </c>
      <c r="H353" s="15">
        <v>0</v>
      </c>
      <c r="I353" s="15">
        <v>0</v>
      </c>
      <c r="J353" s="15">
        <v>9.6739604023910903</v>
      </c>
    </row>
    <row r="354" spans="1:10">
      <c r="A354" s="15">
        <v>35.15</v>
      </c>
      <c r="B354" s="53">
        <v>0</v>
      </c>
      <c r="C354" s="53">
        <v>0</v>
      </c>
      <c r="D354" s="53">
        <v>0</v>
      </c>
      <c r="E354" s="53">
        <v>32</v>
      </c>
      <c r="F354" s="53">
        <v>32</v>
      </c>
      <c r="G354" s="15">
        <v>0</v>
      </c>
      <c r="H354" s="15">
        <v>0</v>
      </c>
      <c r="I354" s="15">
        <v>0</v>
      </c>
      <c r="J354" s="15">
        <v>9.57396040239108</v>
      </c>
    </row>
    <row r="355" spans="1:10">
      <c r="A355" s="15">
        <v>35.25</v>
      </c>
      <c r="B355" s="53">
        <v>0</v>
      </c>
      <c r="C355" s="53">
        <v>0</v>
      </c>
      <c r="D355" s="53">
        <v>0</v>
      </c>
      <c r="E355" s="53">
        <v>32</v>
      </c>
      <c r="F355" s="53">
        <v>32</v>
      </c>
      <c r="G355" s="15">
        <v>0</v>
      </c>
      <c r="H355" s="15">
        <v>0</v>
      </c>
      <c r="I355" s="15">
        <v>0</v>
      </c>
      <c r="J355" s="15">
        <v>9.4739604023910893</v>
      </c>
    </row>
    <row r="356" spans="1:10">
      <c r="A356" s="15">
        <v>35.35</v>
      </c>
      <c r="B356" s="53">
        <v>0</v>
      </c>
      <c r="C356" s="53">
        <v>0</v>
      </c>
      <c r="D356" s="53">
        <v>0</v>
      </c>
      <c r="E356" s="53">
        <v>32</v>
      </c>
      <c r="F356" s="53">
        <v>32</v>
      </c>
      <c r="G356" s="15">
        <v>0</v>
      </c>
      <c r="H356" s="15">
        <v>0</v>
      </c>
      <c r="I356" s="15">
        <v>0</v>
      </c>
      <c r="J356" s="15">
        <v>9.3739604023910896</v>
      </c>
    </row>
    <row r="357" spans="1:10">
      <c r="A357" s="15">
        <v>35.450000000000003</v>
      </c>
      <c r="B357" s="53">
        <v>0</v>
      </c>
      <c r="C357" s="53">
        <v>0</v>
      </c>
      <c r="D357" s="53">
        <v>0</v>
      </c>
      <c r="E357" s="53">
        <v>32</v>
      </c>
      <c r="F357" s="53">
        <v>32</v>
      </c>
      <c r="G357" s="15">
        <v>0</v>
      </c>
      <c r="H357" s="15">
        <v>0</v>
      </c>
      <c r="I357" s="15">
        <v>0</v>
      </c>
      <c r="J357" s="15">
        <v>9.2739604023910793</v>
      </c>
    </row>
    <row r="358" spans="1:10">
      <c r="A358" s="15">
        <v>35.549999999999997</v>
      </c>
      <c r="B358" s="53">
        <v>0</v>
      </c>
      <c r="C358" s="53">
        <v>0</v>
      </c>
      <c r="D358" s="53">
        <v>0</v>
      </c>
      <c r="E358" s="53">
        <v>32</v>
      </c>
      <c r="F358" s="53">
        <v>32</v>
      </c>
      <c r="G358" s="15">
        <v>0</v>
      </c>
      <c r="H358" s="15">
        <v>0</v>
      </c>
      <c r="I358" s="15">
        <v>0</v>
      </c>
      <c r="J358" s="15">
        <v>9.1739604023910903</v>
      </c>
    </row>
    <row r="359" spans="1:10">
      <c r="A359" s="15">
        <v>35.65</v>
      </c>
      <c r="B359" s="53">
        <v>0</v>
      </c>
      <c r="C359" s="53">
        <v>1</v>
      </c>
      <c r="D359" s="53">
        <v>1</v>
      </c>
      <c r="E359" s="53">
        <v>32</v>
      </c>
      <c r="F359" s="53">
        <v>33</v>
      </c>
      <c r="G359" s="15">
        <v>0</v>
      </c>
      <c r="H359" s="15">
        <v>3.03030303030303E-2</v>
      </c>
      <c r="I359" s="15">
        <v>3.03030303030303E-2</v>
      </c>
      <c r="J359" s="15">
        <v>9.07396040239108</v>
      </c>
    </row>
    <row r="360" spans="1:10">
      <c r="A360" s="15">
        <v>35.75</v>
      </c>
      <c r="B360" s="53">
        <v>0</v>
      </c>
      <c r="C360" s="53">
        <v>0</v>
      </c>
      <c r="D360" s="53">
        <v>0</v>
      </c>
      <c r="E360" s="53">
        <v>33</v>
      </c>
      <c r="F360" s="53">
        <v>33</v>
      </c>
      <c r="G360" s="15">
        <v>0</v>
      </c>
      <c r="H360" s="15">
        <v>0</v>
      </c>
      <c r="I360" s="15">
        <v>0</v>
      </c>
      <c r="J360" s="15">
        <v>8.9384237235307502</v>
      </c>
    </row>
    <row r="361" spans="1:10">
      <c r="A361" s="15">
        <v>35.85</v>
      </c>
      <c r="B361" s="53">
        <v>1</v>
      </c>
      <c r="C361" s="53">
        <v>2</v>
      </c>
      <c r="D361" s="53">
        <v>3</v>
      </c>
      <c r="E361" s="53">
        <v>33</v>
      </c>
      <c r="F361" s="53">
        <v>34</v>
      </c>
      <c r="G361" s="15">
        <v>3.03030303030303E-2</v>
      </c>
      <c r="H361" s="15">
        <v>5.8823529411764698E-2</v>
      </c>
      <c r="I361" s="15">
        <v>8.9126559714794995E-2</v>
      </c>
      <c r="J361" s="15">
        <v>8.8384237235307594</v>
      </c>
    </row>
    <row r="362" spans="1:10">
      <c r="A362" s="15">
        <v>35.950000000000003</v>
      </c>
      <c r="B362" s="53">
        <v>0</v>
      </c>
      <c r="C362" s="53">
        <v>0</v>
      </c>
      <c r="D362" s="53">
        <v>0</v>
      </c>
      <c r="E362" s="53">
        <v>34</v>
      </c>
      <c r="F362" s="53">
        <v>34</v>
      </c>
      <c r="G362" s="15">
        <v>0</v>
      </c>
      <c r="H362" s="15">
        <v>0</v>
      </c>
      <c r="I362" s="15">
        <v>0</v>
      </c>
      <c r="J362" s="15">
        <v>8.70230995388442</v>
      </c>
    </row>
    <row r="363" spans="1:10">
      <c r="A363" s="15">
        <v>36.049999999999997</v>
      </c>
      <c r="B363" s="53">
        <v>0</v>
      </c>
      <c r="C363" s="53">
        <v>1</v>
      </c>
      <c r="D363" s="53">
        <v>1</v>
      </c>
      <c r="E363" s="53">
        <v>34</v>
      </c>
      <c r="F363" s="53">
        <v>35</v>
      </c>
      <c r="G363" s="15">
        <v>0</v>
      </c>
      <c r="H363" s="15">
        <v>2.8571428571428598E-2</v>
      </c>
      <c r="I363" s="15">
        <v>2.8571428571428598E-2</v>
      </c>
      <c r="J363" s="15">
        <v>8.6023099538844292</v>
      </c>
    </row>
    <row r="364" spans="1:10">
      <c r="A364" s="15">
        <v>36.15</v>
      </c>
      <c r="B364" s="53">
        <v>0</v>
      </c>
      <c r="C364" s="53">
        <v>0</v>
      </c>
      <c r="D364" s="53">
        <v>0</v>
      </c>
      <c r="E364" s="53">
        <v>35</v>
      </c>
      <c r="F364" s="53">
        <v>35</v>
      </c>
      <c r="G364" s="15">
        <v>0</v>
      </c>
      <c r="H364" s="15">
        <v>0</v>
      </c>
      <c r="I364" s="15">
        <v>0</v>
      </c>
      <c r="J364" s="15">
        <v>8.4686368123448599</v>
      </c>
    </row>
    <row r="365" spans="1:10">
      <c r="A365" s="15">
        <v>36.25</v>
      </c>
      <c r="B365" s="53">
        <v>0</v>
      </c>
      <c r="C365" s="53">
        <v>0</v>
      </c>
      <c r="D365" s="53">
        <v>0</v>
      </c>
      <c r="E365" s="53">
        <v>35</v>
      </c>
      <c r="F365" s="53">
        <v>35</v>
      </c>
      <c r="G365" s="15">
        <v>0</v>
      </c>
      <c r="H365" s="15">
        <v>0</v>
      </c>
      <c r="I365" s="15">
        <v>0</v>
      </c>
      <c r="J365" s="15">
        <v>8.3686368123448691</v>
      </c>
    </row>
    <row r="366" spans="1:10">
      <c r="A366" s="15">
        <v>36.35</v>
      </c>
      <c r="B366" s="53">
        <v>0</v>
      </c>
      <c r="C366" s="53">
        <v>1</v>
      </c>
      <c r="D366" s="53">
        <v>1</v>
      </c>
      <c r="E366" s="53">
        <v>35</v>
      </c>
      <c r="F366" s="53">
        <v>36</v>
      </c>
      <c r="G366" s="15">
        <v>0</v>
      </c>
      <c r="H366" s="15">
        <v>2.7777777777777801E-2</v>
      </c>
      <c r="I366" s="15">
        <v>2.7777777777777801E-2</v>
      </c>
      <c r="J366" s="15">
        <v>8.2686368123448695</v>
      </c>
    </row>
    <row r="367" spans="1:10">
      <c r="A367" s="15">
        <v>36.450000000000003</v>
      </c>
      <c r="B367" s="53">
        <v>1</v>
      </c>
      <c r="C367" s="53">
        <v>0</v>
      </c>
      <c r="D367" s="53">
        <v>1</v>
      </c>
      <c r="E367" s="53">
        <v>36</v>
      </c>
      <c r="F367" s="53">
        <v>35</v>
      </c>
      <c r="G367" s="15">
        <v>2.7777777777777801E-2</v>
      </c>
      <c r="H367" s="15">
        <v>0</v>
      </c>
      <c r="I367" s="15">
        <v>2.7777777777777801E-2</v>
      </c>
      <c r="J367" s="15">
        <v>8.1346816231130603</v>
      </c>
    </row>
    <row r="368" spans="1:10">
      <c r="A368" s="15">
        <v>36.549999999999997</v>
      </c>
      <c r="B368" s="53">
        <v>0</v>
      </c>
      <c r="C368" s="53">
        <v>1</v>
      </c>
      <c r="D368" s="53">
        <v>1</v>
      </c>
      <c r="E368" s="53">
        <v>35</v>
      </c>
      <c r="F368" s="53">
        <v>36</v>
      </c>
      <c r="G368" s="15">
        <v>0</v>
      </c>
      <c r="H368" s="15">
        <v>2.7777777777777801E-2</v>
      </c>
      <c r="I368" s="15">
        <v>2.7777777777777801E-2</v>
      </c>
      <c r="J368" s="15">
        <v>8.2653088902669491</v>
      </c>
    </row>
    <row r="369" spans="1:10">
      <c r="A369" s="15">
        <v>36.65</v>
      </c>
      <c r="B369" s="53">
        <v>0</v>
      </c>
      <c r="C369" s="53">
        <v>0</v>
      </c>
      <c r="D369" s="53">
        <v>0</v>
      </c>
      <c r="E369" s="53">
        <v>36</v>
      </c>
      <c r="F369" s="53">
        <v>36</v>
      </c>
      <c r="G369" s="15">
        <v>0</v>
      </c>
      <c r="H369" s="15">
        <v>0</v>
      </c>
      <c r="I369" s="15">
        <v>0</v>
      </c>
      <c r="J369" s="15">
        <v>8.5039808655373008</v>
      </c>
    </row>
    <row r="370" spans="1:10">
      <c r="A370" s="15">
        <v>36.75</v>
      </c>
      <c r="B370" s="53">
        <v>0</v>
      </c>
      <c r="C370" s="53">
        <v>0</v>
      </c>
      <c r="D370" s="53">
        <v>0</v>
      </c>
      <c r="E370" s="53">
        <v>36</v>
      </c>
      <c r="F370" s="53">
        <v>36</v>
      </c>
      <c r="G370" s="15">
        <v>0</v>
      </c>
      <c r="H370" s="15">
        <v>0</v>
      </c>
      <c r="I370" s="15">
        <v>0</v>
      </c>
      <c r="J370" s="15">
        <v>8.4039808655373101</v>
      </c>
    </row>
    <row r="371" spans="1:10">
      <c r="A371" s="15">
        <v>36.85</v>
      </c>
      <c r="B371" s="53">
        <v>0</v>
      </c>
      <c r="C371" s="53">
        <v>0</v>
      </c>
      <c r="D371" s="53">
        <v>0</v>
      </c>
      <c r="E371" s="53">
        <v>36</v>
      </c>
      <c r="F371" s="53">
        <v>36</v>
      </c>
      <c r="G371" s="15">
        <v>0</v>
      </c>
      <c r="H371" s="15">
        <v>0</v>
      </c>
      <c r="I371" s="15">
        <v>0</v>
      </c>
      <c r="J371" s="15">
        <v>8.3039808655373104</v>
      </c>
    </row>
    <row r="372" spans="1:10">
      <c r="A372" s="15">
        <v>36.950000000000003</v>
      </c>
      <c r="B372" s="53">
        <v>0</v>
      </c>
      <c r="C372" s="53">
        <v>0</v>
      </c>
      <c r="D372" s="53">
        <v>0</v>
      </c>
      <c r="E372" s="53">
        <v>36</v>
      </c>
      <c r="F372" s="53">
        <v>36</v>
      </c>
      <c r="G372" s="15">
        <v>0</v>
      </c>
      <c r="H372" s="15">
        <v>0</v>
      </c>
      <c r="I372" s="15">
        <v>0</v>
      </c>
      <c r="J372" s="15">
        <v>8.2039808655373108</v>
      </c>
    </row>
    <row r="373" spans="1:10">
      <c r="A373" s="15">
        <v>37.049999999999997</v>
      </c>
      <c r="B373" s="53">
        <v>0</v>
      </c>
      <c r="C373" s="53">
        <v>0</v>
      </c>
      <c r="D373" s="53">
        <v>0</v>
      </c>
      <c r="E373" s="53">
        <v>36</v>
      </c>
      <c r="F373" s="53">
        <v>36</v>
      </c>
      <c r="G373" s="15">
        <v>0</v>
      </c>
      <c r="H373" s="15">
        <v>0</v>
      </c>
      <c r="I373" s="15">
        <v>0</v>
      </c>
      <c r="J373" s="15">
        <v>8.1039808655373093</v>
      </c>
    </row>
    <row r="374" spans="1:10">
      <c r="A374" s="15">
        <v>37.15</v>
      </c>
      <c r="B374" s="53">
        <v>0</v>
      </c>
      <c r="C374" s="53">
        <v>0</v>
      </c>
      <c r="D374" s="53">
        <v>0</v>
      </c>
      <c r="E374" s="53">
        <v>36</v>
      </c>
      <c r="F374" s="53">
        <v>36</v>
      </c>
      <c r="G374" s="15">
        <v>0</v>
      </c>
      <c r="H374" s="15">
        <v>0</v>
      </c>
      <c r="I374" s="15">
        <v>0</v>
      </c>
      <c r="J374" s="15">
        <v>8.0039808655373008</v>
      </c>
    </row>
    <row r="375" spans="1:10">
      <c r="A375" s="15">
        <v>37.25</v>
      </c>
      <c r="B375" s="53">
        <v>0</v>
      </c>
      <c r="C375" s="53">
        <v>1</v>
      </c>
      <c r="D375" s="53">
        <v>1</v>
      </c>
      <c r="E375" s="53">
        <v>36</v>
      </c>
      <c r="F375" s="53">
        <v>37</v>
      </c>
      <c r="G375" s="15">
        <v>0</v>
      </c>
      <c r="H375" s="15">
        <v>2.7027027027027001E-2</v>
      </c>
      <c r="I375" s="15">
        <v>2.7027027027027001E-2</v>
      </c>
      <c r="J375" s="15">
        <v>7.9039808655373101</v>
      </c>
    </row>
    <row r="376" spans="1:10">
      <c r="A376" s="15">
        <v>37.35</v>
      </c>
      <c r="B376" s="53">
        <v>2</v>
      </c>
      <c r="C376" s="53">
        <v>2</v>
      </c>
      <c r="D376" s="53">
        <v>4</v>
      </c>
      <c r="E376" s="53">
        <v>37</v>
      </c>
      <c r="F376" s="53">
        <v>37</v>
      </c>
      <c r="G376" s="15">
        <v>5.4054054054054099E-2</v>
      </c>
      <c r="H376" s="15">
        <v>5.4054054054054099E-2</v>
      </c>
      <c r="I376" s="15">
        <v>0.108108108108108</v>
      </c>
      <c r="J376" s="15">
        <v>7.6652246259282002</v>
      </c>
    </row>
    <row r="377" spans="1:10">
      <c r="A377" s="15">
        <v>37.450000000000003</v>
      </c>
      <c r="B377" s="53">
        <v>0</v>
      </c>
      <c r="C377" s="53">
        <v>0</v>
      </c>
      <c r="D377" s="53">
        <v>0</v>
      </c>
      <c r="E377" s="53">
        <v>37</v>
      </c>
      <c r="F377" s="53">
        <v>37</v>
      </c>
      <c r="G377" s="15">
        <v>0</v>
      </c>
      <c r="H377" s="15">
        <v>0</v>
      </c>
      <c r="I377" s="15">
        <v>0</v>
      </c>
      <c r="J377" s="15">
        <v>8.1201419383454994</v>
      </c>
    </row>
    <row r="378" spans="1:10">
      <c r="A378" s="15">
        <v>37.549999999999997</v>
      </c>
      <c r="B378" s="53">
        <v>1</v>
      </c>
      <c r="C378" s="53">
        <v>0</v>
      </c>
      <c r="D378" s="53">
        <v>1</v>
      </c>
      <c r="E378" s="53">
        <v>37</v>
      </c>
      <c r="F378" s="53">
        <v>36</v>
      </c>
      <c r="G378" s="15">
        <v>2.7027027027027001E-2</v>
      </c>
      <c r="H378" s="15">
        <v>0</v>
      </c>
      <c r="I378" s="15">
        <v>2.7027027027027001E-2</v>
      </c>
      <c r="J378" s="15">
        <v>8.0201419383455104</v>
      </c>
    </row>
    <row r="379" spans="1:10">
      <c r="A379" s="15">
        <v>37.65</v>
      </c>
      <c r="B379" s="53">
        <v>0</v>
      </c>
      <c r="C379" s="53">
        <v>0</v>
      </c>
      <c r="D379" s="53">
        <v>0</v>
      </c>
      <c r="E379" s="53">
        <v>36</v>
      </c>
      <c r="F379" s="53">
        <v>36</v>
      </c>
      <c r="G379" s="15">
        <v>0</v>
      </c>
      <c r="H379" s="15">
        <v>0</v>
      </c>
      <c r="I379" s="15">
        <v>0</v>
      </c>
      <c r="J379" s="15">
        <v>8.1425701235015602</v>
      </c>
    </row>
    <row r="380" spans="1:10">
      <c r="A380" s="15">
        <v>37.75</v>
      </c>
      <c r="B380" s="53">
        <v>0</v>
      </c>
      <c r="C380" s="53">
        <v>0</v>
      </c>
      <c r="D380" s="53">
        <v>0</v>
      </c>
      <c r="E380" s="53">
        <v>36</v>
      </c>
      <c r="F380" s="53">
        <v>36</v>
      </c>
      <c r="G380" s="15">
        <v>0</v>
      </c>
      <c r="H380" s="15">
        <v>0</v>
      </c>
      <c r="I380" s="15">
        <v>0</v>
      </c>
      <c r="J380" s="15">
        <v>8.0425701235015605</v>
      </c>
    </row>
    <row r="381" spans="1:10">
      <c r="A381" s="15">
        <v>37.85</v>
      </c>
      <c r="B381" s="53">
        <v>1</v>
      </c>
      <c r="C381" s="53">
        <v>0</v>
      </c>
      <c r="D381" s="53">
        <v>1</v>
      </c>
      <c r="E381" s="53">
        <v>36</v>
      </c>
      <c r="F381" s="53">
        <v>35</v>
      </c>
      <c r="G381" s="15">
        <v>2.7777777777777801E-2</v>
      </c>
      <c r="H381" s="15">
        <v>0</v>
      </c>
      <c r="I381" s="15">
        <v>2.7777777777777801E-2</v>
      </c>
      <c r="J381" s="15">
        <v>7.9425701235015698</v>
      </c>
    </row>
    <row r="382" spans="1:10">
      <c r="A382" s="15">
        <v>37.950000000000003</v>
      </c>
      <c r="B382" s="53">
        <v>1</v>
      </c>
      <c r="C382" s="53">
        <v>3</v>
      </c>
      <c r="D382" s="53">
        <v>4</v>
      </c>
      <c r="E382" s="53">
        <v>35</v>
      </c>
      <c r="F382" s="53">
        <v>37</v>
      </c>
      <c r="G382" s="15">
        <v>2.8571428571428598E-2</v>
      </c>
      <c r="H382" s="15">
        <v>8.1081081081081099E-2</v>
      </c>
      <c r="I382" s="15">
        <v>0.10965250965251</v>
      </c>
      <c r="J382" s="15">
        <v>8.0667993997574499</v>
      </c>
    </row>
    <row r="383" spans="1:10">
      <c r="A383" s="15">
        <v>38.049999999999997</v>
      </c>
      <c r="B383" s="53">
        <v>0</v>
      </c>
      <c r="C383" s="53">
        <v>1</v>
      </c>
      <c r="D383" s="53">
        <v>1</v>
      </c>
      <c r="E383" s="53">
        <v>37</v>
      </c>
      <c r="F383" s="53">
        <v>38</v>
      </c>
      <c r="G383" s="15">
        <v>0</v>
      </c>
      <c r="H383" s="15">
        <v>2.6315789473684199E-2</v>
      </c>
      <c r="I383" s="15">
        <v>2.6315789473684199E-2</v>
      </c>
      <c r="J383" s="15">
        <v>8.1062844652117096</v>
      </c>
    </row>
    <row r="384" spans="1:10">
      <c r="A384" s="15">
        <v>38.15</v>
      </c>
      <c r="B384" s="53">
        <v>0</v>
      </c>
      <c r="C384" s="53">
        <v>1</v>
      </c>
      <c r="D384" s="53">
        <v>1</v>
      </c>
      <c r="E384" s="53">
        <v>38</v>
      </c>
      <c r="F384" s="53">
        <v>39</v>
      </c>
      <c r="G384" s="15">
        <v>0</v>
      </c>
      <c r="H384" s="15">
        <v>2.5641025641025599E-2</v>
      </c>
      <c r="I384" s="15">
        <v>2.5641025641025599E-2</v>
      </c>
      <c r="J384" s="15">
        <v>7.8735459851330303</v>
      </c>
    </row>
    <row r="385" spans="1:10">
      <c r="A385" s="15">
        <v>38.25</v>
      </c>
      <c r="B385" s="53">
        <v>0</v>
      </c>
      <c r="C385" s="53">
        <v>0</v>
      </c>
      <c r="D385" s="53">
        <v>0</v>
      </c>
      <c r="E385" s="53">
        <v>39</v>
      </c>
      <c r="F385" s="53">
        <v>39</v>
      </c>
      <c r="G385" s="15">
        <v>0</v>
      </c>
      <c r="H385" s="15">
        <v>0</v>
      </c>
      <c r="I385" s="15">
        <v>0</v>
      </c>
      <c r="J385" s="15">
        <v>7.6412470852293399</v>
      </c>
    </row>
    <row r="386" spans="1:10">
      <c r="A386" s="15">
        <v>38.35</v>
      </c>
      <c r="B386" s="53">
        <v>0</v>
      </c>
      <c r="C386" s="53">
        <v>0</v>
      </c>
      <c r="D386" s="53">
        <v>0</v>
      </c>
      <c r="E386" s="53">
        <v>39</v>
      </c>
      <c r="F386" s="53">
        <v>39</v>
      </c>
      <c r="G386" s="15">
        <v>0</v>
      </c>
      <c r="H386" s="15">
        <v>0</v>
      </c>
      <c r="I386" s="15">
        <v>0</v>
      </c>
      <c r="J386" s="15">
        <v>7.5412470852293501</v>
      </c>
    </row>
    <row r="387" spans="1:10">
      <c r="A387" s="15">
        <v>38.450000000000003</v>
      </c>
      <c r="B387" s="53">
        <v>1</v>
      </c>
      <c r="C387" s="53">
        <v>0</v>
      </c>
      <c r="D387" s="53">
        <v>1</v>
      </c>
      <c r="E387" s="53">
        <v>39</v>
      </c>
      <c r="F387" s="53">
        <v>38</v>
      </c>
      <c r="G387" s="15">
        <v>2.5641025641025599E-2</v>
      </c>
      <c r="H387" s="15">
        <v>0</v>
      </c>
      <c r="I387" s="15">
        <v>2.5641025641025599E-2</v>
      </c>
      <c r="J387" s="15">
        <v>7.4412470852293398</v>
      </c>
    </row>
    <row r="388" spans="1:10">
      <c r="A388" s="15">
        <v>38.549999999999997</v>
      </c>
      <c r="B388" s="53">
        <v>0</v>
      </c>
      <c r="C388" s="53">
        <v>0</v>
      </c>
      <c r="D388" s="53">
        <v>0</v>
      </c>
      <c r="E388" s="53">
        <v>38</v>
      </c>
      <c r="F388" s="53">
        <v>38</v>
      </c>
      <c r="G388" s="15">
        <v>0</v>
      </c>
      <c r="H388" s="15">
        <v>0</v>
      </c>
      <c r="I388" s="15">
        <v>0</v>
      </c>
      <c r="J388" s="15">
        <v>7.5348914774460303</v>
      </c>
    </row>
    <row r="389" spans="1:10">
      <c r="A389" s="15">
        <v>38.65</v>
      </c>
      <c r="B389" s="53">
        <v>0</v>
      </c>
      <c r="C389" s="53">
        <v>0</v>
      </c>
      <c r="D389" s="53">
        <v>0</v>
      </c>
      <c r="E389" s="53">
        <v>38</v>
      </c>
      <c r="F389" s="53">
        <v>38</v>
      </c>
      <c r="G389" s="15">
        <v>0</v>
      </c>
      <c r="H389" s="15">
        <v>0</v>
      </c>
      <c r="I389" s="15">
        <v>0</v>
      </c>
      <c r="J389" s="15">
        <v>7.43489147744602</v>
      </c>
    </row>
    <row r="390" spans="1:10">
      <c r="A390" s="15">
        <v>38.75</v>
      </c>
      <c r="B390" s="53">
        <v>0</v>
      </c>
      <c r="C390" s="53">
        <v>1</v>
      </c>
      <c r="D390" s="53">
        <v>1</v>
      </c>
      <c r="E390" s="53">
        <v>38</v>
      </c>
      <c r="F390" s="53">
        <v>39</v>
      </c>
      <c r="G390" s="15">
        <v>0</v>
      </c>
      <c r="H390" s="15">
        <v>2.5641025641025599E-2</v>
      </c>
      <c r="I390" s="15">
        <v>2.5641025641025599E-2</v>
      </c>
      <c r="J390" s="15">
        <v>7.3348914774460203</v>
      </c>
    </row>
    <row r="391" spans="1:10">
      <c r="A391" s="15">
        <v>38.85</v>
      </c>
      <c r="B391" s="53">
        <v>0</v>
      </c>
      <c r="C391" s="53">
        <v>0</v>
      </c>
      <c r="D391" s="53">
        <v>0</v>
      </c>
      <c r="E391" s="53">
        <v>39</v>
      </c>
      <c r="F391" s="53">
        <v>39</v>
      </c>
      <c r="G391" s="15">
        <v>0</v>
      </c>
      <c r="H391" s="15">
        <v>0</v>
      </c>
      <c r="I391" s="15">
        <v>0</v>
      </c>
      <c r="J391" s="15">
        <v>7.5304070805884402</v>
      </c>
    </row>
    <row r="392" spans="1:10">
      <c r="A392" s="15">
        <v>38.950000000000003</v>
      </c>
      <c r="B392" s="53">
        <v>1</v>
      </c>
      <c r="C392" s="53">
        <v>0</v>
      </c>
      <c r="D392" s="53">
        <v>1</v>
      </c>
      <c r="E392" s="53">
        <v>39</v>
      </c>
      <c r="F392" s="53">
        <v>38</v>
      </c>
      <c r="G392" s="15">
        <v>2.5641025641025599E-2</v>
      </c>
      <c r="H392" s="15">
        <v>0</v>
      </c>
      <c r="I392" s="15">
        <v>2.5641025641025599E-2</v>
      </c>
      <c r="J392" s="15">
        <v>7.4304070805884299</v>
      </c>
    </row>
    <row r="393" spans="1:10">
      <c r="A393" s="15">
        <v>39.049999999999997</v>
      </c>
      <c r="B393" s="53">
        <v>1</v>
      </c>
      <c r="C393" s="53">
        <v>0</v>
      </c>
      <c r="D393" s="53">
        <v>1</v>
      </c>
      <c r="E393" s="53">
        <v>38</v>
      </c>
      <c r="F393" s="53">
        <v>37</v>
      </c>
      <c r="G393" s="15">
        <v>2.6315789473684199E-2</v>
      </c>
      <c r="H393" s="15">
        <v>0</v>
      </c>
      <c r="I393" s="15">
        <v>2.6315789473684199E-2</v>
      </c>
      <c r="J393" s="15">
        <v>7.5239567310778401</v>
      </c>
    </row>
    <row r="394" spans="1:10">
      <c r="A394" s="15">
        <v>39.15</v>
      </c>
      <c r="B394" s="53">
        <v>0</v>
      </c>
      <c r="C394" s="53">
        <v>0</v>
      </c>
      <c r="D394" s="53">
        <v>0</v>
      </c>
      <c r="E394" s="53">
        <v>37</v>
      </c>
      <c r="F394" s="53">
        <v>37</v>
      </c>
      <c r="G394" s="15">
        <v>0</v>
      </c>
      <c r="H394" s="15">
        <v>0</v>
      </c>
      <c r="I394" s="15">
        <v>0</v>
      </c>
      <c r="J394" s="15">
        <v>7.6253049562910196</v>
      </c>
    </row>
    <row r="395" spans="1:10">
      <c r="A395" s="15">
        <v>39.25</v>
      </c>
      <c r="B395" s="53">
        <v>0</v>
      </c>
      <c r="C395" s="53">
        <v>1</v>
      </c>
      <c r="D395" s="53">
        <v>1</v>
      </c>
      <c r="E395" s="53">
        <v>37</v>
      </c>
      <c r="F395" s="53">
        <v>38</v>
      </c>
      <c r="G395" s="15">
        <v>0</v>
      </c>
      <c r="H395" s="15">
        <v>2.6315789473684199E-2</v>
      </c>
      <c r="I395" s="15">
        <v>2.6315789473684199E-2</v>
      </c>
      <c r="J395" s="15">
        <v>7.5253049562910199</v>
      </c>
    </row>
    <row r="396" spans="1:10">
      <c r="A396" s="15">
        <v>39.35</v>
      </c>
      <c r="B396" s="53">
        <v>1</v>
      </c>
      <c r="C396" s="53">
        <v>0</v>
      </c>
      <c r="D396" s="53">
        <v>1</v>
      </c>
      <c r="E396" s="53">
        <v>38</v>
      </c>
      <c r="F396" s="53">
        <v>37</v>
      </c>
      <c r="G396" s="15">
        <v>2.6315789473684199E-2</v>
      </c>
      <c r="H396" s="15">
        <v>0</v>
      </c>
      <c r="I396" s="15">
        <v>2.6315789473684199E-2</v>
      </c>
      <c r="J396" s="15">
        <v>7.3704825926476998</v>
      </c>
    </row>
    <row r="397" spans="1:10">
      <c r="A397" s="15">
        <v>39.450000000000003</v>
      </c>
      <c r="B397" s="53">
        <v>0</v>
      </c>
      <c r="C397" s="53">
        <v>0</v>
      </c>
      <c r="D397" s="53">
        <v>0</v>
      </c>
      <c r="E397" s="53">
        <v>37</v>
      </c>
      <c r="F397" s="53">
        <v>37</v>
      </c>
      <c r="G397" s="15">
        <v>0</v>
      </c>
      <c r="H397" s="15">
        <v>0</v>
      </c>
      <c r="I397" s="15">
        <v>0</v>
      </c>
      <c r="J397" s="15">
        <v>7.4677656788446196</v>
      </c>
    </row>
    <row r="398" spans="1:10">
      <c r="A398" s="15">
        <v>39.549999999999997</v>
      </c>
      <c r="B398" s="53">
        <v>0</v>
      </c>
      <c r="C398" s="53">
        <v>0</v>
      </c>
      <c r="D398" s="53">
        <v>0</v>
      </c>
      <c r="E398" s="53">
        <v>37</v>
      </c>
      <c r="F398" s="53">
        <v>37</v>
      </c>
      <c r="G398" s="15">
        <v>0</v>
      </c>
      <c r="H398" s="15">
        <v>0</v>
      </c>
      <c r="I398" s="15">
        <v>0</v>
      </c>
      <c r="J398" s="15">
        <v>7.3677656788446297</v>
      </c>
    </row>
    <row r="399" spans="1:10">
      <c r="A399" s="15">
        <v>39.65</v>
      </c>
      <c r="B399" s="53">
        <v>0</v>
      </c>
      <c r="C399" s="53">
        <v>0</v>
      </c>
      <c r="D399" s="53">
        <v>0</v>
      </c>
      <c r="E399" s="53">
        <v>37</v>
      </c>
      <c r="F399" s="53">
        <v>37</v>
      </c>
      <c r="G399" s="15">
        <v>0</v>
      </c>
      <c r="H399" s="15">
        <v>0</v>
      </c>
      <c r="I399" s="15">
        <v>0</v>
      </c>
      <c r="J399" s="15">
        <v>7.2677656788446203</v>
      </c>
    </row>
    <row r="400" spans="1:10">
      <c r="A400" s="15">
        <v>39.75</v>
      </c>
      <c r="B400" s="53">
        <v>0</v>
      </c>
      <c r="C400" s="53">
        <v>1</v>
      </c>
      <c r="D400" s="53">
        <v>1</v>
      </c>
      <c r="E400" s="53">
        <v>37</v>
      </c>
      <c r="F400" s="53">
        <v>38</v>
      </c>
      <c r="G400" s="15">
        <v>0</v>
      </c>
      <c r="H400" s="15">
        <v>2.6315789473684199E-2</v>
      </c>
      <c r="I400" s="15">
        <v>2.6315789473684199E-2</v>
      </c>
      <c r="J400" s="15">
        <v>7.1677656788446296</v>
      </c>
    </row>
    <row r="401" spans="1:10">
      <c r="A401" s="15">
        <v>39.85</v>
      </c>
      <c r="B401" s="53">
        <v>0</v>
      </c>
      <c r="C401" s="53">
        <v>0</v>
      </c>
      <c r="D401" s="53">
        <v>0</v>
      </c>
      <c r="E401" s="53">
        <v>38</v>
      </c>
      <c r="F401" s="53">
        <v>38</v>
      </c>
      <c r="G401" s="15">
        <v>0</v>
      </c>
      <c r="H401" s="15">
        <v>0</v>
      </c>
      <c r="I401" s="15">
        <v>0</v>
      </c>
      <c r="J401" s="15">
        <v>6.9781534241381999</v>
      </c>
    </row>
    <row r="402" spans="1:10">
      <c r="A402" s="15">
        <v>39.950000000000003</v>
      </c>
      <c r="B402" s="53">
        <v>1</v>
      </c>
      <c r="C402" s="53">
        <v>3</v>
      </c>
      <c r="D402" s="53">
        <v>4</v>
      </c>
      <c r="E402" s="53">
        <v>38</v>
      </c>
      <c r="F402" s="53">
        <v>40</v>
      </c>
      <c r="G402" s="15">
        <v>2.6315789473684199E-2</v>
      </c>
      <c r="H402" s="15">
        <v>7.4999999999999997E-2</v>
      </c>
      <c r="I402" s="15">
        <v>0.101315789473684</v>
      </c>
      <c r="J402" s="15">
        <v>6.8781534241381896</v>
      </c>
    </row>
    <row r="403" spans="1:10">
      <c r="A403" s="15">
        <v>40.049999999999997</v>
      </c>
      <c r="B403" s="53">
        <v>0</v>
      </c>
      <c r="C403" s="53">
        <v>1</v>
      </c>
      <c r="D403" s="53">
        <v>1</v>
      </c>
      <c r="E403" s="53">
        <v>40</v>
      </c>
      <c r="F403" s="53">
        <v>41</v>
      </c>
      <c r="G403" s="15">
        <v>0</v>
      </c>
      <c r="H403" s="15">
        <v>2.4390243902439001E-2</v>
      </c>
      <c r="I403" s="15">
        <v>2.4390243902439001E-2</v>
      </c>
      <c r="J403" s="15">
        <v>7.0239529897733899</v>
      </c>
    </row>
    <row r="404" spans="1:10">
      <c r="A404" s="15">
        <v>40.15</v>
      </c>
      <c r="B404" s="53">
        <v>0</v>
      </c>
      <c r="C404" s="53">
        <v>0</v>
      </c>
      <c r="D404" s="53">
        <v>0</v>
      </c>
      <c r="E404" s="53">
        <v>41</v>
      </c>
      <c r="F404" s="53">
        <v>41</v>
      </c>
      <c r="G404" s="15">
        <v>0</v>
      </c>
      <c r="H404" s="15">
        <v>0</v>
      </c>
      <c r="I404" s="15">
        <v>0</v>
      </c>
      <c r="J404" s="15">
        <v>6.8487113953654299</v>
      </c>
    </row>
    <row r="405" spans="1:10">
      <c r="A405" s="15">
        <v>40.25</v>
      </c>
      <c r="B405" s="53">
        <v>1</v>
      </c>
      <c r="C405" s="53">
        <v>1</v>
      </c>
      <c r="D405" s="53">
        <v>2</v>
      </c>
      <c r="E405" s="53">
        <v>41</v>
      </c>
      <c r="F405" s="53">
        <v>41</v>
      </c>
      <c r="G405" s="15">
        <v>2.4390243902439001E-2</v>
      </c>
      <c r="H405" s="15">
        <v>2.4390243902439001E-2</v>
      </c>
      <c r="I405" s="15">
        <v>4.8780487804878099E-2</v>
      </c>
      <c r="J405" s="15">
        <v>6.7487113953654401</v>
      </c>
    </row>
    <row r="406" spans="1:10">
      <c r="A406" s="15">
        <v>40.35</v>
      </c>
      <c r="B406" s="53">
        <v>0</v>
      </c>
      <c r="C406" s="53">
        <v>0</v>
      </c>
      <c r="D406" s="53">
        <v>0</v>
      </c>
      <c r="E406" s="53">
        <v>41</v>
      </c>
      <c r="F406" s="53">
        <v>41</v>
      </c>
      <c r="G406" s="15">
        <v>0</v>
      </c>
      <c r="H406" s="15">
        <v>0</v>
      </c>
      <c r="I406" s="15">
        <v>0</v>
      </c>
      <c r="J406" s="15">
        <v>6.6771341595930904</v>
      </c>
    </row>
    <row r="407" spans="1:10">
      <c r="A407" s="15">
        <v>40.450000000000003</v>
      </c>
      <c r="B407" s="53">
        <v>0</v>
      </c>
      <c r="C407" s="53">
        <v>3</v>
      </c>
      <c r="D407" s="53">
        <v>3</v>
      </c>
      <c r="E407" s="53">
        <v>41</v>
      </c>
      <c r="F407" s="53">
        <v>44</v>
      </c>
      <c r="G407" s="15">
        <v>0</v>
      </c>
      <c r="H407" s="15">
        <v>6.8181818181818205E-2</v>
      </c>
      <c r="I407" s="15">
        <v>6.8181818181818205E-2</v>
      </c>
      <c r="J407" s="15">
        <v>6.5771341595930801</v>
      </c>
    </row>
    <row r="408" spans="1:10">
      <c r="A408" s="15">
        <v>40.549999999999997</v>
      </c>
      <c r="B408" s="53">
        <v>0</v>
      </c>
      <c r="C408" s="53">
        <v>0</v>
      </c>
      <c r="D408" s="53">
        <v>0</v>
      </c>
      <c r="E408" s="53">
        <v>44</v>
      </c>
      <c r="F408" s="53">
        <v>44</v>
      </c>
      <c r="G408" s="15">
        <v>0</v>
      </c>
      <c r="H408" s="15">
        <v>0</v>
      </c>
      <c r="I408" s="15">
        <v>0</v>
      </c>
      <c r="J408" s="15">
        <v>6.7750755654499697</v>
      </c>
    </row>
    <row r="409" spans="1:10">
      <c r="A409" s="15">
        <v>40.65</v>
      </c>
      <c r="B409" s="53">
        <v>0</v>
      </c>
      <c r="C409" s="53">
        <v>0</v>
      </c>
      <c r="D409" s="53">
        <v>0</v>
      </c>
      <c r="E409" s="53">
        <v>44</v>
      </c>
      <c r="F409" s="53">
        <v>44</v>
      </c>
      <c r="G409" s="15">
        <v>0</v>
      </c>
      <c r="H409" s="15">
        <v>0</v>
      </c>
      <c r="I409" s="15">
        <v>0</v>
      </c>
      <c r="J409" s="15">
        <v>6.6750755654499603</v>
      </c>
    </row>
    <row r="410" spans="1:10">
      <c r="A410" s="15">
        <v>40.75</v>
      </c>
      <c r="B410" s="53">
        <v>0</v>
      </c>
      <c r="C410" s="53">
        <v>0</v>
      </c>
      <c r="D410" s="53">
        <v>0</v>
      </c>
      <c r="E410" s="53">
        <v>44</v>
      </c>
      <c r="F410" s="53">
        <v>44</v>
      </c>
      <c r="G410" s="15">
        <v>0</v>
      </c>
      <c r="H410" s="15">
        <v>0</v>
      </c>
      <c r="I410" s="15">
        <v>0</v>
      </c>
      <c r="J410" s="15">
        <v>6.5750755654499704</v>
      </c>
    </row>
    <row r="411" spans="1:10">
      <c r="A411" s="15">
        <v>40.85</v>
      </c>
      <c r="B411" s="53">
        <v>1</v>
      </c>
      <c r="C411" s="53">
        <v>0</v>
      </c>
      <c r="D411" s="53">
        <v>1</v>
      </c>
      <c r="E411" s="53">
        <v>44</v>
      </c>
      <c r="F411" s="53">
        <v>43</v>
      </c>
      <c r="G411" s="15">
        <v>2.27272727272727E-2</v>
      </c>
      <c r="H411" s="15">
        <v>0</v>
      </c>
      <c r="I411" s="15">
        <v>2.27272727272727E-2</v>
      </c>
      <c r="J411" s="15">
        <v>6.4750755654499699</v>
      </c>
    </row>
    <row r="412" spans="1:10">
      <c r="A412" s="15">
        <v>40.950000000000003</v>
      </c>
      <c r="B412" s="53">
        <v>0</v>
      </c>
      <c r="C412" s="53">
        <v>0</v>
      </c>
      <c r="D412" s="53">
        <v>0</v>
      </c>
      <c r="E412" s="53">
        <v>43</v>
      </c>
      <c r="F412" s="53">
        <v>43</v>
      </c>
      <c r="G412" s="15">
        <v>0</v>
      </c>
      <c r="H412" s="15">
        <v>0</v>
      </c>
      <c r="I412" s="15">
        <v>0</v>
      </c>
      <c r="J412" s="15">
        <v>6.5253357207188296</v>
      </c>
    </row>
    <row r="413" spans="1:10">
      <c r="A413" s="15">
        <v>41.05</v>
      </c>
      <c r="B413" s="53">
        <v>1</v>
      </c>
      <c r="C413" s="53">
        <v>0</v>
      </c>
      <c r="D413" s="53">
        <v>1</v>
      </c>
      <c r="E413" s="53">
        <v>43</v>
      </c>
      <c r="F413" s="53">
        <v>42</v>
      </c>
      <c r="G413" s="15">
        <v>2.32558139534884E-2</v>
      </c>
      <c r="H413" s="15">
        <v>0</v>
      </c>
      <c r="I413" s="15">
        <v>2.32558139534884E-2</v>
      </c>
      <c r="J413" s="15">
        <v>6.42533572071883</v>
      </c>
    </row>
    <row r="414" spans="1:10">
      <c r="A414" s="15">
        <v>41.15</v>
      </c>
      <c r="B414" s="53">
        <v>0</v>
      </c>
      <c r="C414" s="53">
        <v>1</v>
      </c>
      <c r="D414" s="53">
        <v>1</v>
      </c>
      <c r="E414" s="53">
        <v>42</v>
      </c>
      <c r="F414" s="53">
        <v>43</v>
      </c>
      <c r="G414" s="15">
        <v>0</v>
      </c>
      <c r="H414" s="15">
        <v>2.32558139534884E-2</v>
      </c>
      <c r="I414" s="15">
        <v>2.32558139534884E-2</v>
      </c>
      <c r="J414" s="15">
        <v>6.4768384230639802</v>
      </c>
    </row>
    <row r="415" spans="1:10">
      <c r="A415" s="15">
        <v>41.25</v>
      </c>
      <c r="B415" s="53">
        <v>0</v>
      </c>
      <c r="C415" s="53">
        <v>0</v>
      </c>
      <c r="D415" s="53">
        <v>0</v>
      </c>
      <c r="E415" s="53">
        <v>43</v>
      </c>
      <c r="F415" s="53">
        <v>43</v>
      </c>
      <c r="G415" s="15">
        <v>0</v>
      </c>
      <c r="H415" s="15">
        <v>0</v>
      </c>
      <c r="I415" s="15">
        <v>0</v>
      </c>
      <c r="J415" s="15">
        <v>6.2775514829927301</v>
      </c>
    </row>
    <row r="416" spans="1:10">
      <c r="A416" s="15">
        <v>41.35</v>
      </c>
      <c r="B416" s="53">
        <v>2</v>
      </c>
      <c r="C416" s="53">
        <v>0</v>
      </c>
      <c r="D416" s="53">
        <v>2</v>
      </c>
      <c r="E416" s="53">
        <v>43</v>
      </c>
      <c r="F416" s="53">
        <v>41</v>
      </c>
      <c r="G416" s="15">
        <v>4.6511627906976702E-2</v>
      </c>
      <c r="H416" s="15">
        <v>0</v>
      </c>
      <c r="I416" s="15">
        <v>4.6511627906976702E-2</v>
      </c>
      <c r="J416" s="15">
        <v>6.1775514829927296</v>
      </c>
    </row>
    <row r="417" spans="1:10">
      <c r="A417" s="15">
        <v>41.45</v>
      </c>
      <c r="B417" s="53">
        <v>0</v>
      </c>
      <c r="C417" s="53">
        <v>0</v>
      </c>
      <c r="D417" s="53">
        <v>0</v>
      </c>
      <c r="E417" s="53">
        <v>41</v>
      </c>
      <c r="F417" s="53">
        <v>41</v>
      </c>
      <c r="G417" s="15">
        <v>0</v>
      </c>
      <c r="H417" s="15">
        <v>0</v>
      </c>
      <c r="I417" s="15">
        <v>0</v>
      </c>
      <c r="J417" s="15">
        <v>6.37636158243411</v>
      </c>
    </row>
    <row r="418" spans="1:10">
      <c r="A418" s="15">
        <v>41.55</v>
      </c>
      <c r="B418" s="53">
        <v>0</v>
      </c>
      <c r="C418" s="53">
        <v>0</v>
      </c>
      <c r="D418" s="53">
        <v>0</v>
      </c>
      <c r="E418" s="53">
        <v>41</v>
      </c>
      <c r="F418" s="53">
        <v>41</v>
      </c>
      <c r="G418" s="15">
        <v>0</v>
      </c>
      <c r="H418" s="15">
        <v>0</v>
      </c>
      <c r="I418" s="15">
        <v>0</v>
      </c>
      <c r="J418" s="15">
        <v>6.2763615824341104</v>
      </c>
    </row>
    <row r="419" spans="1:10">
      <c r="A419" s="15">
        <v>41.65</v>
      </c>
      <c r="B419" s="53">
        <v>0</v>
      </c>
      <c r="C419" s="53">
        <v>0</v>
      </c>
      <c r="D419" s="53">
        <v>0</v>
      </c>
      <c r="E419" s="53">
        <v>41</v>
      </c>
      <c r="F419" s="53">
        <v>41</v>
      </c>
      <c r="G419" s="15">
        <v>0</v>
      </c>
      <c r="H419" s="15">
        <v>0</v>
      </c>
      <c r="I419" s="15">
        <v>0</v>
      </c>
      <c r="J419" s="15">
        <v>6.1763615824341001</v>
      </c>
    </row>
    <row r="420" spans="1:10">
      <c r="A420" s="15">
        <v>41.75</v>
      </c>
      <c r="B420" s="53">
        <v>0</v>
      </c>
      <c r="C420" s="53">
        <v>0</v>
      </c>
      <c r="D420" s="53">
        <v>0</v>
      </c>
      <c r="E420" s="53">
        <v>41</v>
      </c>
      <c r="F420" s="53">
        <v>41</v>
      </c>
      <c r="G420" s="15">
        <v>0</v>
      </c>
      <c r="H420" s="15">
        <v>0</v>
      </c>
      <c r="I420" s="15">
        <v>0</v>
      </c>
      <c r="J420" s="15">
        <v>6.0763615824341102</v>
      </c>
    </row>
    <row r="421" spans="1:10">
      <c r="A421" s="15">
        <v>41.85</v>
      </c>
      <c r="B421" s="53">
        <v>0</v>
      </c>
      <c r="C421" s="53">
        <v>3</v>
      </c>
      <c r="D421" s="53">
        <v>3</v>
      </c>
      <c r="E421" s="53">
        <v>41</v>
      </c>
      <c r="F421" s="53">
        <v>44</v>
      </c>
      <c r="G421" s="15">
        <v>0</v>
      </c>
      <c r="H421" s="15">
        <v>6.8181818181818205E-2</v>
      </c>
      <c r="I421" s="15">
        <v>6.8181818181818205E-2</v>
      </c>
      <c r="J421" s="15">
        <v>5.9763615824341096</v>
      </c>
    </row>
    <row r="422" spans="1:10">
      <c r="A422" s="15">
        <v>41.95</v>
      </c>
      <c r="B422" s="53">
        <v>0</v>
      </c>
      <c r="C422" s="53">
        <v>0</v>
      </c>
      <c r="D422" s="53">
        <v>0</v>
      </c>
      <c r="E422" s="53">
        <v>44</v>
      </c>
      <c r="F422" s="53">
        <v>44</v>
      </c>
      <c r="G422" s="15">
        <v>0</v>
      </c>
      <c r="H422" s="15">
        <v>0</v>
      </c>
      <c r="I422" s="15">
        <v>0</v>
      </c>
      <c r="J422" s="15">
        <v>5.7991096563590503</v>
      </c>
    </row>
    <row r="423" spans="1:10">
      <c r="A423" s="15">
        <v>42.05</v>
      </c>
      <c r="B423" s="53">
        <v>2</v>
      </c>
      <c r="C423" s="53">
        <v>1</v>
      </c>
      <c r="D423" s="53">
        <v>3</v>
      </c>
      <c r="E423" s="53">
        <v>44</v>
      </c>
      <c r="F423" s="53">
        <v>43</v>
      </c>
      <c r="G423" s="15">
        <v>4.5454545454545497E-2</v>
      </c>
      <c r="H423" s="15">
        <v>2.32558139534884E-2</v>
      </c>
      <c r="I423" s="15">
        <v>6.87103594080338E-2</v>
      </c>
      <c r="J423" s="15">
        <v>5.6991096563590604</v>
      </c>
    </row>
    <row r="424" spans="1:10">
      <c r="A424" s="15">
        <v>42.15</v>
      </c>
      <c r="B424" s="53">
        <v>0</v>
      </c>
      <c r="C424" s="53">
        <v>0</v>
      </c>
      <c r="D424" s="53">
        <v>0</v>
      </c>
      <c r="E424" s="53">
        <v>43</v>
      </c>
      <c r="F424" s="53">
        <v>43</v>
      </c>
      <c r="G424" s="15">
        <v>0</v>
      </c>
      <c r="H424" s="15">
        <v>0</v>
      </c>
      <c r="I424" s="15">
        <v>0</v>
      </c>
      <c r="J424" s="15">
        <v>6.0385463150340701</v>
      </c>
    </row>
    <row r="425" spans="1:10">
      <c r="A425" s="15">
        <v>42.25</v>
      </c>
      <c r="B425" s="53">
        <v>0</v>
      </c>
      <c r="C425" s="53">
        <v>1</v>
      </c>
      <c r="D425" s="53">
        <v>1</v>
      </c>
      <c r="E425" s="53">
        <v>43</v>
      </c>
      <c r="F425" s="53">
        <v>44</v>
      </c>
      <c r="G425" s="15">
        <v>0</v>
      </c>
      <c r="H425" s="15">
        <v>2.27272727272727E-2</v>
      </c>
      <c r="I425" s="15">
        <v>2.27272727272727E-2</v>
      </c>
      <c r="J425" s="15">
        <v>5.9385463150340696</v>
      </c>
    </row>
    <row r="426" spans="1:10">
      <c r="A426" s="15">
        <v>42.35</v>
      </c>
      <c r="B426" s="53">
        <v>2</v>
      </c>
      <c r="C426" s="53">
        <v>1</v>
      </c>
      <c r="D426" s="53">
        <v>3</v>
      </c>
      <c r="E426" s="53">
        <v>44</v>
      </c>
      <c r="F426" s="53">
        <v>43</v>
      </c>
      <c r="G426" s="15">
        <v>4.5454545454545497E-2</v>
      </c>
      <c r="H426" s="15">
        <v>2.32558139534884E-2</v>
      </c>
      <c r="I426" s="15">
        <v>6.87103594080338E-2</v>
      </c>
      <c r="J426" s="15">
        <v>5.8016912414406496</v>
      </c>
    </row>
    <row r="427" spans="1:10">
      <c r="A427" s="15">
        <v>42.45</v>
      </c>
      <c r="B427" s="53">
        <v>0</v>
      </c>
      <c r="C427" s="53">
        <v>0</v>
      </c>
      <c r="D427" s="53">
        <v>0</v>
      </c>
      <c r="E427" s="53">
        <v>43</v>
      </c>
      <c r="F427" s="53">
        <v>43</v>
      </c>
      <c r="G427" s="15">
        <v>0</v>
      </c>
      <c r="H427" s="15">
        <v>0</v>
      </c>
      <c r="I427" s="15">
        <v>0</v>
      </c>
      <c r="J427" s="15">
        <v>5.8981459133142096</v>
      </c>
    </row>
    <row r="428" spans="1:10">
      <c r="A428" s="15">
        <v>42.55</v>
      </c>
      <c r="B428" s="53">
        <v>1</v>
      </c>
      <c r="C428" s="53">
        <v>1</v>
      </c>
      <c r="D428" s="53">
        <v>2</v>
      </c>
      <c r="E428" s="53">
        <v>43</v>
      </c>
      <c r="F428" s="53">
        <v>43</v>
      </c>
      <c r="G428" s="15">
        <v>2.32558139534884E-2</v>
      </c>
      <c r="H428" s="15">
        <v>2.32558139534884E-2</v>
      </c>
      <c r="I428" s="15">
        <v>4.6511627906976702E-2</v>
      </c>
      <c r="J428" s="15">
        <v>5.7981459133142099</v>
      </c>
    </row>
    <row r="429" spans="1:10">
      <c r="A429" s="15">
        <v>42.65</v>
      </c>
      <c r="B429" s="53">
        <v>0</v>
      </c>
      <c r="C429" s="53">
        <v>1</v>
      </c>
      <c r="D429" s="53">
        <v>1</v>
      </c>
      <c r="E429" s="53">
        <v>43</v>
      </c>
      <c r="F429" s="53">
        <v>44</v>
      </c>
      <c r="G429" s="15">
        <v>0</v>
      </c>
      <c r="H429" s="15">
        <v>2.27272727272727E-2</v>
      </c>
      <c r="I429" s="15">
        <v>2.27272727272727E-2</v>
      </c>
      <c r="J429" s="15">
        <v>6.1532621923839699</v>
      </c>
    </row>
    <row r="430" spans="1:10">
      <c r="A430" s="15">
        <v>42.75</v>
      </c>
      <c r="B430" s="53">
        <v>1</v>
      </c>
      <c r="C430" s="53">
        <v>0</v>
      </c>
      <c r="D430" s="53">
        <v>1</v>
      </c>
      <c r="E430" s="53">
        <v>44</v>
      </c>
      <c r="F430" s="53">
        <v>43</v>
      </c>
      <c r="G430" s="15">
        <v>2.27272727272727E-2</v>
      </c>
      <c r="H430" s="15">
        <v>0</v>
      </c>
      <c r="I430" s="15">
        <v>2.27272727272727E-2</v>
      </c>
      <c r="J430" s="15">
        <v>5.95982566841717</v>
      </c>
    </row>
    <row r="431" spans="1:10">
      <c r="A431" s="15">
        <v>42.85</v>
      </c>
      <c r="B431" s="53">
        <v>0</v>
      </c>
      <c r="C431" s="53">
        <v>0</v>
      </c>
      <c r="D431" s="53">
        <v>0</v>
      </c>
      <c r="E431" s="53">
        <v>43</v>
      </c>
      <c r="F431" s="53">
        <v>43</v>
      </c>
      <c r="G431" s="15">
        <v>0</v>
      </c>
      <c r="H431" s="15">
        <v>0</v>
      </c>
      <c r="I431" s="15">
        <v>0</v>
      </c>
      <c r="J431" s="15">
        <v>5.9964882808609898</v>
      </c>
    </row>
    <row r="432" spans="1:10">
      <c r="A432" s="15">
        <v>42.95</v>
      </c>
      <c r="B432" s="53">
        <v>0</v>
      </c>
      <c r="C432" s="53">
        <v>0</v>
      </c>
      <c r="D432" s="53">
        <v>0</v>
      </c>
      <c r="E432" s="53">
        <v>43</v>
      </c>
      <c r="F432" s="53">
        <v>43</v>
      </c>
      <c r="G432" s="15">
        <v>0</v>
      </c>
      <c r="H432" s="15">
        <v>0</v>
      </c>
      <c r="I432" s="15">
        <v>0</v>
      </c>
      <c r="J432" s="15">
        <v>5.8964882808609804</v>
      </c>
    </row>
    <row r="433" spans="1:10">
      <c r="A433" s="15">
        <v>43.05</v>
      </c>
      <c r="B433" s="53">
        <v>1</v>
      </c>
      <c r="C433" s="53">
        <v>0</v>
      </c>
      <c r="D433" s="53">
        <v>1</v>
      </c>
      <c r="E433" s="53">
        <v>43</v>
      </c>
      <c r="F433" s="53">
        <v>42</v>
      </c>
      <c r="G433" s="15">
        <v>2.32558139534884E-2</v>
      </c>
      <c r="H433" s="15">
        <v>0</v>
      </c>
      <c r="I433" s="15">
        <v>2.32558139534884E-2</v>
      </c>
      <c r="J433" s="15">
        <v>5.7964882808609897</v>
      </c>
    </row>
    <row r="434" spans="1:10">
      <c r="A434" s="15">
        <v>43.15</v>
      </c>
      <c r="B434" s="53">
        <v>0</v>
      </c>
      <c r="C434" s="53">
        <v>0</v>
      </c>
      <c r="D434" s="53">
        <v>0</v>
      </c>
      <c r="E434" s="53">
        <v>42</v>
      </c>
      <c r="F434" s="53">
        <v>42</v>
      </c>
      <c r="G434" s="15">
        <v>0</v>
      </c>
      <c r="H434" s="15">
        <v>0</v>
      </c>
      <c r="I434" s="15">
        <v>0</v>
      </c>
      <c r="J434" s="15">
        <v>5.8343411764370297</v>
      </c>
    </row>
    <row r="435" spans="1:10">
      <c r="A435" s="15">
        <v>43.25</v>
      </c>
      <c r="B435" s="53">
        <v>0</v>
      </c>
      <c r="C435" s="53">
        <v>2</v>
      </c>
      <c r="D435" s="53">
        <v>2</v>
      </c>
      <c r="E435" s="53">
        <v>42</v>
      </c>
      <c r="F435" s="53">
        <v>44</v>
      </c>
      <c r="G435" s="15">
        <v>0</v>
      </c>
      <c r="H435" s="15">
        <v>4.5454545454545497E-2</v>
      </c>
      <c r="I435" s="15">
        <v>4.5454545454545497E-2</v>
      </c>
      <c r="J435" s="15">
        <v>5.7343411764370398</v>
      </c>
    </row>
    <row r="436" spans="1:10">
      <c r="A436" s="15">
        <v>43.35</v>
      </c>
      <c r="B436" s="53">
        <v>3</v>
      </c>
      <c r="C436" s="53">
        <v>0</v>
      </c>
      <c r="D436" s="53">
        <v>3</v>
      </c>
      <c r="E436" s="53">
        <v>44</v>
      </c>
      <c r="F436" s="53">
        <v>41</v>
      </c>
      <c r="G436" s="15">
        <v>6.8181818181818205E-2</v>
      </c>
      <c r="H436" s="15">
        <v>0</v>
      </c>
      <c r="I436" s="15">
        <v>6.8181818181818205E-2</v>
      </c>
      <c r="J436" s="15">
        <v>6.0450529411444496</v>
      </c>
    </row>
    <row r="437" spans="1:10">
      <c r="A437" s="15">
        <v>43.45</v>
      </c>
      <c r="B437" s="53">
        <v>3</v>
      </c>
      <c r="C437" s="53">
        <v>1</v>
      </c>
      <c r="D437" s="53">
        <v>4</v>
      </c>
      <c r="E437" s="53">
        <v>41</v>
      </c>
      <c r="F437" s="53">
        <v>39</v>
      </c>
      <c r="G437" s="15">
        <v>7.3170731707317097E-2</v>
      </c>
      <c r="H437" s="15">
        <v>2.5641025641025599E-2</v>
      </c>
      <c r="I437" s="15">
        <v>9.8811757348342702E-2</v>
      </c>
      <c r="J437" s="15">
        <v>6.3849348636672101</v>
      </c>
    </row>
    <row r="438" spans="1:10">
      <c r="A438" s="15">
        <v>43.55</v>
      </c>
      <c r="B438" s="53">
        <v>2</v>
      </c>
      <c r="C438" s="53">
        <v>3</v>
      </c>
      <c r="D438" s="53">
        <v>5</v>
      </c>
      <c r="E438" s="53">
        <v>39</v>
      </c>
      <c r="F438" s="53">
        <v>40</v>
      </c>
      <c r="G438" s="15">
        <v>5.1282051282051301E-2</v>
      </c>
      <c r="H438" s="15">
        <v>7.4999999999999997E-2</v>
      </c>
      <c r="I438" s="15">
        <v>0.126282051282051</v>
      </c>
      <c r="J438" s="15">
        <v>6.84868901584995</v>
      </c>
    </row>
    <row r="439" spans="1:10">
      <c r="A439" s="15">
        <v>43.65</v>
      </c>
      <c r="B439" s="53">
        <v>1</v>
      </c>
      <c r="C439" s="53">
        <v>1</v>
      </c>
      <c r="D439" s="53">
        <v>2</v>
      </c>
      <c r="E439" s="53">
        <v>40</v>
      </c>
      <c r="F439" s="53">
        <v>40</v>
      </c>
      <c r="G439" s="15">
        <v>2.5000000000000001E-2</v>
      </c>
      <c r="H439" s="15">
        <v>2.5000000000000001E-2</v>
      </c>
      <c r="I439" s="15">
        <v>0.05</v>
      </c>
      <c r="J439" s="15">
        <v>7.2191447071203498</v>
      </c>
    </row>
    <row r="440" spans="1:10">
      <c r="A440" s="15">
        <v>43.75</v>
      </c>
      <c r="B440" s="53">
        <v>0</v>
      </c>
      <c r="C440" s="53">
        <v>0</v>
      </c>
      <c r="D440" s="53">
        <v>0</v>
      </c>
      <c r="E440" s="53">
        <v>40</v>
      </c>
      <c r="F440" s="53">
        <v>40</v>
      </c>
      <c r="G440" s="15">
        <v>0</v>
      </c>
      <c r="H440" s="15">
        <v>0</v>
      </c>
      <c r="I440" s="15">
        <v>0</v>
      </c>
      <c r="J440" s="15">
        <v>7.1904124955819002</v>
      </c>
    </row>
    <row r="441" spans="1:10">
      <c r="A441" s="15">
        <v>43.85</v>
      </c>
      <c r="B441" s="53">
        <v>1</v>
      </c>
      <c r="C441" s="53">
        <v>0</v>
      </c>
      <c r="D441" s="53">
        <v>1</v>
      </c>
      <c r="E441" s="53">
        <v>40</v>
      </c>
      <c r="F441" s="53">
        <v>39</v>
      </c>
      <c r="G441" s="15">
        <v>2.5000000000000001E-2</v>
      </c>
      <c r="H441" s="15">
        <v>0</v>
      </c>
      <c r="I441" s="15">
        <v>2.5000000000000001E-2</v>
      </c>
      <c r="J441" s="15">
        <v>7.0904124955818997</v>
      </c>
    </row>
    <row r="442" spans="1:10">
      <c r="A442" s="15">
        <v>43.95</v>
      </c>
      <c r="B442" s="53">
        <v>1</v>
      </c>
      <c r="C442" s="53">
        <v>0</v>
      </c>
      <c r="D442" s="53">
        <v>1</v>
      </c>
      <c r="E442" s="53">
        <v>39</v>
      </c>
      <c r="F442" s="53">
        <v>38</v>
      </c>
      <c r="G442" s="15">
        <v>2.5641025641025599E-2</v>
      </c>
      <c r="H442" s="15">
        <v>0</v>
      </c>
      <c r="I442" s="15">
        <v>2.5641025641025599E-2</v>
      </c>
      <c r="J442" s="15">
        <v>7.1719294826480997</v>
      </c>
    </row>
    <row r="443" spans="1:10">
      <c r="A443" s="15">
        <v>44.05</v>
      </c>
      <c r="B443" s="53">
        <v>2</v>
      </c>
      <c r="C443" s="53">
        <v>0</v>
      </c>
      <c r="D443" s="53">
        <v>2</v>
      </c>
      <c r="E443" s="53">
        <v>38</v>
      </c>
      <c r="F443" s="53">
        <v>36</v>
      </c>
      <c r="G443" s="15">
        <v>5.2631578947368397E-2</v>
      </c>
      <c r="H443" s="15">
        <v>0</v>
      </c>
      <c r="I443" s="15">
        <v>5.2631578947368397E-2</v>
      </c>
      <c r="J443" s="15">
        <v>7.2596369001112704</v>
      </c>
    </row>
    <row r="444" spans="1:10">
      <c r="A444" s="15">
        <v>44.15</v>
      </c>
      <c r="B444" s="53">
        <v>0</v>
      </c>
      <c r="C444" s="53">
        <v>0</v>
      </c>
      <c r="D444" s="53">
        <v>0</v>
      </c>
      <c r="E444" s="53">
        <v>36</v>
      </c>
      <c r="F444" s="53">
        <v>36</v>
      </c>
      <c r="G444" s="15">
        <v>0</v>
      </c>
      <c r="H444" s="15">
        <v>0</v>
      </c>
      <c r="I444" s="15">
        <v>0</v>
      </c>
      <c r="J444" s="15">
        <v>7.5598269757370504</v>
      </c>
    </row>
    <row r="445" spans="1:10">
      <c r="A445" s="15">
        <v>44.25</v>
      </c>
      <c r="B445" s="53">
        <v>0</v>
      </c>
      <c r="C445" s="53">
        <v>0</v>
      </c>
      <c r="D445" s="53">
        <v>0</v>
      </c>
      <c r="E445" s="53">
        <v>36</v>
      </c>
      <c r="F445" s="53">
        <v>36</v>
      </c>
      <c r="G445" s="15">
        <v>0</v>
      </c>
      <c r="H445" s="15">
        <v>0</v>
      </c>
      <c r="I445" s="15">
        <v>0</v>
      </c>
      <c r="J445" s="15">
        <v>7.4598269757370597</v>
      </c>
    </row>
    <row r="446" spans="1:10">
      <c r="A446" s="15">
        <v>44.35</v>
      </c>
      <c r="B446" s="53">
        <v>0</v>
      </c>
      <c r="C446" s="53">
        <v>0</v>
      </c>
      <c r="D446" s="53">
        <v>0</v>
      </c>
      <c r="E446" s="53">
        <v>36</v>
      </c>
      <c r="F446" s="53">
        <v>36</v>
      </c>
      <c r="G446" s="15">
        <v>0</v>
      </c>
      <c r="H446" s="15">
        <v>0</v>
      </c>
      <c r="I446" s="15">
        <v>0</v>
      </c>
      <c r="J446" s="15">
        <v>7.35982697573706</v>
      </c>
    </row>
    <row r="447" spans="1:10">
      <c r="A447" s="15">
        <v>44.45</v>
      </c>
      <c r="B447" s="53">
        <v>1</v>
      </c>
      <c r="C447" s="53">
        <v>0</v>
      </c>
      <c r="D447" s="53">
        <v>1</v>
      </c>
      <c r="E447" s="53">
        <v>36</v>
      </c>
      <c r="F447" s="53">
        <v>35</v>
      </c>
      <c r="G447" s="15">
        <v>2.7777777777777801E-2</v>
      </c>
      <c r="H447" s="15">
        <v>0</v>
      </c>
      <c r="I447" s="15">
        <v>2.7777777777777801E-2</v>
      </c>
      <c r="J447" s="15">
        <v>7.2598269757370604</v>
      </c>
    </row>
    <row r="448" spans="1:10">
      <c r="A448" s="15">
        <v>44.55</v>
      </c>
      <c r="B448" s="53">
        <v>0</v>
      </c>
      <c r="C448" s="53">
        <v>1</v>
      </c>
      <c r="D448" s="53">
        <v>1</v>
      </c>
      <c r="E448" s="53">
        <v>35</v>
      </c>
      <c r="F448" s="53">
        <v>36</v>
      </c>
      <c r="G448" s="15">
        <v>0</v>
      </c>
      <c r="H448" s="15">
        <v>2.7777777777777801E-2</v>
      </c>
      <c r="I448" s="15">
        <v>2.7777777777777801E-2</v>
      </c>
      <c r="J448" s="15">
        <v>7.3670300522368199</v>
      </c>
    </row>
    <row r="449" spans="1:10">
      <c r="A449" s="15">
        <v>44.65</v>
      </c>
      <c r="B449" s="53">
        <v>2</v>
      </c>
      <c r="C449" s="53">
        <v>0</v>
      </c>
      <c r="D449" s="53">
        <v>2</v>
      </c>
      <c r="E449" s="53">
        <v>36</v>
      </c>
      <c r="F449" s="53">
        <v>34</v>
      </c>
      <c r="G449" s="15">
        <v>5.5555555555555601E-2</v>
      </c>
      <c r="H449" s="15">
        <v>0</v>
      </c>
      <c r="I449" s="15">
        <v>5.5555555555555601E-2</v>
      </c>
      <c r="J449" s="15">
        <v>7.5671742791808496</v>
      </c>
    </row>
    <row r="450" spans="1:10">
      <c r="A450" s="15">
        <v>44.75</v>
      </c>
      <c r="B450" s="53">
        <v>1</v>
      </c>
      <c r="C450" s="53">
        <v>1</v>
      </c>
      <c r="D450" s="53">
        <v>2</v>
      </c>
      <c r="E450" s="53">
        <v>34</v>
      </c>
      <c r="F450" s="53">
        <v>34</v>
      </c>
      <c r="G450" s="15">
        <v>2.9411764705882401E-2</v>
      </c>
      <c r="H450" s="15">
        <v>2.9411764705882401E-2</v>
      </c>
      <c r="I450" s="15">
        <v>5.8823529411764698E-2</v>
      </c>
      <c r="J450" s="15">
        <v>7.9098283463182799</v>
      </c>
    </row>
    <row r="451" spans="1:10">
      <c r="A451" s="15">
        <v>44.85</v>
      </c>
      <c r="B451" s="53">
        <v>0</v>
      </c>
      <c r="C451" s="53">
        <v>0</v>
      </c>
      <c r="D451" s="53">
        <v>0</v>
      </c>
      <c r="E451" s="53">
        <v>34</v>
      </c>
      <c r="F451" s="53">
        <v>34</v>
      </c>
      <c r="G451" s="15">
        <v>0</v>
      </c>
      <c r="H451" s="15">
        <v>0</v>
      </c>
      <c r="I451" s="15">
        <v>0</v>
      </c>
      <c r="J451" s="15">
        <v>8.1399521853275694</v>
      </c>
    </row>
    <row r="452" spans="1:10">
      <c r="A452" s="15">
        <v>44.95</v>
      </c>
      <c r="B452" s="53">
        <v>0</v>
      </c>
      <c r="C452" s="53">
        <v>0</v>
      </c>
      <c r="D452" s="53">
        <v>0</v>
      </c>
      <c r="E452" s="53">
        <v>34</v>
      </c>
      <c r="F452" s="53">
        <v>34</v>
      </c>
      <c r="G452" s="15">
        <v>0</v>
      </c>
      <c r="H452" s="15">
        <v>0</v>
      </c>
      <c r="I452" s="15">
        <v>0</v>
      </c>
      <c r="J452" s="15">
        <v>8.0399521853275697</v>
      </c>
    </row>
    <row r="453" spans="1:10">
      <c r="A453" s="15">
        <v>45.05</v>
      </c>
      <c r="B453" s="53">
        <v>2</v>
      </c>
      <c r="C453" s="53">
        <v>1</v>
      </c>
      <c r="D453" s="53">
        <v>3</v>
      </c>
      <c r="E453" s="53">
        <v>34</v>
      </c>
      <c r="F453" s="53">
        <v>33</v>
      </c>
      <c r="G453" s="15">
        <v>5.8823529411764698E-2</v>
      </c>
      <c r="H453" s="15">
        <v>3.03030303030303E-2</v>
      </c>
      <c r="I453" s="15">
        <v>8.9126559714794995E-2</v>
      </c>
      <c r="J453" s="15">
        <v>7.9399521853275701</v>
      </c>
    </row>
    <row r="454" spans="1:10">
      <c r="A454" s="15">
        <v>45.15</v>
      </c>
      <c r="B454" s="53">
        <v>0</v>
      </c>
      <c r="C454" s="53">
        <v>0</v>
      </c>
      <c r="D454" s="53">
        <v>0</v>
      </c>
      <c r="E454" s="53">
        <v>33</v>
      </c>
      <c r="F454" s="53">
        <v>33</v>
      </c>
      <c r="G454" s="15">
        <v>0</v>
      </c>
      <c r="H454" s="15">
        <v>0</v>
      </c>
      <c r="I454" s="15">
        <v>0</v>
      </c>
      <c r="J454" s="15">
        <v>8.1994895455421695</v>
      </c>
    </row>
    <row r="455" spans="1:10">
      <c r="A455" s="15">
        <v>45.25</v>
      </c>
      <c r="B455" s="53">
        <v>0</v>
      </c>
      <c r="C455" s="53">
        <v>0</v>
      </c>
      <c r="D455" s="53">
        <v>0</v>
      </c>
      <c r="E455" s="53">
        <v>33</v>
      </c>
      <c r="F455" s="53">
        <v>33</v>
      </c>
      <c r="G455" s="15">
        <v>0</v>
      </c>
      <c r="H455" s="15">
        <v>0</v>
      </c>
      <c r="I455" s="15">
        <v>0</v>
      </c>
      <c r="J455" s="15">
        <v>8.0994895455421805</v>
      </c>
    </row>
    <row r="456" spans="1:10">
      <c r="A456" s="15">
        <v>45.35</v>
      </c>
      <c r="B456" s="53">
        <v>0</v>
      </c>
      <c r="C456" s="53">
        <v>0</v>
      </c>
      <c r="D456" s="53">
        <v>0</v>
      </c>
      <c r="E456" s="53">
        <v>33</v>
      </c>
      <c r="F456" s="53">
        <v>33</v>
      </c>
      <c r="G456" s="15">
        <v>0</v>
      </c>
      <c r="H456" s="15">
        <v>0</v>
      </c>
      <c r="I456" s="15">
        <v>0</v>
      </c>
      <c r="J456" s="15">
        <v>7.9994895455421799</v>
      </c>
    </row>
    <row r="457" spans="1:10">
      <c r="A457" s="15">
        <v>45.45</v>
      </c>
      <c r="B457" s="53">
        <v>1</v>
      </c>
      <c r="C457" s="53">
        <v>0</v>
      </c>
      <c r="D457" s="53">
        <v>1</v>
      </c>
      <c r="E457" s="53">
        <v>33</v>
      </c>
      <c r="F457" s="53">
        <v>32</v>
      </c>
      <c r="G457" s="15">
        <v>3.03030303030303E-2</v>
      </c>
      <c r="H457" s="15">
        <v>0</v>
      </c>
      <c r="I457" s="15">
        <v>3.03030303030303E-2</v>
      </c>
      <c r="J457" s="15">
        <v>7.8994895455421696</v>
      </c>
    </row>
    <row r="458" spans="1:10">
      <c r="A458" s="15">
        <v>45.55</v>
      </c>
      <c r="B458" s="53">
        <v>0</v>
      </c>
      <c r="C458" s="53">
        <v>0</v>
      </c>
      <c r="D458" s="53">
        <v>0</v>
      </c>
      <c r="E458" s="53">
        <v>32</v>
      </c>
      <c r="F458" s="53">
        <v>32</v>
      </c>
      <c r="G458" s="15">
        <v>0</v>
      </c>
      <c r="H458" s="15">
        <v>0</v>
      </c>
      <c r="I458" s="15">
        <v>0</v>
      </c>
      <c r="J458" s="15">
        <v>8.0436715888278396</v>
      </c>
    </row>
    <row r="459" spans="1:10">
      <c r="A459" s="15">
        <v>45.65</v>
      </c>
      <c r="B459" s="53">
        <v>0</v>
      </c>
      <c r="C459" s="53">
        <v>0</v>
      </c>
      <c r="D459" s="53">
        <v>0</v>
      </c>
      <c r="E459" s="53">
        <v>32</v>
      </c>
      <c r="F459" s="53">
        <v>32</v>
      </c>
      <c r="G459" s="15">
        <v>0</v>
      </c>
      <c r="H459" s="15">
        <v>0</v>
      </c>
      <c r="I459" s="15">
        <v>0</v>
      </c>
      <c r="J459" s="15">
        <v>7.9436715888278302</v>
      </c>
    </row>
    <row r="460" spans="1:10">
      <c r="A460" s="15">
        <v>45.75</v>
      </c>
      <c r="B460" s="53">
        <v>1</v>
      </c>
      <c r="C460" s="53">
        <v>0</v>
      </c>
      <c r="D460" s="53">
        <v>1</v>
      </c>
      <c r="E460" s="53">
        <v>32</v>
      </c>
      <c r="F460" s="53">
        <v>31</v>
      </c>
      <c r="G460" s="15">
        <v>3.125E-2</v>
      </c>
      <c r="H460" s="15">
        <v>0</v>
      </c>
      <c r="I460" s="15">
        <v>3.125E-2</v>
      </c>
      <c r="J460" s="15">
        <v>7.8436715888278403</v>
      </c>
    </row>
    <row r="461" spans="1:10">
      <c r="A461" s="15">
        <v>45.85</v>
      </c>
      <c r="B461" s="53">
        <v>0</v>
      </c>
      <c r="C461" s="53">
        <v>0</v>
      </c>
      <c r="D461" s="53">
        <v>0</v>
      </c>
      <c r="E461" s="53">
        <v>31</v>
      </c>
      <c r="F461" s="53">
        <v>31</v>
      </c>
      <c r="G461" s="15">
        <v>0</v>
      </c>
      <c r="H461" s="15">
        <v>0</v>
      </c>
      <c r="I461" s="15">
        <v>0</v>
      </c>
      <c r="J461" s="15">
        <v>7.9960480916932601</v>
      </c>
    </row>
    <row r="462" spans="1:10">
      <c r="A462" s="15">
        <v>45.95</v>
      </c>
      <c r="B462" s="53">
        <v>0</v>
      </c>
      <c r="C462" s="53">
        <v>0</v>
      </c>
      <c r="D462" s="53">
        <v>0</v>
      </c>
      <c r="E462" s="53">
        <v>31</v>
      </c>
      <c r="F462" s="53">
        <v>31</v>
      </c>
      <c r="G462" s="15">
        <v>0</v>
      </c>
      <c r="H462" s="15">
        <v>0</v>
      </c>
      <c r="I462" s="15">
        <v>0</v>
      </c>
      <c r="J462" s="15">
        <v>7.8960480916932498</v>
      </c>
    </row>
    <row r="463" spans="1:10">
      <c r="A463" s="15">
        <v>46.05</v>
      </c>
      <c r="B463" s="53">
        <v>0</v>
      </c>
      <c r="C463" s="53">
        <v>0</v>
      </c>
      <c r="D463" s="53">
        <v>0</v>
      </c>
      <c r="E463" s="53">
        <v>31</v>
      </c>
      <c r="F463" s="53">
        <v>31</v>
      </c>
      <c r="G463" s="15">
        <v>0</v>
      </c>
      <c r="H463" s="15">
        <v>0</v>
      </c>
      <c r="I463" s="15">
        <v>0</v>
      </c>
      <c r="J463" s="15">
        <v>7.7960480916932502</v>
      </c>
    </row>
    <row r="464" spans="1:10">
      <c r="A464" s="15">
        <v>46.15</v>
      </c>
      <c r="B464" s="53">
        <v>0</v>
      </c>
      <c r="C464" s="53">
        <v>0</v>
      </c>
      <c r="D464" s="53">
        <v>0</v>
      </c>
      <c r="E464" s="53">
        <v>31</v>
      </c>
      <c r="F464" s="53">
        <v>31</v>
      </c>
      <c r="G464" s="15">
        <v>0</v>
      </c>
      <c r="H464" s="15">
        <v>0</v>
      </c>
      <c r="I464" s="15">
        <v>0</v>
      </c>
      <c r="J464" s="15">
        <v>7.6960480916932399</v>
      </c>
    </row>
    <row r="465" spans="1:10">
      <c r="A465" s="15">
        <v>46.25</v>
      </c>
      <c r="B465" s="53">
        <v>0</v>
      </c>
      <c r="C465" s="53">
        <v>0</v>
      </c>
      <c r="D465" s="53">
        <v>0</v>
      </c>
      <c r="E465" s="53">
        <v>31</v>
      </c>
      <c r="F465" s="53">
        <v>31</v>
      </c>
      <c r="G465" s="15">
        <v>0</v>
      </c>
      <c r="H465" s="15">
        <v>0</v>
      </c>
      <c r="I465" s="15">
        <v>0</v>
      </c>
      <c r="J465" s="15">
        <v>7.59604809169325</v>
      </c>
    </row>
    <row r="466" spans="1:10">
      <c r="A466" s="15">
        <v>46.35</v>
      </c>
      <c r="B466" s="53">
        <v>0</v>
      </c>
      <c r="C466" s="53">
        <v>0</v>
      </c>
      <c r="D466" s="53">
        <v>0</v>
      </c>
      <c r="E466" s="53">
        <v>31</v>
      </c>
      <c r="F466" s="53">
        <v>31</v>
      </c>
      <c r="G466" s="15">
        <v>0</v>
      </c>
      <c r="H466" s="15">
        <v>0</v>
      </c>
      <c r="I466" s="15">
        <v>0</v>
      </c>
      <c r="J466" s="15">
        <v>7.4960480916932601</v>
      </c>
    </row>
    <row r="467" spans="1:10">
      <c r="A467" s="15">
        <v>46.45</v>
      </c>
      <c r="B467" s="53">
        <v>0</v>
      </c>
      <c r="C467" s="53">
        <v>0</v>
      </c>
      <c r="D467" s="53">
        <v>0</v>
      </c>
      <c r="E467" s="53">
        <v>31</v>
      </c>
      <c r="F467" s="53">
        <v>31</v>
      </c>
      <c r="G467" s="15">
        <v>0</v>
      </c>
      <c r="H467" s="15">
        <v>0</v>
      </c>
      <c r="I467" s="15">
        <v>0</v>
      </c>
      <c r="J467" s="15">
        <v>7.3960480916932498</v>
      </c>
    </row>
    <row r="468" spans="1:10">
      <c r="A468" s="15">
        <v>46.55</v>
      </c>
      <c r="B468" s="53">
        <v>3</v>
      </c>
      <c r="C468" s="53">
        <v>0</v>
      </c>
      <c r="D468" s="53">
        <v>3</v>
      </c>
      <c r="E468" s="53">
        <v>31</v>
      </c>
      <c r="F468" s="53">
        <v>28</v>
      </c>
      <c r="G468" s="15">
        <v>9.6774193548387094E-2</v>
      </c>
      <c r="H468" s="15">
        <v>0</v>
      </c>
      <c r="I468" s="15">
        <v>9.6774193548387094E-2</v>
      </c>
      <c r="J468" s="15">
        <v>7.2960480916932502</v>
      </c>
    </row>
    <row r="469" spans="1:10">
      <c r="A469" s="15">
        <v>46.65</v>
      </c>
      <c r="B469" s="53">
        <v>0</v>
      </c>
      <c r="C469" s="53">
        <v>0</v>
      </c>
      <c r="D469" s="53">
        <v>0</v>
      </c>
      <c r="E469" s="53">
        <v>28</v>
      </c>
      <c r="F469" s="53">
        <v>28</v>
      </c>
      <c r="G469" s="15">
        <v>0</v>
      </c>
      <c r="H469" s="15">
        <v>0</v>
      </c>
      <c r="I469" s="15">
        <v>0</v>
      </c>
      <c r="J469" s="15">
        <v>7.9745312663526899</v>
      </c>
    </row>
    <row r="470" spans="1:10">
      <c r="A470" s="15">
        <v>46.75</v>
      </c>
      <c r="B470" s="53">
        <v>0</v>
      </c>
      <c r="C470" s="53">
        <v>0</v>
      </c>
      <c r="D470" s="53">
        <v>0</v>
      </c>
      <c r="E470" s="53">
        <v>28</v>
      </c>
      <c r="F470" s="53">
        <v>28</v>
      </c>
      <c r="G470" s="15">
        <v>0</v>
      </c>
      <c r="H470" s="15">
        <v>0</v>
      </c>
      <c r="I470" s="15">
        <v>0</v>
      </c>
      <c r="J470" s="15">
        <v>7.8745312663526903</v>
      </c>
    </row>
    <row r="471" spans="1:10">
      <c r="A471" s="15">
        <v>46.85</v>
      </c>
      <c r="B471" s="53">
        <v>2</v>
      </c>
      <c r="C471" s="53">
        <v>1</v>
      </c>
      <c r="D471" s="53">
        <v>3</v>
      </c>
      <c r="E471" s="53">
        <v>28</v>
      </c>
      <c r="F471" s="53">
        <v>27</v>
      </c>
      <c r="G471" s="15">
        <v>7.1428571428571397E-2</v>
      </c>
      <c r="H471" s="15">
        <v>3.7037037037037E-2</v>
      </c>
      <c r="I471" s="15">
        <v>0.108465608465608</v>
      </c>
      <c r="J471" s="15">
        <v>7.7745312663527004</v>
      </c>
    </row>
    <row r="472" spans="1:10">
      <c r="A472" s="15">
        <v>46.95</v>
      </c>
      <c r="B472" s="53">
        <v>0</v>
      </c>
      <c r="C472" s="53">
        <v>0</v>
      </c>
      <c r="D472" s="53">
        <v>0</v>
      </c>
      <c r="E472" s="53">
        <v>27</v>
      </c>
      <c r="F472" s="53">
        <v>27</v>
      </c>
      <c r="G472" s="15">
        <v>0</v>
      </c>
      <c r="H472" s="15">
        <v>0</v>
      </c>
      <c r="I472" s="15">
        <v>0</v>
      </c>
      <c r="J472" s="15">
        <v>8.0410452448785694</v>
      </c>
    </row>
    <row r="473" spans="1:10">
      <c r="A473" s="15">
        <v>47.05</v>
      </c>
      <c r="B473" s="53">
        <v>0</v>
      </c>
      <c r="C473" s="53">
        <v>0</v>
      </c>
      <c r="D473" s="53">
        <v>0</v>
      </c>
      <c r="E473" s="53">
        <v>27</v>
      </c>
      <c r="F473" s="53">
        <v>27</v>
      </c>
      <c r="G473" s="15">
        <v>0</v>
      </c>
      <c r="H473" s="15">
        <v>0</v>
      </c>
      <c r="I473" s="15">
        <v>0</v>
      </c>
      <c r="J473" s="15">
        <v>7.9410452448785804</v>
      </c>
    </row>
    <row r="474" spans="1:10">
      <c r="A474" s="15">
        <v>47.15</v>
      </c>
      <c r="B474" s="53">
        <v>0</v>
      </c>
      <c r="C474" s="53">
        <v>0</v>
      </c>
      <c r="D474" s="53">
        <v>0</v>
      </c>
      <c r="E474" s="53">
        <v>27</v>
      </c>
      <c r="F474" s="53">
        <v>27</v>
      </c>
      <c r="G474" s="15">
        <v>0</v>
      </c>
      <c r="H474" s="15">
        <v>0</v>
      </c>
      <c r="I474" s="15">
        <v>0</v>
      </c>
      <c r="J474" s="15">
        <v>7.8410452448785701</v>
      </c>
    </row>
    <row r="475" spans="1:10">
      <c r="A475" s="15">
        <v>47.25</v>
      </c>
      <c r="B475" s="53">
        <v>0</v>
      </c>
      <c r="C475" s="53">
        <v>0</v>
      </c>
      <c r="D475" s="53">
        <v>0</v>
      </c>
      <c r="E475" s="53">
        <v>27</v>
      </c>
      <c r="F475" s="53">
        <v>27</v>
      </c>
      <c r="G475" s="15">
        <v>0</v>
      </c>
      <c r="H475" s="15">
        <v>0</v>
      </c>
      <c r="I475" s="15">
        <v>0</v>
      </c>
      <c r="J475" s="15">
        <v>7.7410452448785803</v>
      </c>
    </row>
    <row r="476" spans="1:10">
      <c r="A476" s="15">
        <v>47.35</v>
      </c>
      <c r="B476" s="53">
        <v>0</v>
      </c>
      <c r="C476" s="53">
        <v>0</v>
      </c>
      <c r="D476" s="53">
        <v>0</v>
      </c>
      <c r="E476" s="53">
        <v>27</v>
      </c>
      <c r="F476" s="53">
        <v>27</v>
      </c>
      <c r="G476" s="15">
        <v>0</v>
      </c>
      <c r="H476" s="15">
        <v>0</v>
      </c>
      <c r="I476" s="15">
        <v>0</v>
      </c>
      <c r="J476" s="15">
        <v>7.6410452448785797</v>
      </c>
    </row>
    <row r="477" spans="1:10">
      <c r="A477" s="15">
        <v>47.45</v>
      </c>
      <c r="B477" s="53">
        <v>1</v>
      </c>
      <c r="C477" s="53">
        <v>0</v>
      </c>
      <c r="D477" s="53">
        <v>1</v>
      </c>
      <c r="E477" s="53">
        <v>27</v>
      </c>
      <c r="F477" s="53">
        <v>26</v>
      </c>
      <c r="G477" s="15">
        <v>3.7037037037037E-2</v>
      </c>
      <c r="H477" s="15">
        <v>0</v>
      </c>
      <c r="I477" s="15">
        <v>3.7037037037037E-2</v>
      </c>
      <c r="J477" s="15">
        <v>7.5410452448785703</v>
      </c>
    </row>
    <row r="478" spans="1:10">
      <c r="A478" s="15">
        <v>47.55</v>
      </c>
      <c r="B478" s="53">
        <v>0</v>
      </c>
      <c r="C478" s="53">
        <v>0</v>
      </c>
      <c r="D478" s="53">
        <v>0</v>
      </c>
      <c r="E478" s="53">
        <v>26</v>
      </c>
      <c r="F478" s="53">
        <v>26</v>
      </c>
      <c r="G478" s="15">
        <v>0</v>
      </c>
      <c r="H478" s="15">
        <v>0</v>
      </c>
      <c r="I478" s="15">
        <v>0</v>
      </c>
      <c r="J478" s="15">
        <v>7.7305676951253899</v>
      </c>
    </row>
    <row r="479" spans="1:10">
      <c r="A479" s="15">
        <v>47.65</v>
      </c>
      <c r="B479" s="53">
        <v>0</v>
      </c>
      <c r="C479" s="53">
        <v>0</v>
      </c>
      <c r="D479" s="53">
        <v>0</v>
      </c>
      <c r="E479" s="53">
        <v>26</v>
      </c>
      <c r="F479" s="53">
        <v>26</v>
      </c>
      <c r="G479" s="15">
        <v>0</v>
      </c>
      <c r="H479" s="15">
        <v>0</v>
      </c>
      <c r="I479" s="15">
        <v>0</v>
      </c>
      <c r="J479" s="15">
        <v>7.6305676951253796</v>
      </c>
    </row>
    <row r="480" spans="1:10">
      <c r="A480" s="15">
        <v>47.75</v>
      </c>
      <c r="B480" s="53">
        <v>1</v>
      </c>
      <c r="C480" s="53">
        <v>0</v>
      </c>
      <c r="D480" s="53">
        <v>1</v>
      </c>
      <c r="E480" s="53">
        <v>26</v>
      </c>
      <c r="F480" s="53">
        <v>25</v>
      </c>
      <c r="G480" s="15">
        <v>3.8461538461538498E-2</v>
      </c>
      <c r="H480" s="15">
        <v>0</v>
      </c>
      <c r="I480" s="15">
        <v>3.8461538461538498E-2</v>
      </c>
      <c r="J480" s="15">
        <v>7.5305676951253897</v>
      </c>
    </row>
    <row r="481" spans="1:10">
      <c r="A481" s="15">
        <v>47.85</v>
      </c>
      <c r="B481" s="53">
        <v>0</v>
      </c>
      <c r="C481" s="53">
        <v>0</v>
      </c>
      <c r="D481" s="53">
        <v>0</v>
      </c>
      <c r="E481" s="53">
        <v>25</v>
      </c>
      <c r="F481" s="53">
        <v>25</v>
      </c>
      <c r="G481" s="15">
        <v>0</v>
      </c>
      <c r="H481" s="15">
        <v>0</v>
      </c>
      <c r="I481" s="15">
        <v>0</v>
      </c>
      <c r="J481" s="15">
        <v>7.7312980952380999</v>
      </c>
    </row>
    <row r="482" spans="1:10">
      <c r="A482" s="15">
        <v>47.95</v>
      </c>
      <c r="B482" s="53">
        <v>0</v>
      </c>
      <c r="C482" s="53">
        <v>0</v>
      </c>
      <c r="D482" s="53">
        <v>0</v>
      </c>
      <c r="E482" s="53">
        <v>25</v>
      </c>
      <c r="F482" s="53">
        <v>25</v>
      </c>
      <c r="G482" s="15">
        <v>0</v>
      </c>
      <c r="H482" s="15">
        <v>0</v>
      </c>
      <c r="I482" s="15">
        <v>0</v>
      </c>
      <c r="J482" s="15">
        <v>7.6312980952380904</v>
      </c>
    </row>
    <row r="483" spans="1:10">
      <c r="A483" s="15">
        <v>48.05</v>
      </c>
      <c r="B483" s="53">
        <v>0</v>
      </c>
      <c r="C483" s="53">
        <v>1</v>
      </c>
      <c r="D483" s="53">
        <v>1</v>
      </c>
      <c r="E483" s="53">
        <v>25</v>
      </c>
      <c r="F483" s="53">
        <v>26</v>
      </c>
      <c r="G483" s="15">
        <v>0</v>
      </c>
      <c r="H483" s="15">
        <v>3.8461538461538498E-2</v>
      </c>
      <c r="I483" s="15">
        <v>3.8461538461538498E-2</v>
      </c>
      <c r="J483" s="15">
        <v>7.5312980952380997</v>
      </c>
    </row>
    <row r="484" spans="1:10">
      <c r="A484" s="15">
        <v>48.15</v>
      </c>
      <c r="B484" s="53">
        <v>0</v>
      </c>
      <c r="C484" s="53">
        <v>0</v>
      </c>
      <c r="D484" s="53">
        <v>0</v>
      </c>
      <c r="E484" s="53">
        <v>26</v>
      </c>
      <c r="F484" s="53">
        <v>26</v>
      </c>
      <c r="G484" s="15">
        <v>0</v>
      </c>
      <c r="H484" s="15">
        <v>0</v>
      </c>
      <c r="I484" s="15">
        <v>0</v>
      </c>
      <c r="J484" s="15">
        <v>7.1821135531135498</v>
      </c>
    </row>
    <row r="485" spans="1:10">
      <c r="A485" s="15">
        <v>48.25</v>
      </c>
      <c r="B485" s="53">
        <v>0</v>
      </c>
      <c r="C485" s="53">
        <v>0</v>
      </c>
      <c r="D485" s="53">
        <v>0</v>
      </c>
      <c r="E485" s="53">
        <v>26</v>
      </c>
      <c r="F485" s="53">
        <v>26</v>
      </c>
      <c r="G485" s="15">
        <v>0</v>
      </c>
      <c r="H485" s="15">
        <v>0</v>
      </c>
      <c r="I485" s="15">
        <v>0</v>
      </c>
      <c r="J485" s="15">
        <v>7.0821135531135502</v>
      </c>
    </row>
    <row r="486" spans="1:10">
      <c r="A486" s="15">
        <v>48.35</v>
      </c>
      <c r="B486" s="53">
        <v>1</v>
      </c>
      <c r="C486" s="53">
        <v>1</v>
      </c>
      <c r="D486" s="53">
        <v>2</v>
      </c>
      <c r="E486" s="53">
        <v>26</v>
      </c>
      <c r="F486" s="53">
        <v>26</v>
      </c>
      <c r="G486" s="15">
        <v>3.8461538461538498E-2</v>
      </c>
      <c r="H486" s="15">
        <v>3.8461538461538498E-2</v>
      </c>
      <c r="I486" s="15">
        <v>7.69230769230769E-2</v>
      </c>
      <c r="J486" s="15">
        <v>6.9821135531135603</v>
      </c>
    </row>
    <row r="487" spans="1:10">
      <c r="A487" s="15">
        <v>48.45</v>
      </c>
      <c r="B487" s="53">
        <v>0</v>
      </c>
      <c r="C487" s="53">
        <v>0</v>
      </c>
      <c r="D487" s="53">
        <v>0</v>
      </c>
      <c r="E487" s="53">
        <v>26</v>
      </c>
      <c r="F487" s="53">
        <v>26</v>
      </c>
      <c r="G487" s="15">
        <v>0</v>
      </c>
      <c r="H487" s="15">
        <v>0</v>
      </c>
      <c r="I487" s="15">
        <v>0</v>
      </c>
      <c r="J487" s="15">
        <v>7.2334597069597004</v>
      </c>
    </row>
    <row r="488" spans="1:10">
      <c r="A488" s="15">
        <v>48.55</v>
      </c>
      <c r="B488" s="53">
        <v>0</v>
      </c>
      <c r="C488" s="53">
        <v>0</v>
      </c>
      <c r="D488" s="53">
        <v>0</v>
      </c>
      <c r="E488" s="53">
        <v>26</v>
      </c>
      <c r="F488" s="53">
        <v>26</v>
      </c>
      <c r="G488" s="15">
        <v>0</v>
      </c>
      <c r="H488" s="15">
        <v>0</v>
      </c>
      <c r="I488" s="15">
        <v>0</v>
      </c>
      <c r="J488" s="15">
        <v>7.1334597069597097</v>
      </c>
    </row>
    <row r="489" spans="1:10">
      <c r="A489" s="15">
        <v>48.65</v>
      </c>
      <c r="B489" s="53">
        <v>1</v>
      </c>
      <c r="C489" s="53">
        <v>0</v>
      </c>
      <c r="D489" s="53">
        <v>1</v>
      </c>
      <c r="E489" s="53">
        <v>26</v>
      </c>
      <c r="F489" s="53">
        <v>25</v>
      </c>
      <c r="G489" s="15">
        <v>3.8461538461538498E-2</v>
      </c>
      <c r="H489" s="15">
        <v>0</v>
      </c>
      <c r="I489" s="15">
        <v>3.8461538461538498E-2</v>
      </c>
      <c r="J489" s="15">
        <v>7.0334597069597002</v>
      </c>
    </row>
    <row r="490" spans="1:10">
      <c r="A490" s="15">
        <v>48.75</v>
      </c>
      <c r="B490" s="53">
        <v>0</v>
      </c>
      <c r="C490" s="53">
        <v>0</v>
      </c>
      <c r="D490" s="53">
        <v>0</v>
      </c>
      <c r="E490" s="53">
        <v>25</v>
      </c>
      <c r="F490" s="53">
        <v>25</v>
      </c>
      <c r="G490" s="15">
        <v>0</v>
      </c>
      <c r="H490" s="15">
        <v>0</v>
      </c>
      <c r="I490" s="15">
        <v>0</v>
      </c>
      <c r="J490" s="15">
        <v>7.2128980952380903</v>
      </c>
    </row>
    <row r="491" spans="1:10">
      <c r="A491" s="15">
        <v>48.85</v>
      </c>
      <c r="B491" s="53">
        <v>0</v>
      </c>
      <c r="C491" s="53">
        <v>0</v>
      </c>
      <c r="D491" s="53">
        <v>0</v>
      </c>
      <c r="E491" s="53">
        <v>25</v>
      </c>
      <c r="F491" s="53">
        <v>25</v>
      </c>
      <c r="G491" s="15">
        <v>0</v>
      </c>
      <c r="H491" s="15">
        <v>0</v>
      </c>
      <c r="I491" s="15">
        <v>0</v>
      </c>
      <c r="J491" s="15">
        <v>7.1128980952380996</v>
      </c>
    </row>
    <row r="492" spans="1:10">
      <c r="A492" s="15">
        <v>48.95</v>
      </c>
      <c r="B492" s="53">
        <v>0</v>
      </c>
      <c r="C492" s="53">
        <v>0</v>
      </c>
      <c r="D492" s="53">
        <v>0</v>
      </c>
      <c r="E492" s="53">
        <v>25</v>
      </c>
      <c r="F492" s="53">
        <v>25</v>
      </c>
      <c r="G492" s="15">
        <v>0</v>
      </c>
      <c r="H492" s="15">
        <v>0</v>
      </c>
      <c r="I492" s="15">
        <v>0</v>
      </c>
      <c r="J492" s="15">
        <v>7.0128980952380902</v>
      </c>
    </row>
    <row r="493" spans="1:10">
      <c r="A493" s="15">
        <v>49.05</v>
      </c>
      <c r="B493" s="53">
        <v>3</v>
      </c>
      <c r="C493" s="53">
        <v>0</v>
      </c>
      <c r="D493" s="53">
        <v>3</v>
      </c>
      <c r="E493" s="53">
        <v>25</v>
      </c>
      <c r="F493" s="53">
        <v>22</v>
      </c>
      <c r="G493" s="15">
        <v>0.12</v>
      </c>
      <c r="H493" s="15">
        <v>0</v>
      </c>
      <c r="I493" s="15">
        <v>0.12</v>
      </c>
      <c r="J493" s="15">
        <v>6.9128980952381003</v>
      </c>
    </row>
    <row r="494" spans="1:10">
      <c r="A494" s="15">
        <v>49.15</v>
      </c>
      <c r="B494" s="53">
        <v>0</v>
      </c>
      <c r="C494" s="53">
        <v>0</v>
      </c>
      <c r="D494" s="53">
        <v>0</v>
      </c>
      <c r="E494" s="53">
        <v>22</v>
      </c>
      <c r="F494" s="53">
        <v>22</v>
      </c>
      <c r="G494" s="15">
        <v>0</v>
      </c>
      <c r="H494" s="15">
        <v>0</v>
      </c>
      <c r="I494" s="15">
        <v>0</v>
      </c>
      <c r="J494" s="15">
        <v>7.7484069264069202</v>
      </c>
    </row>
    <row r="495" spans="1:10">
      <c r="A495" s="15">
        <v>49.25</v>
      </c>
      <c r="B495" s="53">
        <v>0</v>
      </c>
      <c r="C495" s="53">
        <v>0</v>
      </c>
      <c r="D495" s="53">
        <v>0</v>
      </c>
      <c r="E495" s="53">
        <v>22</v>
      </c>
      <c r="F495" s="53">
        <v>22</v>
      </c>
      <c r="G495" s="15">
        <v>0</v>
      </c>
      <c r="H495" s="15">
        <v>0</v>
      </c>
      <c r="I495" s="15">
        <v>0</v>
      </c>
      <c r="J495" s="15">
        <v>7.6484069264069303</v>
      </c>
    </row>
    <row r="496" spans="1:10">
      <c r="A496" s="15">
        <v>49.35</v>
      </c>
      <c r="B496" s="53">
        <v>0</v>
      </c>
      <c r="C496" s="53">
        <v>0</v>
      </c>
      <c r="D496" s="53">
        <v>0</v>
      </c>
      <c r="E496" s="53">
        <v>22</v>
      </c>
      <c r="F496" s="53">
        <v>22</v>
      </c>
      <c r="G496" s="15">
        <v>0</v>
      </c>
      <c r="H496" s="15">
        <v>0</v>
      </c>
      <c r="I496" s="15">
        <v>0</v>
      </c>
      <c r="J496" s="15">
        <v>7.5484069264069298</v>
      </c>
    </row>
    <row r="497" spans="1:10">
      <c r="A497" s="15">
        <v>49.45</v>
      </c>
      <c r="B497" s="53">
        <v>0</v>
      </c>
      <c r="C497" s="53">
        <v>0</v>
      </c>
      <c r="D497" s="53">
        <v>0</v>
      </c>
      <c r="E497" s="53">
        <v>22</v>
      </c>
      <c r="F497" s="53">
        <v>22</v>
      </c>
      <c r="G497" s="15">
        <v>0</v>
      </c>
      <c r="H497" s="15">
        <v>0</v>
      </c>
      <c r="I497" s="15">
        <v>0</v>
      </c>
      <c r="J497" s="15">
        <v>7.4484069264069204</v>
      </c>
    </row>
    <row r="498" spans="1:10">
      <c r="A498" s="15">
        <v>49.55</v>
      </c>
      <c r="B498" s="53">
        <v>0</v>
      </c>
      <c r="C498" s="53">
        <v>0</v>
      </c>
      <c r="D498" s="53">
        <v>0</v>
      </c>
      <c r="E498" s="53">
        <v>22</v>
      </c>
      <c r="F498" s="53">
        <v>22</v>
      </c>
      <c r="G498" s="15">
        <v>0</v>
      </c>
      <c r="H498" s="15">
        <v>0</v>
      </c>
      <c r="I498" s="15">
        <v>0</v>
      </c>
      <c r="J498" s="15">
        <v>7.3484069264069296</v>
      </c>
    </row>
    <row r="499" spans="1:10">
      <c r="A499" s="15">
        <v>49.65</v>
      </c>
      <c r="B499" s="53">
        <v>0</v>
      </c>
      <c r="C499" s="53">
        <v>0</v>
      </c>
      <c r="D499" s="53">
        <v>0</v>
      </c>
      <c r="E499" s="53">
        <v>22</v>
      </c>
      <c r="F499" s="53">
        <v>22</v>
      </c>
      <c r="G499" s="15">
        <v>0</v>
      </c>
      <c r="H499" s="15">
        <v>0</v>
      </c>
      <c r="I499" s="15">
        <v>0</v>
      </c>
      <c r="J499" s="15">
        <v>7.2484069264069202</v>
      </c>
    </row>
    <row r="500" spans="1:10">
      <c r="A500" s="15">
        <v>49.75</v>
      </c>
      <c r="B500" s="53">
        <v>0</v>
      </c>
      <c r="C500" s="53">
        <v>0</v>
      </c>
      <c r="D500" s="53">
        <v>0</v>
      </c>
      <c r="E500" s="53">
        <v>22</v>
      </c>
      <c r="F500" s="53">
        <v>22</v>
      </c>
      <c r="G500" s="15">
        <v>0</v>
      </c>
      <c r="H500" s="15">
        <v>0</v>
      </c>
      <c r="I500" s="15">
        <v>0</v>
      </c>
      <c r="J500" s="15">
        <v>7.1484069264069303</v>
      </c>
    </row>
    <row r="501" spans="1:10">
      <c r="A501" s="15">
        <v>49.85</v>
      </c>
      <c r="B501" s="53">
        <v>0</v>
      </c>
      <c r="C501" s="53">
        <v>0</v>
      </c>
      <c r="D501" s="53">
        <v>0</v>
      </c>
      <c r="E501" s="53">
        <v>22</v>
      </c>
      <c r="F501" s="53">
        <v>22</v>
      </c>
      <c r="G501" s="15">
        <v>0</v>
      </c>
      <c r="H501" s="15">
        <v>0</v>
      </c>
      <c r="I501" s="15">
        <v>0</v>
      </c>
      <c r="J501" s="15">
        <v>7.0484069264069298</v>
      </c>
    </row>
    <row r="502" spans="1:10">
      <c r="A502" s="15">
        <v>49.95</v>
      </c>
      <c r="B502" s="53">
        <v>0</v>
      </c>
      <c r="C502" s="53">
        <v>0</v>
      </c>
      <c r="D502" s="53">
        <v>0</v>
      </c>
      <c r="E502" s="53">
        <v>22</v>
      </c>
      <c r="F502" s="53">
        <v>22</v>
      </c>
      <c r="G502" s="15">
        <v>0</v>
      </c>
      <c r="H502" s="15">
        <v>0</v>
      </c>
      <c r="I502" s="15">
        <v>0</v>
      </c>
      <c r="J502" s="15">
        <v>6.9484069264069204</v>
      </c>
    </row>
    <row r="503" spans="1:10">
      <c r="A503" s="15">
        <v>50.05</v>
      </c>
      <c r="B503" s="53">
        <v>0</v>
      </c>
      <c r="C503" s="53">
        <v>0</v>
      </c>
      <c r="D503" s="53">
        <v>0</v>
      </c>
      <c r="E503" s="53">
        <v>22</v>
      </c>
      <c r="F503" s="53">
        <v>22</v>
      </c>
      <c r="G503" s="15">
        <v>0</v>
      </c>
      <c r="H503" s="15">
        <v>0</v>
      </c>
      <c r="I503" s="15">
        <v>0</v>
      </c>
      <c r="J503" s="15">
        <v>6.8484069264069296</v>
      </c>
    </row>
    <row r="504" spans="1:10">
      <c r="A504" s="15">
        <v>50.15</v>
      </c>
      <c r="B504" s="53">
        <v>0</v>
      </c>
      <c r="C504" s="53">
        <v>0</v>
      </c>
      <c r="D504" s="53">
        <v>0</v>
      </c>
      <c r="E504" s="53">
        <v>22</v>
      </c>
      <c r="F504" s="53">
        <v>22</v>
      </c>
      <c r="G504" s="15">
        <v>0</v>
      </c>
      <c r="H504" s="15">
        <v>0</v>
      </c>
      <c r="I504" s="15">
        <v>0</v>
      </c>
      <c r="J504" s="15">
        <v>6.7484069264069202</v>
      </c>
    </row>
    <row r="505" spans="1:10">
      <c r="A505" s="15">
        <v>50.25</v>
      </c>
      <c r="B505" s="53">
        <v>0</v>
      </c>
      <c r="C505" s="53">
        <v>2</v>
      </c>
      <c r="D505" s="53">
        <v>2</v>
      </c>
      <c r="E505" s="53">
        <v>22</v>
      </c>
      <c r="F505" s="53">
        <v>24</v>
      </c>
      <c r="G505" s="15">
        <v>0</v>
      </c>
      <c r="H505" s="15">
        <v>8.3333333333333301E-2</v>
      </c>
      <c r="I505" s="15">
        <v>8.3333333333333301E-2</v>
      </c>
      <c r="J505" s="15">
        <v>6.6484069264069303</v>
      </c>
    </row>
    <row r="506" spans="1:10">
      <c r="A506" s="15">
        <v>50.35</v>
      </c>
      <c r="B506" s="53">
        <v>0</v>
      </c>
      <c r="C506" s="53">
        <v>0</v>
      </c>
      <c r="D506" s="53">
        <v>0</v>
      </c>
      <c r="E506" s="53">
        <v>24</v>
      </c>
      <c r="F506" s="53">
        <v>24</v>
      </c>
      <c r="G506" s="15">
        <v>0</v>
      </c>
      <c r="H506" s="15">
        <v>0</v>
      </c>
      <c r="I506" s="15">
        <v>0</v>
      </c>
      <c r="J506" s="15">
        <v>6.4090158730158802</v>
      </c>
    </row>
    <row r="507" spans="1:10">
      <c r="A507" s="15">
        <v>50.45</v>
      </c>
      <c r="B507" s="53">
        <v>0</v>
      </c>
      <c r="C507" s="53">
        <v>0</v>
      </c>
      <c r="D507" s="53">
        <v>0</v>
      </c>
      <c r="E507" s="53">
        <v>24</v>
      </c>
      <c r="F507" s="53">
        <v>24</v>
      </c>
      <c r="G507" s="15">
        <v>0</v>
      </c>
      <c r="H507" s="15">
        <v>0</v>
      </c>
      <c r="I507" s="15">
        <v>0</v>
      </c>
      <c r="J507" s="15">
        <v>6.3090158730158699</v>
      </c>
    </row>
    <row r="508" spans="1:10">
      <c r="A508" s="15">
        <v>50.55</v>
      </c>
      <c r="B508" s="53">
        <v>0</v>
      </c>
      <c r="C508" s="53">
        <v>0</v>
      </c>
      <c r="D508" s="53">
        <v>0</v>
      </c>
      <c r="E508" s="53">
        <v>24</v>
      </c>
      <c r="F508" s="53">
        <v>24</v>
      </c>
      <c r="G508" s="15">
        <v>0</v>
      </c>
      <c r="H508" s="15">
        <v>0</v>
      </c>
      <c r="I508" s="15">
        <v>0</v>
      </c>
      <c r="J508" s="15">
        <v>6.20901587301588</v>
      </c>
    </row>
    <row r="509" spans="1:10">
      <c r="A509" s="15">
        <v>50.65</v>
      </c>
      <c r="B509" s="53">
        <v>1</v>
      </c>
      <c r="C509" s="53">
        <v>3</v>
      </c>
      <c r="D509" s="53">
        <v>4</v>
      </c>
      <c r="E509" s="53">
        <v>24</v>
      </c>
      <c r="F509" s="53">
        <v>26</v>
      </c>
      <c r="G509" s="15">
        <v>4.1666666666666699E-2</v>
      </c>
      <c r="H509" s="15">
        <v>0.115384615384615</v>
      </c>
      <c r="I509" s="15">
        <v>0.15705128205128199</v>
      </c>
      <c r="J509" s="15">
        <v>6.1090158730158697</v>
      </c>
    </row>
    <row r="510" spans="1:10">
      <c r="A510" s="15">
        <v>50.75</v>
      </c>
      <c r="B510" s="53">
        <v>0</v>
      </c>
      <c r="C510" s="53">
        <v>2</v>
      </c>
      <c r="D510" s="53">
        <v>2</v>
      </c>
      <c r="E510" s="53">
        <v>26</v>
      </c>
      <c r="F510" s="53">
        <v>28</v>
      </c>
      <c r="G510" s="15">
        <v>0</v>
      </c>
      <c r="H510" s="15">
        <v>7.1428571428571397E-2</v>
      </c>
      <c r="I510" s="15">
        <v>7.1428571428571397E-2</v>
      </c>
      <c r="J510" s="15">
        <v>6.37773626373626</v>
      </c>
    </row>
    <row r="511" spans="1:10">
      <c r="A511" s="15">
        <v>50.85</v>
      </c>
      <c r="B511" s="53">
        <v>0</v>
      </c>
      <c r="C511" s="53">
        <v>0</v>
      </c>
      <c r="D511" s="53">
        <v>0</v>
      </c>
      <c r="E511" s="53">
        <v>28</v>
      </c>
      <c r="F511" s="53">
        <v>28</v>
      </c>
      <c r="G511" s="15">
        <v>0</v>
      </c>
      <c r="H511" s="15">
        <v>0</v>
      </c>
      <c r="I511" s="15">
        <v>0</v>
      </c>
      <c r="J511" s="15">
        <v>6.0972789115646302</v>
      </c>
    </row>
    <row r="512" spans="1:10">
      <c r="A512" s="15">
        <v>50.95</v>
      </c>
      <c r="B512" s="53">
        <v>0</v>
      </c>
      <c r="C512" s="53">
        <v>0</v>
      </c>
      <c r="D512" s="53">
        <v>0</v>
      </c>
      <c r="E512" s="53">
        <v>28</v>
      </c>
      <c r="F512" s="53">
        <v>28</v>
      </c>
      <c r="G512" s="15">
        <v>0</v>
      </c>
      <c r="H512" s="15">
        <v>0</v>
      </c>
      <c r="I512" s="15">
        <v>0</v>
      </c>
      <c r="J512" s="15">
        <v>5.9972789115646199</v>
      </c>
    </row>
    <row r="513" spans="1:10">
      <c r="A513" s="15">
        <v>51.05</v>
      </c>
      <c r="B513" s="53">
        <v>0</v>
      </c>
      <c r="C513" s="53">
        <v>0</v>
      </c>
      <c r="D513" s="53">
        <v>0</v>
      </c>
      <c r="E513" s="53">
        <v>28</v>
      </c>
      <c r="F513" s="53">
        <v>28</v>
      </c>
      <c r="G513" s="15">
        <v>0</v>
      </c>
      <c r="H513" s="15">
        <v>0</v>
      </c>
      <c r="I513" s="15">
        <v>0</v>
      </c>
      <c r="J513" s="15">
        <v>5.89727891156463</v>
      </c>
    </row>
    <row r="514" spans="1:10">
      <c r="A514" s="15">
        <v>51.15</v>
      </c>
      <c r="B514" s="53">
        <v>0</v>
      </c>
      <c r="C514" s="53">
        <v>0</v>
      </c>
      <c r="D514" s="53">
        <v>0</v>
      </c>
      <c r="E514" s="53">
        <v>28</v>
      </c>
      <c r="F514" s="53">
        <v>28</v>
      </c>
      <c r="G514" s="15">
        <v>0</v>
      </c>
      <c r="H514" s="15">
        <v>0</v>
      </c>
      <c r="I514" s="15">
        <v>0</v>
      </c>
      <c r="J514" s="15">
        <v>5.7972789115646197</v>
      </c>
    </row>
    <row r="515" spans="1:10">
      <c r="A515" s="15">
        <v>51.25</v>
      </c>
      <c r="B515" s="53">
        <v>0</v>
      </c>
      <c r="C515" s="53">
        <v>0</v>
      </c>
      <c r="D515" s="53">
        <v>0</v>
      </c>
      <c r="E515" s="53">
        <v>28</v>
      </c>
      <c r="F515" s="53">
        <v>28</v>
      </c>
      <c r="G515" s="15">
        <v>0</v>
      </c>
      <c r="H515" s="15">
        <v>0</v>
      </c>
      <c r="I515" s="15">
        <v>0</v>
      </c>
      <c r="J515" s="15">
        <v>5.6972789115646298</v>
      </c>
    </row>
    <row r="516" spans="1:10">
      <c r="A516" s="15">
        <v>51.35</v>
      </c>
      <c r="B516" s="53">
        <v>0</v>
      </c>
      <c r="C516" s="53">
        <v>0</v>
      </c>
      <c r="D516" s="53">
        <v>0</v>
      </c>
      <c r="E516" s="53">
        <v>28</v>
      </c>
      <c r="F516" s="53">
        <v>28</v>
      </c>
      <c r="G516" s="15">
        <v>0</v>
      </c>
      <c r="H516" s="15">
        <v>0</v>
      </c>
      <c r="I516" s="15">
        <v>0</v>
      </c>
      <c r="J516" s="15">
        <v>5.5972789115646302</v>
      </c>
    </row>
    <row r="517" spans="1:10">
      <c r="A517" s="15">
        <v>51.45</v>
      </c>
      <c r="B517" s="53">
        <v>0</v>
      </c>
      <c r="C517" s="53">
        <v>0</v>
      </c>
      <c r="D517" s="53">
        <v>0</v>
      </c>
      <c r="E517" s="53">
        <v>28</v>
      </c>
      <c r="F517" s="53">
        <v>28</v>
      </c>
      <c r="G517" s="15">
        <v>0</v>
      </c>
      <c r="H517" s="15">
        <v>0</v>
      </c>
      <c r="I517" s="15">
        <v>0</v>
      </c>
      <c r="J517" s="15">
        <v>5.4972789115646199</v>
      </c>
    </row>
    <row r="518" spans="1:10">
      <c r="A518" s="15">
        <v>51.55</v>
      </c>
      <c r="B518" s="53">
        <v>1</v>
      </c>
      <c r="C518" s="53">
        <v>0</v>
      </c>
      <c r="D518" s="53">
        <v>1</v>
      </c>
      <c r="E518" s="53">
        <v>28</v>
      </c>
      <c r="F518" s="53">
        <v>27</v>
      </c>
      <c r="G518" s="15">
        <v>3.5714285714285698E-2</v>
      </c>
      <c r="H518" s="15">
        <v>0</v>
      </c>
      <c r="I518" s="15">
        <v>3.5714285714285698E-2</v>
      </c>
      <c r="J518" s="15">
        <v>5.39727891156463</v>
      </c>
    </row>
    <row r="519" spans="1:10">
      <c r="A519" s="15">
        <v>51.65</v>
      </c>
      <c r="B519" s="53">
        <v>1</v>
      </c>
      <c r="C519" s="53">
        <v>1</v>
      </c>
      <c r="D519" s="53">
        <v>2</v>
      </c>
      <c r="E519" s="53">
        <v>27</v>
      </c>
      <c r="F519" s="53">
        <v>27</v>
      </c>
      <c r="G519" s="15">
        <v>3.7037037037037E-2</v>
      </c>
      <c r="H519" s="15">
        <v>3.7037037037037E-2</v>
      </c>
      <c r="I519" s="15">
        <v>7.4074074074074098E-2</v>
      </c>
      <c r="J519" s="15">
        <v>5.4955978835978803</v>
      </c>
    </row>
    <row r="520" spans="1:10">
      <c r="A520" s="15">
        <v>51.75</v>
      </c>
      <c r="B520" s="53">
        <v>0</v>
      </c>
      <c r="C520" s="53">
        <v>0</v>
      </c>
      <c r="D520" s="53">
        <v>0</v>
      </c>
      <c r="E520" s="53">
        <v>27</v>
      </c>
      <c r="F520" s="53">
        <v>27</v>
      </c>
      <c r="G520" s="15">
        <v>0</v>
      </c>
      <c r="H520" s="15">
        <v>0</v>
      </c>
      <c r="I520" s="15">
        <v>0</v>
      </c>
      <c r="J520" s="15">
        <v>5.5089559082892396</v>
      </c>
    </row>
    <row r="521" spans="1:10">
      <c r="A521" s="15">
        <v>51.85</v>
      </c>
      <c r="B521" s="53">
        <v>0</v>
      </c>
      <c r="C521" s="53">
        <v>0</v>
      </c>
      <c r="D521" s="53">
        <v>0</v>
      </c>
      <c r="E521" s="53">
        <v>27</v>
      </c>
      <c r="F521" s="53">
        <v>27</v>
      </c>
      <c r="G521" s="15">
        <v>0</v>
      </c>
      <c r="H521" s="15">
        <v>0</v>
      </c>
      <c r="I521" s="15">
        <v>0</v>
      </c>
      <c r="J521" s="15">
        <v>5.4089559082892498</v>
      </c>
    </row>
    <row r="522" spans="1:10">
      <c r="A522" s="15">
        <v>51.95</v>
      </c>
      <c r="B522" s="53">
        <v>0</v>
      </c>
      <c r="C522" s="53">
        <v>0</v>
      </c>
      <c r="D522" s="53">
        <v>0</v>
      </c>
      <c r="E522" s="53">
        <v>27</v>
      </c>
      <c r="F522" s="53">
        <v>27</v>
      </c>
      <c r="G522" s="15">
        <v>0</v>
      </c>
      <c r="H522" s="15">
        <v>0</v>
      </c>
      <c r="I522" s="15">
        <v>0</v>
      </c>
      <c r="J522" s="15">
        <v>5.3089559082892404</v>
      </c>
    </row>
    <row r="523" spans="1:10">
      <c r="A523" s="15">
        <v>52.05</v>
      </c>
      <c r="B523" s="53">
        <v>0</v>
      </c>
      <c r="C523" s="53">
        <v>0</v>
      </c>
      <c r="D523" s="53">
        <v>0</v>
      </c>
      <c r="E523" s="53">
        <v>27</v>
      </c>
      <c r="F523" s="53">
        <v>27</v>
      </c>
      <c r="G523" s="15">
        <v>0</v>
      </c>
      <c r="H523" s="15">
        <v>0</v>
      </c>
      <c r="I523" s="15">
        <v>0</v>
      </c>
      <c r="J523" s="15">
        <v>5.2089559082892496</v>
      </c>
    </row>
    <row r="524" spans="1:10">
      <c r="A524" s="15">
        <v>52.15</v>
      </c>
      <c r="B524" s="53">
        <v>0</v>
      </c>
      <c r="C524" s="53">
        <v>0</v>
      </c>
      <c r="D524" s="53">
        <v>0</v>
      </c>
      <c r="E524" s="53">
        <v>27</v>
      </c>
      <c r="F524" s="53">
        <v>27</v>
      </c>
      <c r="G524" s="15">
        <v>0</v>
      </c>
      <c r="H524" s="15">
        <v>0</v>
      </c>
      <c r="I524" s="15">
        <v>0</v>
      </c>
      <c r="J524" s="15">
        <v>5.1089559082892402</v>
      </c>
    </row>
    <row r="525" spans="1:10">
      <c r="A525" s="15">
        <v>52.25</v>
      </c>
      <c r="B525" s="53">
        <v>0</v>
      </c>
      <c r="C525" s="53">
        <v>0</v>
      </c>
      <c r="D525" s="53">
        <v>0</v>
      </c>
      <c r="E525" s="53">
        <v>27</v>
      </c>
      <c r="F525" s="53">
        <v>27</v>
      </c>
      <c r="G525" s="15">
        <v>0</v>
      </c>
      <c r="H525" s="15">
        <v>0</v>
      </c>
      <c r="I525" s="15">
        <v>0</v>
      </c>
      <c r="J525" s="15">
        <v>5.0089559082892396</v>
      </c>
    </row>
    <row r="526" spans="1:10">
      <c r="A526" s="15">
        <v>52.35</v>
      </c>
      <c r="B526" s="53">
        <v>0</v>
      </c>
      <c r="C526" s="53">
        <v>0</v>
      </c>
      <c r="D526" s="53">
        <v>0</v>
      </c>
      <c r="E526" s="53">
        <v>27</v>
      </c>
      <c r="F526" s="53">
        <v>27</v>
      </c>
      <c r="G526" s="15">
        <v>0</v>
      </c>
      <c r="H526" s="15">
        <v>0</v>
      </c>
      <c r="I526" s="15">
        <v>0</v>
      </c>
      <c r="J526" s="15">
        <v>4.9089559082892498</v>
      </c>
    </row>
    <row r="527" spans="1:10">
      <c r="A527" s="15">
        <v>52.45</v>
      </c>
      <c r="B527" s="53">
        <v>0</v>
      </c>
      <c r="C527" s="53">
        <v>0</v>
      </c>
      <c r="D527" s="53">
        <v>0</v>
      </c>
      <c r="E527" s="53">
        <v>27</v>
      </c>
      <c r="F527" s="53">
        <v>27</v>
      </c>
      <c r="G527" s="15">
        <v>0</v>
      </c>
      <c r="H527" s="15">
        <v>0</v>
      </c>
      <c r="I527" s="15">
        <v>0</v>
      </c>
      <c r="J527" s="15">
        <v>4.8089559082892404</v>
      </c>
    </row>
    <row r="528" spans="1:10">
      <c r="A528" s="15">
        <v>52.55</v>
      </c>
      <c r="B528" s="53">
        <v>0</v>
      </c>
      <c r="C528" s="53">
        <v>0</v>
      </c>
      <c r="D528" s="53">
        <v>0</v>
      </c>
      <c r="E528" s="53">
        <v>27</v>
      </c>
      <c r="F528" s="53">
        <v>27</v>
      </c>
      <c r="G528" s="15">
        <v>0</v>
      </c>
      <c r="H528" s="15">
        <v>0</v>
      </c>
      <c r="I528" s="15">
        <v>0</v>
      </c>
      <c r="J528" s="15">
        <v>4.7089559082892496</v>
      </c>
    </row>
    <row r="529" spans="1:10">
      <c r="A529" s="15">
        <v>52.65</v>
      </c>
      <c r="B529" s="53">
        <v>0</v>
      </c>
      <c r="C529" s="53">
        <v>0</v>
      </c>
      <c r="D529" s="53">
        <v>0</v>
      </c>
      <c r="E529" s="53">
        <v>27</v>
      </c>
      <c r="F529" s="53">
        <v>27</v>
      </c>
      <c r="G529" s="15">
        <v>0</v>
      </c>
      <c r="H529" s="15">
        <v>0</v>
      </c>
      <c r="I529" s="15">
        <v>0</v>
      </c>
      <c r="J529" s="15">
        <v>4.6089559082892402</v>
      </c>
    </row>
    <row r="530" spans="1:10">
      <c r="A530" s="15">
        <v>52.75</v>
      </c>
      <c r="B530" s="53">
        <v>1</v>
      </c>
      <c r="C530" s="53">
        <v>0</v>
      </c>
      <c r="D530" s="53">
        <v>1</v>
      </c>
      <c r="E530" s="53">
        <v>27</v>
      </c>
      <c r="F530" s="53">
        <v>26</v>
      </c>
      <c r="G530" s="15">
        <v>3.7037037037037E-2</v>
      </c>
      <c r="H530" s="15">
        <v>0</v>
      </c>
      <c r="I530" s="15">
        <v>3.7037037037037E-2</v>
      </c>
      <c r="J530" s="15">
        <v>4.5089559082892396</v>
      </c>
    </row>
    <row r="531" spans="1:10">
      <c r="A531" s="15">
        <v>52.85</v>
      </c>
      <c r="B531" s="53">
        <v>0</v>
      </c>
      <c r="C531" s="53">
        <v>0</v>
      </c>
      <c r="D531" s="53">
        <v>0</v>
      </c>
      <c r="E531" s="53">
        <v>26</v>
      </c>
      <c r="F531" s="53">
        <v>26</v>
      </c>
      <c r="G531" s="15">
        <v>0</v>
      </c>
      <c r="H531" s="15">
        <v>0</v>
      </c>
      <c r="I531" s="15">
        <v>0</v>
      </c>
      <c r="J531" s="15">
        <v>4.5790531135531198</v>
      </c>
    </row>
    <row r="532" spans="1:10">
      <c r="A532" s="15">
        <v>52.95</v>
      </c>
      <c r="B532" s="53">
        <v>0</v>
      </c>
      <c r="C532" s="53">
        <v>0</v>
      </c>
      <c r="D532" s="53">
        <v>0</v>
      </c>
      <c r="E532" s="53">
        <v>26</v>
      </c>
      <c r="F532" s="53">
        <v>26</v>
      </c>
      <c r="G532" s="15">
        <v>0</v>
      </c>
      <c r="H532" s="15">
        <v>0</v>
      </c>
      <c r="I532" s="15">
        <v>0</v>
      </c>
      <c r="J532" s="15">
        <v>4.4790531135531104</v>
      </c>
    </row>
    <row r="533" spans="1:10">
      <c r="A533" s="15">
        <v>53.05</v>
      </c>
      <c r="B533" s="53">
        <v>0</v>
      </c>
      <c r="C533" s="53">
        <v>1</v>
      </c>
      <c r="D533" s="53">
        <v>1</v>
      </c>
      <c r="E533" s="53">
        <v>26</v>
      </c>
      <c r="F533" s="53">
        <v>27</v>
      </c>
      <c r="G533" s="15">
        <v>0</v>
      </c>
      <c r="H533" s="15">
        <v>3.7037037037037E-2</v>
      </c>
      <c r="I533" s="15">
        <v>3.7037037037037E-2</v>
      </c>
      <c r="J533" s="15">
        <v>4.3790531135531197</v>
      </c>
    </row>
    <row r="534" spans="1:10">
      <c r="A534" s="15">
        <v>53.15</v>
      </c>
      <c r="B534" s="53">
        <v>1</v>
      </c>
      <c r="C534" s="53">
        <v>0</v>
      </c>
      <c r="D534" s="53">
        <v>1</v>
      </c>
      <c r="E534" s="53">
        <v>27</v>
      </c>
      <c r="F534" s="53">
        <v>26</v>
      </c>
      <c r="G534" s="15">
        <v>3.7037037037037E-2</v>
      </c>
      <c r="H534" s="15">
        <v>0</v>
      </c>
      <c r="I534" s="15">
        <v>3.7037037037037E-2</v>
      </c>
      <c r="J534" s="15">
        <v>4.2209400352733599</v>
      </c>
    </row>
    <row r="535" spans="1:10">
      <c r="A535" s="15">
        <v>53.25</v>
      </c>
      <c r="B535" s="53">
        <v>0</v>
      </c>
      <c r="C535" s="53">
        <v>0</v>
      </c>
      <c r="D535" s="53">
        <v>0</v>
      </c>
      <c r="E535" s="53">
        <v>26</v>
      </c>
      <c r="F535" s="53">
        <v>26</v>
      </c>
      <c r="G535" s="15">
        <v>0</v>
      </c>
      <c r="H535" s="15">
        <v>0</v>
      </c>
      <c r="I535" s="15">
        <v>0</v>
      </c>
      <c r="J535" s="15">
        <v>4.28017948717949</v>
      </c>
    </row>
    <row r="536" spans="1:10">
      <c r="A536" s="15">
        <v>53.35</v>
      </c>
      <c r="B536" s="53">
        <v>0</v>
      </c>
      <c r="C536" s="53">
        <v>0</v>
      </c>
      <c r="D536" s="53">
        <v>0</v>
      </c>
      <c r="E536" s="53">
        <v>26</v>
      </c>
      <c r="F536" s="53">
        <v>26</v>
      </c>
      <c r="G536" s="15">
        <v>0</v>
      </c>
      <c r="H536" s="15">
        <v>0</v>
      </c>
      <c r="I536" s="15">
        <v>0</v>
      </c>
      <c r="J536" s="15">
        <v>4.1801794871794904</v>
      </c>
    </row>
    <row r="537" spans="1:10">
      <c r="A537" s="15">
        <v>53.45</v>
      </c>
      <c r="B537" s="53">
        <v>0</v>
      </c>
      <c r="C537" s="53">
        <v>0</v>
      </c>
      <c r="D537" s="53">
        <v>0</v>
      </c>
      <c r="E537" s="53">
        <v>26</v>
      </c>
      <c r="F537" s="53">
        <v>26</v>
      </c>
      <c r="G537" s="15">
        <v>0</v>
      </c>
      <c r="H537" s="15">
        <v>0</v>
      </c>
      <c r="I537" s="15">
        <v>0</v>
      </c>
      <c r="J537" s="15">
        <v>4.0801794871794801</v>
      </c>
    </row>
    <row r="538" spans="1:10">
      <c r="A538" s="15">
        <v>53.55</v>
      </c>
      <c r="B538" s="53">
        <v>0</v>
      </c>
      <c r="C538" s="53">
        <v>0</v>
      </c>
      <c r="D538" s="53">
        <v>0</v>
      </c>
      <c r="E538" s="53">
        <v>26</v>
      </c>
      <c r="F538" s="53">
        <v>26</v>
      </c>
      <c r="G538" s="15">
        <v>0</v>
      </c>
      <c r="H538" s="15">
        <v>0</v>
      </c>
      <c r="I538" s="15">
        <v>0</v>
      </c>
      <c r="J538" s="15">
        <v>3.9801794871794902</v>
      </c>
    </row>
    <row r="539" spans="1:10">
      <c r="A539" s="15">
        <v>53.65</v>
      </c>
      <c r="B539" s="53">
        <v>0</v>
      </c>
      <c r="C539" s="53">
        <v>0</v>
      </c>
      <c r="D539" s="53">
        <v>0</v>
      </c>
      <c r="E539" s="53">
        <v>26</v>
      </c>
      <c r="F539" s="53">
        <v>26</v>
      </c>
      <c r="G539" s="15">
        <v>0</v>
      </c>
      <c r="H539" s="15">
        <v>0</v>
      </c>
      <c r="I539" s="15">
        <v>0</v>
      </c>
      <c r="J539" s="15">
        <v>3.8801794871794799</v>
      </c>
    </row>
    <row r="540" spans="1:10">
      <c r="A540" s="15">
        <v>53.75</v>
      </c>
      <c r="B540" s="53">
        <v>0</v>
      </c>
      <c r="C540" s="53">
        <v>0</v>
      </c>
      <c r="D540" s="53">
        <v>0</v>
      </c>
      <c r="E540" s="53">
        <v>26</v>
      </c>
      <c r="F540" s="53">
        <v>26</v>
      </c>
      <c r="G540" s="15">
        <v>0</v>
      </c>
      <c r="H540" s="15">
        <v>0</v>
      </c>
      <c r="I540" s="15">
        <v>0</v>
      </c>
      <c r="J540" s="15">
        <v>3.78017948717949</v>
      </c>
    </row>
    <row r="541" spans="1:10">
      <c r="A541" s="15">
        <v>53.85</v>
      </c>
      <c r="B541" s="53">
        <v>1</v>
      </c>
      <c r="C541" s="53">
        <v>0</v>
      </c>
      <c r="D541" s="53">
        <v>1</v>
      </c>
      <c r="E541" s="53">
        <v>26</v>
      </c>
      <c r="F541" s="53">
        <v>25</v>
      </c>
      <c r="G541" s="15">
        <v>3.8461538461538498E-2</v>
      </c>
      <c r="H541" s="15">
        <v>0</v>
      </c>
      <c r="I541" s="15">
        <v>3.8461538461538498E-2</v>
      </c>
      <c r="J541" s="15">
        <v>3.6801794871794899</v>
      </c>
    </row>
    <row r="542" spans="1:10">
      <c r="A542" s="15">
        <v>53.95</v>
      </c>
      <c r="B542" s="53">
        <v>0</v>
      </c>
      <c r="C542" s="53">
        <v>0</v>
      </c>
      <c r="D542" s="53">
        <v>0</v>
      </c>
      <c r="E542" s="53">
        <v>25</v>
      </c>
      <c r="F542" s="53">
        <v>25</v>
      </c>
      <c r="G542" s="15">
        <v>0</v>
      </c>
      <c r="H542" s="15">
        <v>0</v>
      </c>
      <c r="I542" s="15">
        <v>0</v>
      </c>
      <c r="J542" s="15">
        <v>3.72652952380952</v>
      </c>
    </row>
    <row r="543" spans="1:10">
      <c r="A543" s="15">
        <v>54.05</v>
      </c>
      <c r="B543" s="53">
        <v>0</v>
      </c>
      <c r="C543" s="53">
        <v>0</v>
      </c>
      <c r="D543" s="53">
        <v>0</v>
      </c>
      <c r="E543" s="53">
        <v>25</v>
      </c>
      <c r="F543" s="53">
        <v>25</v>
      </c>
      <c r="G543" s="15">
        <v>0</v>
      </c>
      <c r="H543" s="15">
        <v>0</v>
      </c>
      <c r="I543" s="15">
        <v>0</v>
      </c>
      <c r="J543" s="15">
        <v>3.6265295238095301</v>
      </c>
    </row>
    <row r="544" spans="1:10">
      <c r="A544" s="15">
        <v>54.15</v>
      </c>
      <c r="B544" s="53">
        <v>1</v>
      </c>
      <c r="C544" s="53">
        <v>0</v>
      </c>
      <c r="D544" s="53">
        <v>1</v>
      </c>
      <c r="E544" s="53">
        <v>25</v>
      </c>
      <c r="F544" s="53">
        <v>24</v>
      </c>
      <c r="G544" s="15">
        <v>0.04</v>
      </c>
      <c r="H544" s="15">
        <v>0</v>
      </c>
      <c r="I544" s="15">
        <v>0.04</v>
      </c>
      <c r="J544" s="15">
        <v>3.5265295238095198</v>
      </c>
    </row>
    <row r="545" spans="1:10">
      <c r="A545" s="15">
        <v>54.25</v>
      </c>
      <c r="B545" s="53">
        <v>0</v>
      </c>
      <c r="C545" s="53">
        <v>0</v>
      </c>
      <c r="D545" s="53">
        <v>0</v>
      </c>
      <c r="E545" s="53">
        <v>24</v>
      </c>
      <c r="F545" s="53">
        <v>24</v>
      </c>
      <c r="G545" s="15">
        <v>0</v>
      </c>
      <c r="H545" s="15">
        <v>0</v>
      </c>
      <c r="I545" s="15">
        <v>0</v>
      </c>
      <c r="J545" s="15">
        <v>3.57275396825397</v>
      </c>
    </row>
    <row r="546" spans="1:10">
      <c r="A546" s="15">
        <v>54.35</v>
      </c>
      <c r="B546" s="53">
        <v>0</v>
      </c>
      <c r="C546" s="53">
        <v>0</v>
      </c>
      <c r="D546" s="53">
        <v>0</v>
      </c>
      <c r="E546" s="53">
        <v>24</v>
      </c>
      <c r="F546" s="53">
        <v>24</v>
      </c>
      <c r="G546" s="15">
        <v>0</v>
      </c>
      <c r="H546" s="15">
        <v>0</v>
      </c>
      <c r="I546" s="15">
        <v>0</v>
      </c>
      <c r="J546" s="15">
        <v>3.4727539682539699</v>
      </c>
    </row>
    <row r="547" spans="1:10">
      <c r="A547" s="15">
        <v>54.45</v>
      </c>
      <c r="B547" s="53">
        <v>0</v>
      </c>
      <c r="C547" s="53">
        <v>0</v>
      </c>
      <c r="D547" s="53">
        <v>0</v>
      </c>
      <c r="E547" s="53">
        <v>24</v>
      </c>
      <c r="F547" s="53">
        <v>24</v>
      </c>
      <c r="G547" s="15">
        <v>0</v>
      </c>
      <c r="H547" s="15">
        <v>0</v>
      </c>
      <c r="I547" s="15">
        <v>0</v>
      </c>
      <c r="J547" s="15">
        <v>3.37275396825396</v>
      </c>
    </row>
    <row r="548" spans="1:10">
      <c r="A548" s="15">
        <v>54.55</v>
      </c>
      <c r="B548" s="53">
        <v>0</v>
      </c>
      <c r="C548" s="53">
        <v>0</v>
      </c>
      <c r="D548" s="53">
        <v>0</v>
      </c>
      <c r="E548" s="53">
        <v>24</v>
      </c>
      <c r="F548" s="53">
        <v>24</v>
      </c>
      <c r="G548" s="15">
        <v>0</v>
      </c>
      <c r="H548" s="15">
        <v>0</v>
      </c>
      <c r="I548" s="15">
        <v>0</v>
      </c>
      <c r="J548" s="15">
        <v>3.2727539682539701</v>
      </c>
    </row>
    <row r="549" spans="1:10">
      <c r="A549" s="15">
        <v>54.65</v>
      </c>
      <c r="B549" s="53">
        <v>1</v>
      </c>
      <c r="C549" s="53">
        <v>1</v>
      </c>
      <c r="D549" s="53">
        <v>2</v>
      </c>
      <c r="E549" s="53">
        <v>24</v>
      </c>
      <c r="F549" s="53">
        <v>24</v>
      </c>
      <c r="G549" s="15">
        <v>4.1666666666666699E-2</v>
      </c>
      <c r="H549" s="15">
        <v>4.1666666666666699E-2</v>
      </c>
      <c r="I549" s="15">
        <v>8.3333333333333301E-2</v>
      </c>
      <c r="J549" s="15">
        <v>3.1727539682539598</v>
      </c>
    </row>
    <row r="550" spans="1:10">
      <c r="A550" s="15">
        <v>54.75</v>
      </c>
      <c r="B550" s="53">
        <v>1</v>
      </c>
      <c r="C550" s="53">
        <v>0</v>
      </c>
      <c r="D550" s="53">
        <v>1</v>
      </c>
      <c r="E550" s="53">
        <v>24</v>
      </c>
      <c r="F550" s="53">
        <v>23</v>
      </c>
      <c r="G550" s="15">
        <v>4.1666666666666699E-2</v>
      </c>
      <c r="H550" s="15">
        <v>0</v>
      </c>
      <c r="I550" s="15">
        <v>4.1666666666666699E-2</v>
      </c>
      <c r="J550" s="15">
        <v>3.0973373015873</v>
      </c>
    </row>
    <row r="551" spans="1:10">
      <c r="A551" s="15">
        <v>54.85</v>
      </c>
      <c r="B551" s="53">
        <v>0</v>
      </c>
      <c r="C551" s="53">
        <v>1</v>
      </c>
      <c r="D551" s="53">
        <v>1</v>
      </c>
      <c r="E551" s="53">
        <v>23</v>
      </c>
      <c r="F551" s="53">
        <v>24</v>
      </c>
      <c r="G551" s="15">
        <v>0</v>
      </c>
      <c r="H551" s="15">
        <v>4.1666666666666699E-2</v>
      </c>
      <c r="I551" s="15">
        <v>4.1666666666666699E-2</v>
      </c>
      <c r="J551" s="15">
        <v>3.1307867494824002</v>
      </c>
    </row>
    <row r="552" spans="1:10">
      <c r="A552" s="15">
        <v>54.95</v>
      </c>
      <c r="B552" s="53">
        <v>0</v>
      </c>
      <c r="C552" s="53">
        <v>0</v>
      </c>
      <c r="D552" s="53">
        <v>0</v>
      </c>
      <c r="E552" s="53">
        <v>24</v>
      </c>
      <c r="F552" s="53">
        <v>24</v>
      </c>
      <c r="G552" s="15">
        <v>0</v>
      </c>
      <c r="H552" s="15">
        <v>0</v>
      </c>
      <c r="I552" s="15">
        <v>0</v>
      </c>
      <c r="J552" s="15">
        <v>3.1386706349206301</v>
      </c>
    </row>
    <row r="553" spans="1:10">
      <c r="A553" s="15">
        <v>55.05</v>
      </c>
      <c r="B553" s="53">
        <v>1</v>
      </c>
      <c r="C553" s="53">
        <v>0</v>
      </c>
      <c r="D553" s="53">
        <v>1</v>
      </c>
      <c r="E553" s="53">
        <v>24</v>
      </c>
      <c r="F553" s="53">
        <v>23</v>
      </c>
      <c r="G553" s="15">
        <v>4.1666666666666699E-2</v>
      </c>
      <c r="H553" s="15">
        <v>0</v>
      </c>
      <c r="I553" s="15">
        <v>4.1666666666666699E-2</v>
      </c>
      <c r="J553" s="15">
        <v>3.0386706349206301</v>
      </c>
    </row>
    <row r="554" spans="1:10">
      <c r="A554" s="15">
        <v>55.15</v>
      </c>
      <c r="B554" s="53">
        <v>0</v>
      </c>
      <c r="C554" s="53">
        <v>0</v>
      </c>
      <c r="D554" s="53">
        <v>0</v>
      </c>
      <c r="E554" s="53">
        <v>23</v>
      </c>
      <c r="F554" s="53">
        <v>23</v>
      </c>
      <c r="G554" s="15">
        <v>0</v>
      </c>
      <c r="H554" s="15">
        <v>0</v>
      </c>
      <c r="I554" s="15">
        <v>0</v>
      </c>
      <c r="J554" s="15">
        <v>3.06942028985506</v>
      </c>
    </row>
    <row r="555" spans="1:10">
      <c r="A555" s="15">
        <v>55.25</v>
      </c>
      <c r="B555" s="53">
        <v>4</v>
      </c>
      <c r="C555" s="53">
        <v>5</v>
      </c>
      <c r="D555" s="53">
        <v>9</v>
      </c>
      <c r="E555" s="53">
        <v>23</v>
      </c>
      <c r="F555" s="53">
        <v>24</v>
      </c>
      <c r="G555" s="15">
        <v>0.173913043478261</v>
      </c>
      <c r="H555" s="15">
        <v>0.20833333333333301</v>
      </c>
      <c r="I555" s="15">
        <v>0.38224637681159401</v>
      </c>
      <c r="J555" s="15">
        <v>2.9694202898550701</v>
      </c>
    </row>
    <row r="556" spans="1:10">
      <c r="A556" s="15">
        <v>55.35</v>
      </c>
      <c r="B556" s="53">
        <v>0</v>
      </c>
      <c r="C556" s="53">
        <v>0</v>
      </c>
      <c r="D556" s="53">
        <v>0</v>
      </c>
      <c r="E556" s="53">
        <v>24</v>
      </c>
      <c r="F556" s="53">
        <v>24</v>
      </c>
      <c r="G556" s="15">
        <v>0</v>
      </c>
      <c r="H556" s="15">
        <v>0</v>
      </c>
      <c r="I556" s="15">
        <v>0</v>
      </c>
      <c r="J556" s="15">
        <v>3.9830844907407501</v>
      </c>
    </row>
    <row r="557" spans="1:10">
      <c r="A557" s="15">
        <v>55.45</v>
      </c>
      <c r="B557" s="53">
        <v>0</v>
      </c>
      <c r="C557" s="53">
        <v>0</v>
      </c>
      <c r="D557" s="53">
        <v>0</v>
      </c>
      <c r="E557" s="53">
        <v>24</v>
      </c>
      <c r="F557" s="53">
        <v>24</v>
      </c>
      <c r="G557" s="15">
        <v>0</v>
      </c>
      <c r="H557" s="15">
        <v>0</v>
      </c>
      <c r="I557" s="15">
        <v>0</v>
      </c>
      <c r="J557" s="15">
        <v>3.8830844907407398</v>
      </c>
    </row>
    <row r="558" spans="1:10">
      <c r="A558" s="15">
        <v>55.55</v>
      </c>
      <c r="B558" s="53">
        <v>0</v>
      </c>
      <c r="C558" s="53">
        <v>0</v>
      </c>
      <c r="D558" s="53">
        <v>0</v>
      </c>
      <c r="E558" s="53">
        <v>24</v>
      </c>
      <c r="F558" s="53">
        <v>24</v>
      </c>
      <c r="G558" s="15">
        <v>0</v>
      </c>
      <c r="H558" s="15">
        <v>0</v>
      </c>
      <c r="I558" s="15">
        <v>0</v>
      </c>
      <c r="J558" s="15">
        <v>3.7830844907407402</v>
      </c>
    </row>
    <row r="559" spans="1:10">
      <c r="A559" s="15">
        <v>55.65</v>
      </c>
      <c r="B559" s="53">
        <v>1</v>
      </c>
      <c r="C559" s="53">
        <v>0</v>
      </c>
      <c r="D559" s="53">
        <v>1</v>
      </c>
      <c r="E559" s="53">
        <v>24</v>
      </c>
      <c r="F559" s="53">
        <v>23</v>
      </c>
      <c r="G559" s="15">
        <v>4.1666666666666699E-2</v>
      </c>
      <c r="H559" s="15">
        <v>0</v>
      </c>
      <c r="I559" s="15">
        <v>4.1666666666666699E-2</v>
      </c>
      <c r="J559" s="15">
        <v>3.6830844907407299</v>
      </c>
    </row>
    <row r="560" spans="1:10">
      <c r="A560" s="15">
        <v>55.75</v>
      </c>
      <c r="B560" s="53">
        <v>0</v>
      </c>
      <c r="C560" s="53">
        <v>3</v>
      </c>
      <c r="D560" s="53">
        <v>3</v>
      </c>
      <c r="E560" s="53">
        <v>23</v>
      </c>
      <c r="F560" s="53">
        <v>26</v>
      </c>
      <c r="G560" s="15">
        <v>0</v>
      </c>
      <c r="H560" s="15">
        <v>0.115384615384615</v>
      </c>
      <c r="I560" s="15">
        <v>0.115384615384615</v>
      </c>
      <c r="J560" s="15">
        <v>3.7396135265700501</v>
      </c>
    </row>
    <row r="561" spans="1:10">
      <c r="A561" s="15">
        <v>55.85</v>
      </c>
      <c r="B561" s="53">
        <v>3</v>
      </c>
      <c r="C561" s="53">
        <v>0</v>
      </c>
      <c r="D561" s="53">
        <v>3</v>
      </c>
      <c r="E561" s="53">
        <v>26</v>
      </c>
      <c r="F561" s="53">
        <v>23</v>
      </c>
      <c r="G561" s="15">
        <v>0.115384615384615</v>
      </c>
      <c r="H561" s="15">
        <v>0</v>
      </c>
      <c r="I561" s="15">
        <v>0.115384615384615</v>
      </c>
      <c r="J561" s="15">
        <v>3.23235042735043</v>
      </c>
    </row>
    <row r="562" spans="1:10">
      <c r="A562" s="15">
        <v>55.95</v>
      </c>
      <c r="B562" s="53">
        <v>3</v>
      </c>
      <c r="C562" s="53">
        <v>0</v>
      </c>
      <c r="D562" s="53">
        <v>3</v>
      </c>
      <c r="E562" s="53">
        <v>23</v>
      </c>
      <c r="F562" s="53">
        <v>20</v>
      </c>
      <c r="G562" s="15">
        <v>0.13043478260869601</v>
      </c>
      <c r="H562" s="15">
        <v>0</v>
      </c>
      <c r="I562" s="15">
        <v>0.13043478260869601</v>
      </c>
      <c r="J562" s="15">
        <v>3.5490338164251201</v>
      </c>
    </row>
    <row r="563" spans="1:10">
      <c r="A563" s="15">
        <v>56.05</v>
      </c>
      <c r="B563" s="53">
        <v>0</v>
      </c>
      <c r="C563" s="53">
        <v>0</v>
      </c>
      <c r="D563" s="53">
        <v>0</v>
      </c>
      <c r="E563" s="53">
        <v>20</v>
      </c>
      <c r="F563" s="53">
        <v>20</v>
      </c>
      <c r="G563" s="15">
        <v>0</v>
      </c>
      <c r="H563" s="15">
        <v>0</v>
      </c>
      <c r="I563" s="15">
        <v>0</v>
      </c>
      <c r="J563" s="15">
        <v>3.9723888888888901</v>
      </c>
    </row>
    <row r="564" spans="1:10">
      <c r="A564" s="15">
        <v>56.15</v>
      </c>
      <c r="B564" s="53">
        <v>0</v>
      </c>
      <c r="C564" s="53">
        <v>0</v>
      </c>
      <c r="D564" s="53">
        <v>0</v>
      </c>
      <c r="E564" s="53">
        <v>20</v>
      </c>
      <c r="F564" s="53">
        <v>20</v>
      </c>
      <c r="G564" s="15">
        <v>0</v>
      </c>
      <c r="H564" s="15">
        <v>0</v>
      </c>
      <c r="I564" s="15">
        <v>0</v>
      </c>
      <c r="J564" s="15">
        <v>3.8723888888888802</v>
      </c>
    </row>
    <row r="565" spans="1:10">
      <c r="A565" s="15">
        <v>56.25</v>
      </c>
      <c r="B565" s="53">
        <v>1</v>
      </c>
      <c r="C565" s="53">
        <v>0</v>
      </c>
      <c r="D565" s="53">
        <v>1</v>
      </c>
      <c r="E565" s="53">
        <v>20</v>
      </c>
      <c r="F565" s="53">
        <v>19</v>
      </c>
      <c r="G565" s="15">
        <v>0.05</v>
      </c>
      <c r="H565" s="15">
        <v>0</v>
      </c>
      <c r="I565" s="15">
        <v>0.05</v>
      </c>
      <c r="J565" s="15">
        <v>3.7723888888888899</v>
      </c>
    </row>
    <row r="566" spans="1:10">
      <c r="A566" s="15">
        <v>56.35</v>
      </c>
      <c r="B566" s="53">
        <v>0</v>
      </c>
      <c r="C566" s="53">
        <v>0</v>
      </c>
      <c r="D566" s="53">
        <v>0</v>
      </c>
      <c r="E566" s="53">
        <v>19</v>
      </c>
      <c r="F566" s="53">
        <v>19</v>
      </c>
      <c r="G566" s="15">
        <v>0</v>
      </c>
      <c r="H566" s="15">
        <v>0</v>
      </c>
      <c r="I566" s="15">
        <v>0</v>
      </c>
      <c r="J566" s="15">
        <v>3.86856725146199</v>
      </c>
    </row>
    <row r="567" spans="1:10">
      <c r="A567" s="15">
        <v>56.45</v>
      </c>
      <c r="B567" s="53">
        <v>0</v>
      </c>
      <c r="C567" s="53">
        <v>0</v>
      </c>
      <c r="D567" s="53">
        <v>0</v>
      </c>
      <c r="E567" s="53">
        <v>19</v>
      </c>
      <c r="F567" s="53">
        <v>19</v>
      </c>
      <c r="G567" s="15">
        <v>0</v>
      </c>
      <c r="H567" s="15">
        <v>0</v>
      </c>
      <c r="I567" s="15">
        <v>0</v>
      </c>
      <c r="J567" s="15">
        <v>3.7685672514619899</v>
      </c>
    </row>
    <row r="568" spans="1:10">
      <c r="A568" s="15">
        <v>56.55</v>
      </c>
      <c r="B568" s="53">
        <v>1</v>
      </c>
      <c r="C568" s="53">
        <v>0</v>
      </c>
      <c r="D568" s="53">
        <v>1</v>
      </c>
      <c r="E568" s="53">
        <v>19</v>
      </c>
      <c r="F568" s="53">
        <v>18</v>
      </c>
      <c r="G568" s="15">
        <v>5.2631578947368397E-2</v>
      </c>
      <c r="H568" s="15">
        <v>0</v>
      </c>
      <c r="I568" s="15">
        <v>5.2631578947368397E-2</v>
      </c>
      <c r="J568" s="15">
        <v>3.6685672514619898</v>
      </c>
    </row>
    <row r="569" spans="1:10">
      <c r="A569" s="15">
        <v>56.65</v>
      </c>
      <c r="B569" s="53">
        <v>0</v>
      </c>
      <c r="C569" s="53">
        <v>0</v>
      </c>
      <c r="D569" s="53">
        <v>0</v>
      </c>
      <c r="E569" s="53">
        <v>18</v>
      </c>
      <c r="F569" s="53">
        <v>18</v>
      </c>
      <c r="G569" s="15">
        <v>0</v>
      </c>
      <c r="H569" s="15">
        <v>0</v>
      </c>
      <c r="I569" s="15">
        <v>0</v>
      </c>
      <c r="J569" s="15">
        <v>3.7707098765431999</v>
      </c>
    </row>
    <row r="570" spans="1:10">
      <c r="A570" s="15">
        <v>56.75</v>
      </c>
      <c r="B570" s="53">
        <v>0</v>
      </c>
      <c r="C570" s="53">
        <v>0</v>
      </c>
      <c r="D570" s="53">
        <v>0</v>
      </c>
      <c r="E570" s="53">
        <v>18</v>
      </c>
      <c r="F570" s="53">
        <v>18</v>
      </c>
      <c r="G570" s="15">
        <v>0</v>
      </c>
      <c r="H570" s="15">
        <v>0</v>
      </c>
      <c r="I570" s="15">
        <v>0</v>
      </c>
      <c r="J570" s="15">
        <v>3.67070987654321</v>
      </c>
    </row>
    <row r="571" spans="1:10">
      <c r="A571" s="15">
        <v>56.85</v>
      </c>
      <c r="B571" s="53">
        <v>0</v>
      </c>
      <c r="C571" s="53">
        <v>0</v>
      </c>
      <c r="D571" s="53">
        <v>0</v>
      </c>
      <c r="E571" s="53">
        <v>18</v>
      </c>
      <c r="F571" s="53">
        <v>18</v>
      </c>
      <c r="G571" s="15">
        <v>0</v>
      </c>
      <c r="H571" s="15">
        <v>0</v>
      </c>
      <c r="I571" s="15">
        <v>0</v>
      </c>
      <c r="J571" s="15">
        <v>3.5707098765432201</v>
      </c>
    </row>
    <row r="572" spans="1:10">
      <c r="A572" s="15">
        <v>56.95</v>
      </c>
      <c r="B572" s="53">
        <v>1</v>
      </c>
      <c r="C572" s="53">
        <v>0</v>
      </c>
      <c r="D572" s="53">
        <v>1</v>
      </c>
      <c r="E572" s="53">
        <v>18</v>
      </c>
      <c r="F572" s="53">
        <v>17</v>
      </c>
      <c r="G572" s="15">
        <v>5.5555555555555601E-2</v>
      </c>
      <c r="H572" s="15">
        <v>0</v>
      </c>
      <c r="I572" s="15">
        <v>5.5555555555555601E-2</v>
      </c>
      <c r="J572" s="15">
        <v>3.4707098765432098</v>
      </c>
    </row>
    <row r="573" spans="1:10">
      <c r="A573" s="15">
        <v>57.05</v>
      </c>
      <c r="B573" s="53">
        <v>0</v>
      </c>
      <c r="C573" s="53">
        <v>0</v>
      </c>
      <c r="D573" s="53">
        <v>0</v>
      </c>
      <c r="E573" s="53">
        <v>17</v>
      </c>
      <c r="F573" s="53">
        <v>17</v>
      </c>
      <c r="G573" s="15">
        <v>0</v>
      </c>
      <c r="H573" s="15">
        <v>0</v>
      </c>
      <c r="I573" s="15">
        <v>0</v>
      </c>
      <c r="J573" s="15">
        <v>3.57148692810458</v>
      </c>
    </row>
    <row r="574" spans="1:10">
      <c r="A574" s="15">
        <v>57.15</v>
      </c>
      <c r="B574" s="53">
        <v>1</v>
      </c>
      <c r="C574" s="53">
        <v>1</v>
      </c>
      <c r="D574" s="53">
        <v>2</v>
      </c>
      <c r="E574" s="53">
        <v>17</v>
      </c>
      <c r="F574" s="53">
        <v>17</v>
      </c>
      <c r="G574" s="15">
        <v>5.8823529411764698E-2</v>
      </c>
      <c r="H574" s="15">
        <v>5.8823529411764698E-2</v>
      </c>
      <c r="I574" s="15">
        <v>0.11764705882352899</v>
      </c>
      <c r="J574" s="15">
        <v>3.4714869281045702</v>
      </c>
    </row>
    <row r="575" spans="1:10">
      <c r="A575" s="15">
        <v>57.25</v>
      </c>
      <c r="B575" s="53">
        <v>0</v>
      </c>
      <c r="C575" s="53">
        <v>0</v>
      </c>
      <c r="D575" s="53">
        <v>0</v>
      </c>
      <c r="E575" s="53">
        <v>17</v>
      </c>
      <c r="F575" s="53">
        <v>17</v>
      </c>
      <c r="G575" s="15">
        <v>0</v>
      </c>
      <c r="H575" s="15">
        <v>0</v>
      </c>
      <c r="I575" s="15">
        <v>0</v>
      </c>
      <c r="J575" s="15">
        <v>3.5837810457516301</v>
      </c>
    </row>
    <row r="576" spans="1:10">
      <c r="A576" s="15">
        <v>57.35</v>
      </c>
      <c r="B576" s="53">
        <v>0</v>
      </c>
      <c r="C576" s="53">
        <v>0</v>
      </c>
      <c r="D576" s="53">
        <v>0</v>
      </c>
      <c r="E576" s="53">
        <v>17</v>
      </c>
      <c r="F576" s="53">
        <v>17</v>
      </c>
      <c r="G576" s="15">
        <v>0</v>
      </c>
      <c r="H576" s="15">
        <v>0</v>
      </c>
      <c r="I576" s="15">
        <v>0</v>
      </c>
      <c r="J576" s="15">
        <v>3.4837810457516398</v>
      </c>
    </row>
    <row r="577" spans="1:10">
      <c r="A577" s="15">
        <v>57.45</v>
      </c>
      <c r="B577" s="53">
        <v>1</v>
      </c>
      <c r="C577" s="53">
        <v>0</v>
      </c>
      <c r="D577" s="53">
        <v>1</v>
      </c>
      <c r="E577" s="53">
        <v>17</v>
      </c>
      <c r="F577" s="53">
        <v>16</v>
      </c>
      <c r="G577" s="15">
        <v>5.8823529411764698E-2</v>
      </c>
      <c r="H577" s="15">
        <v>0</v>
      </c>
      <c r="I577" s="15">
        <v>5.8823529411764698E-2</v>
      </c>
      <c r="J577" s="15">
        <v>3.38378104575163</v>
      </c>
    </row>
    <row r="578" spans="1:10">
      <c r="A578" s="15">
        <v>57.55</v>
      </c>
      <c r="B578" s="53">
        <v>2</v>
      </c>
      <c r="C578" s="53">
        <v>2</v>
      </c>
      <c r="D578" s="53">
        <v>4</v>
      </c>
      <c r="E578" s="53">
        <v>16</v>
      </c>
      <c r="F578" s="53">
        <v>16</v>
      </c>
      <c r="G578" s="15">
        <v>0.125</v>
      </c>
      <c r="H578" s="15">
        <v>0.125</v>
      </c>
      <c r="I578" s="15">
        <v>0.25</v>
      </c>
      <c r="J578" s="15">
        <v>3.4924548611111099</v>
      </c>
    </row>
    <row r="579" spans="1:10">
      <c r="A579" s="15">
        <v>57.65</v>
      </c>
      <c r="B579" s="53">
        <v>0</v>
      </c>
      <c r="C579" s="53">
        <v>0</v>
      </c>
      <c r="D579" s="53">
        <v>0</v>
      </c>
      <c r="E579" s="53">
        <v>16</v>
      </c>
      <c r="F579" s="53">
        <v>16</v>
      </c>
      <c r="G579" s="15">
        <v>0</v>
      </c>
      <c r="H579" s="15">
        <v>0</v>
      </c>
      <c r="I579" s="15">
        <v>0</v>
      </c>
      <c r="J579" s="15">
        <v>3.9037048611111098</v>
      </c>
    </row>
    <row r="580" spans="1:10">
      <c r="A580" s="15">
        <v>57.75</v>
      </c>
      <c r="B580" s="53">
        <v>0</v>
      </c>
      <c r="C580" s="53">
        <v>1</v>
      </c>
      <c r="D580" s="53">
        <v>1</v>
      </c>
      <c r="E580" s="53">
        <v>16</v>
      </c>
      <c r="F580" s="53">
        <v>17</v>
      </c>
      <c r="G580" s="15">
        <v>0</v>
      </c>
      <c r="H580" s="15">
        <v>5.8823529411764698E-2</v>
      </c>
      <c r="I580" s="15">
        <v>5.8823529411764698E-2</v>
      </c>
      <c r="J580" s="15">
        <v>3.8037048611111102</v>
      </c>
    </row>
    <row r="581" spans="1:10">
      <c r="A581" s="15">
        <v>57.85</v>
      </c>
      <c r="B581" s="53">
        <v>0</v>
      </c>
      <c r="C581" s="53">
        <v>0</v>
      </c>
      <c r="D581" s="53">
        <v>0</v>
      </c>
      <c r="E581" s="53">
        <v>17</v>
      </c>
      <c r="F581" s="53">
        <v>17</v>
      </c>
      <c r="G581" s="15">
        <v>0</v>
      </c>
      <c r="H581" s="15">
        <v>0</v>
      </c>
      <c r="I581" s="15">
        <v>0</v>
      </c>
      <c r="J581" s="15">
        <v>3.8822652086475702</v>
      </c>
    </row>
    <row r="582" spans="1:10">
      <c r="A582" s="15">
        <v>57.95</v>
      </c>
      <c r="B582" s="53">
        <v>0</v>
      </c>
      <c r="C582" s="53">
        <v>0</v>
      </c>
      <c r="D582" s="53">
        <v>0</v>
      </c>
      <c r="E582" s="53">
        <v>17</v>
      </c>
      <c r="F582" s="53">
        <v>17</v>
      </c>
      <c r="G582" s="15">
        <v>0</v>
      </c>
      <c r="H582" s="15">
        <v>0</v>
      </c>
      <c r="I582" s="15">
        <v>0</v>
      </c>
      <c r="J582" s="15">
        <v>3.7822652086475599</v>
      </c>
    </row>
    <row r="583" spans="1:10">
      <c r="A583" s="15">
        <v>58.05</v>
      </c>
      <c r="B583" s="53">
        <v>0</v>
      </c>
      <c r="C583" s="53">
        <v>0</v>
      </c>
      <c r="D583" s="53">
        <v>0</v>
      </c>
      <c r="E583" s="53">
        <v>17</v>
      </c>
      <c r="F583" s="53">
        <v>17</v>
      </c>
      <c r="G583" s="15">
        <v>0</v>
      </c>
      <c r="H583" s="15">
        <v>0</v>
      </c>
      <c r="I583" s="15">
        <v>0</v>
      </c>
      <c r="J583" s="15">
        <v>3.68226520864757</v>
      </c>
    </row>
    <row r="584" spans="1:10">
      <c r="A584" s="15">
        <v>58.15</v>
      </c>
      <c r="B584" s="53">
        <v>0</v>
      </c>
      <c r="C584" s="53">
        <v>0</v>
      </c>
      <c r="D584" s="53">
        <v>0</v>
      </c>
      <c r="E584" s="53">
        <v>17</v>
      </c>
      <c r="F584" s="53">
        <v>17</v>
      </c>
      <c r="G584" s="15">
        <v>0</v>
      </c>
      <c r="H584" s="15">
        <v>0</v>
      </c>
      <c r="I584" s="15">
        <v>0</v>
      </c>
      <c r="J584" s="15">
        <v>3.5822652086475602</v>
      </c>
    </row>
    <row r="585" spans="1:10">
      <c r="A585" s="15">
        <v>58.25</v>
      </c>
      <c r="B585" s="53">
        <v>0</v>
      </c>
      <c r="C585" s="53">
        <v>0</v>
      </c>
      <c r="D585" s="53">
        <v>0</v>
      </c>
      <c r="E585" s="53">
        <v>17</v>
      </c>
      <c r="F585" s="53">
        <v>17</v>
      </c>
      <c r="G585" s="15">
        <v>0</v>
      </c>
      <c r="H585" s="15">
        <v>0</v>
      </c>
      <c r="I585" s="15">
        <v>0</v>
      </c>
      <c r="J585" s="15">
        <v>3.4822652086475601</v>
      </c>
    </row>
    <row r="586" spans="1:10">
      <c r="A586" s="15">
        <v>58.35</v>
      </c>
      <c r="B586" s="53">
        <v>0</v>
      </c>
      <c r="C586" s="53">
        <v>0</v>
      </c>
      <c r="D586" s="53">
        <v>0</v>
      </c>
      <c r="E586" s="53">
        <v>17</v>
      </c>
      <c r="F586" s="53">
        <v>17</v>
      </c>
      <c r="G586" s="15">
        <v>0</v>
      </c>
      <c r="H586" s="15">
        <v>0</v>
      </c>
      <c r="I586" s="15">
        <v>0</v>
      </c>
      <c r="J586" s="15">
        <v>3.3822652086475702</v>
      </c>
    </row>
    <row r="587" spans="1:10">
      <c r="A587" s="15">
        <v>58.45</v>
      </c>
      <c r="B587" s="53">
        <v>0</v>
      </c>
      <c r="C587" s="53">
        <v>0</v>
      </c>
      <c r="D587" s="53">
        <v>0</v>
      </c>
      <c r="E587" s="53">
        <v>17</v>
      </c>
      <c r="F587" s="53">
        <v>17</v>
      </c>
      <c r="G587" s="15">
        <v>0</v>
      </c>
      <c r="H587" s="15">
        <v>0</v>
      </c>
      <c r="I587" s="15">
        <v>0</v>
      </c>
      <c r="J587" s="15">
        <v>3.2822652086475599</v>
      </c>
    </row>
    <row r="588" spans="1:10">
      <c r="A588" s="15">
        <v>58.55</v>
      </c>
      <c r="B588" s="53">
        <v>0</v>
      </c>
      <c r="C588" s="53">
        <v>0</v>
      </c>
      <c r="D588" s="53">
        <v>0</v>
      </c>
      <c r="E588" s="53">
        <v>17</v>
      </c>
      <c r="F588" s="53">
        <v>17</v>
      </c>
      <c r="G588" s="15">
        <v>0</v>
      </c>
      <c r="H588" s="15">
        <v>0</v>
      </c>
      <c r="I588" s="15">
        <v>0</v>
      </c>
      <c r="J588" s="15">
        <v>3.18226520864757</v>
      </c>
    </row>
    <row r="589" spans="1:10">
      <c r="A589" s="15">
        <v>58.65</v>
      </c>
      <c r="B589" s="53">
        <v>0</v>
      </c>
      <c r="C589" s="53">
        <v>0</v>
      </c>
      <c r="D589" s="53">
        <v>0</v>
      </c>
      <c r="E589" s="53">
        <v>17</v>
      </c>
      <c r="F589" s="53">
        <v>17</v>
      </c>
      <c r="G589" s="15">
        <v>0</v>
      </c>
      <c r="H589" s="15">
        <v>0</v>
      </c>
      <c r="I589" s="15">
        <v>0</v>
      </c>
      <c r="J589" s="15">
        <v>3.0822652086475602</v>
      </c>
    </row>
    <row r="590" spans="1:10">
      <c r="A590" s="15">
        <v>58.75</v>
      </c>
      <c r="B590" s="53">
        <v>0</v>
      </c>
      <c r="C590" s="53">
        <v>0</v>
      </c>
      <c r="D590" s="53">
        <v>0</v>
      </c>
      <c r="E590" s="53">
        <v>17</v>
      </c>
      <c r="F590" s="53">
        <v>17</v>
      </c>
      <c r="G590" s="15">
        <v>0</v>
      </c>
      <c r="H590" s="15">
        <v>0</v>
      </c>
      <c r="I590" s="15">
        <v>0</v>
      </c>
      <c r="J590" s="15">
        <v>2.9822652086475601</v>
      </c>
    </row>
    <row r="591" spans="1:10">
      <c r="A591" s="15">
        <v>58.85</v>
      </c>
      <c r="B591" s="53">
        <v>0</v>
      </c>
      <c r="C591" s="53">
        <v>0</v>
      </c>
      <c r="D591" s="53">
        <v>0</v>
      </c>
      <c r="E591" s="53">
        <v>17</v>
      </c>
      <c r="F591" s="53">
        <v>17</v>
      </c>
      <c r="G591" s="15">
        <v>0</v>
      </c>
      <c r="H591" s="15">
        <v>0</v>
      </c>
      <c r="I591" s="15">
        <v>0</v>
      </c>
      <c r="J591" s="15">
        <v>2.8822652086475702</v>
      </c>
    </row>
    <row r="592" spans="1:10">
      <c r="A592" s="15">
        <v>58.95</v>
      </c>
      <c r="B592" s="53">
        <v>0</v>
      </c>
      <c r="C592" s="53">
        <v>0</v>
      </c>
      <c r="D592" s="53">
        <v>0</v>
      </c>
      <c r="E592" s="53">
        <v>17</v>
      </c>
      <c r="F592" s="53">
        <v>17</v>
      </c>
      <c r="G592" s="15">
        <v>0</v>
      </c>
      <c r="H592" s="15">
        <v>0</v>
      </c>
      <c r="I592" s="15">
        <v>0</v>
      </c>
      <c r="J592" s="15">
        <v>2.7822652086475599</v>
      </c>
    </row>
    <row r="593" spans="1:10">
      <c r="A593" s="15">
        <v>59.05</v>
      </c>
      <c r="B593" s="53">
        <v>0</v>
      </c>
      <c r="C593" s="53">
        <v>0</v>
      </c>
      <c r="D593" s="53">
        <v>0</v>
      </c>
      <c r="E593" s="53">
        <v>17</v>
      </c>
      <c r="F593" s="53">
        <v>17</v>
      </c>
      <c r="G593" s="15">
        <v>0</v>
      </c>
      <c r="H593" s="15">
        <v>0</v>
      </c>
      <c r="I593" s="15">
        <v>0</v>
      </c>
      <c r="J593" s="15">
        <v>2.68226520864757</v>
      </c>
    </row>
    <row r="594" spans="1:10">
      <c r="A594" s="15">
        <v>59.15</v>
      </c>
      <c r="B594" s="53">
        <v>0</v>
      </c>
      <c r="C594" s="53">
        <v>0</v>
      </c>
      <c r="D594" s="53">
        <v>0</v>
      </c>
      <c r="E594" s="53">
        <v>17</v>
      </c>
      <c r="F594" s="53">
        <v>17</v>
      </c>
      <c r="G594" s="15">
        <v>0</v>
      </c>
      <c r="H594" s="15">
        <v>0</v>
      </c>
      <c r="I594" s="15">
        <v>0</v>
      </c>
      <c r="J594" s="15">
        <v>2.5822652086475602</v>
      </c>
    </row>
    <row r="595" spans="1:10">
      <c r="A595" s="15">
        <v>59.25</v>
      </c>
      <c r="B595" s="53">
        <v>0</v>
      </c>
      <c r="C595" s="53">
        <v>0</v>
      </c>
      <c r="D595" s="53">
        <v>0</v>
      </c>
      <c r="E595" s="53">
        <v>17</v>
      </c>
      <c r="F595" s="53">
        <v>17</v>
      </c>
      <c r="G595" s="15">
        <v>0</v>
      </c>
      <c r="H595" s="15">
        <v>0</v>
      </c>
      <c r="I595" s="15">
        <v>0</v>
      </c>
      <c r="J595" s="15">
        <v>2.4822652086475601</v>
      </c>
    </row>
    <row r="596" spans="1:10">
      <c r="A596" s="15">
        <v>59.35</v>
      </c>
      <c r="B596" s="53">
        <v>2</v>
      </c>
      <c r="C596" s="53">
        <v>1</v>
      </c>
      <c r="D596" s="53">
        <v>3</v>
      </c>
      <c r="E596" s="53">
        <v>17</v>
      </c>
      <c r="F596" s="53">
        <v>16</v>
      </c>
      <c r="G596" s="15">
        <v>0.11764705882352899</v>
      </c>
      <c r="H596" s="15">
        <v>6.25E-2</v>
      </c>
      <c r="I596" s="15">
        <v>0.18014705882352899</v>
      </c>
      <c r="J596" s="15">
        <v>2.3822652086475702</v>
      </c>
    </row>
    <row r="597" spans="1:10">
      <c r="A597" s="15">
        <v>59.45</v>
      </c>
      <c r="B597" s="53">
        <v>0</v>
      </c>
      <c r="C597" s="53">
        <v>0</v>
      </c>
      <c r="D597" s="53">
        <v>0</v>
      </c>
      <c r="E597" s="53">
        <v>16</v>
      </c>
      <c r="F597" s="53">
        <v>16</v>
      </c>
      <c r="G597" s="15">
        <v>0</v>
      </c>
      <c r="H597" s="15">
        <v>0</v>
      </c>
      <c r="I597" s="15">
        <v>0</v>
      </c>
      <c r="J597" s="15">
        <v>2.4812956730769198</v>
      </c>
    </row>
    <row r="598" spans="1:10">
      <c r="A598" s="15">
        <v>59.55</v>
      </c>
      <c r="B598" s="53">
        <v>0</v>
      </c>
      <c r="C598" s="53">
        <v>0</v>
      </c>
      <c r="D598" s="53">
        <v>0</v>
      </c>
      <c r="E598" s="53">
        <v>16</v>
      </c>
      <c r="F598" s="53">
        <v>16</v>
      </c>
      <c r="G598" s="15">
        <v>0</v>
      </c>
      <c r="H598" s="15">
        <v>0</v>
      </c>
      <c r="I598" s="15">
        <v>0</v>
      </c>
      <c r="J598" s="15">
        <v>2.3812956730769299</v>
      </c>
    </row>
    <row r="599" spans="1:10">
      <c r="A599" s="15">
        <v>59.65</v>
      </c>
      <c r="B599" s="53">
        <v>0</v>
      </c>
      <c r="C599" s="53">
        <v>0</v>
      </c>
      <c r="D599" s="53">
        <v>0</v>
      </c>
      <c r="E599" s="53">
        <v>16</v>
      </c>
      <c r="F599" s="53">
        <v>16</v>
      </c>
      <c r="G599" s="15">
        <v>0</v>
      </c>
      <c r="H599" s="15">
        <v>0</v>
      </c>
      <c r="I599" s="15">
        <v>0</v>
      </c>
      <c r="J599" s="15">
        <v>2.28129567307692</v>
      </c>
    </row>
    <row r="600" spans="1:10">
      <c r="A600" s="15">
        <v>59.75</v>
      </c>
      <c r="B600" s="53">
        <v>0</v>
      </c>
      <c r="C600" s="53">
        <v>0</v>
      </c>
      <c r="D600" s="53">
        <v>0</v>
      </c>
      <c r="E600" s="53">
        <v>16</v>
      </c>
      <c r="F600" s="53">
        <v>16</v>
      </c>
      <c r="G600" s="15">
        <v>0</v>
      </c>
      <c r="H600" s="15">
        <v>0</v>
      </c>
      <c r="I600" s="15">
        <v>0</v>
      </c>
      <c r="J600" s="15">
        <v>2.18129567307692</v>
      </c>
    </row>
    <row r="601" spans="1:10">
      <c r="A601" s="15">
        <v>59.85</v>
      </c>
      <c r="B601" s="53">
        <v>0</v>
      </c>
      <c r="C601" s="53">
        <v>0</v>
      </c>
      <c r="D601" s="53">
        <v>0</v>
      </c>
      <c r="E601" s="53">
        <v>16</v>
      </c>
      <c r="F601" s="53">
        <v>16</v>
      </c>
      <c r="G601" s="15">
        <v>0</v>
      </c>
      <c r="H601" s="15">
        <v>0</v>
      </c>
      <c r="I601" s="15">
        <v>0</v>
      </c>
      <c r="J601" s="15">
        <v>2.0812956730769301</v>
      </c>
    </row>
    <row r="602" spans="1:10">
      <c r="A602" s="15">
        <v>59.95</v>
      </c>
      <c r="B602" s="53">
        <v>0</v>
      </c>
      <c r="C602" s="53">
        <v>0</v>
      </c>
      <c r="D602" s="53">
        <v>0</v>
      </c>
      <c r="E602" s="53">
        <v>16</v>
      </c>
      <c r="F602" s="53">
        <v>16</v>
      </c>
      <c r="G602" s="15">
        <v>0</v>
      </c>
      <c r="H602" s="15">
        <v>0</v>
      </c>
      <c r="I602" s="15">
        <v>0</v>
      </c>
      <c r="J602" s="15">
        <v>1.98129567307692</v>
      </c>
    </row>
    <row r="603" spans="1:10">
      <c r="A603" s="15">
        <v>60.05</v>
      </c>
      <c r="B603" s="53">
        <v>2</v>
      </c>
      <c r="C603" s="53">
        <v>1</v>
      </c>
      <c r="D603" s="53">
        <v>3</v>
      </c>
      <c r="E603" s="53">
        <v>16</v>
      </c>
      <c r="F603" s="53">
        <v>15</v>
      </c>
      <c r="G603" s="15">
        <v>0.125</v>
      </c>
      <c r="H603" s="15">
        <v>6.6666666666666693E-2</v>
      </c>
      <c r="I603" s="15">
        <v>0.19166666666666701</v>
      </c>
      <c r="J603" s="15">
        <v>1.8812956730769299</v>
      </c>
    </row>
    <row r="604" spans="1:10">
      <c r="A604" s="15">
        <v>60.15</v>
      </c>
      <c r="B604" s="53">
        <v>1</v>
      </c>
      <c r="C604" s="53">
        <v>0</v>
      </c>
      <c r="D604" s="53">
        <v>1</v>
      </c>
      <c r="E604" s="53">
        <v>15</v>
      </c>
      <c r="F604" s="53">
        <v>14</v>
      </c>
      <c r="G604" s="15">
        <v>6.6666666666666693E-2</v>
      </c>
      <c r="H604" s="15">
        <v>0</v>
      </c>
      <c r="I604" s="15">
        <v>6.6666666666666693E-2</v>
      </c>
      <c r="J604" s="15">
        <v>2.09738205128204</v>
      </c>
    </row>
    <row r="605" spans="1:10">
      <c r="A605" s="15">
        <v>60.25</v>
      </c>
      <c r="B605" s="53">
        <v>0</v>
      </c>
      <c r="C605" s="53">
        <v>0</v>
      </c>
      <c r="D605" s="53">
        <v>0</v>
      </c>
      <c r="E605" s="53">
        <v>14</v>
      </c>
      <c r="F605" s="53">
        <v>14</v>
      </c>
      <c r="G605" s="15">
        <v>0</v>
      </c>
      <c r="H605" s="15">
        <v>0</v>
      </c>
      <c r="I605" s="15">
        <v>0</v>
      </c>
      <c r="J605" s="15">
        <v>2.1460839438339301</v>
      </c>
    </row>
    <row r="606" spans="1:10">
      <c r="A606" s="15">
        <v>60.35</v>
      </c>
      <c r="B606" s="53">
        <v>0</v>
      </c>
      <c r="C606" s="53">
        <v>0</v>
      </c>
      <c r="D606" s="53">
        <v>0</v>
      </c>
      <c r="E606" s="53">
        <v>14</v>
      </c>
      <c r="F606" s="53">
        <v>14</v>
      </c>
      <c r="G606" s="15">
        <v>0</v>
      </c>
      <c r="H606" s="15">
        <v>0</v>
      </c>
      <c r="I606" s="15">
        <v>0</v>
      </c>
      <c r="J606" s="15">
        <v>2.0460839438339402</v>
      </c>
    </row>
    <row r="607" spans="1:10">
      <c r="A607" s="15">
        <v>60.45</v>
      </c>
      <c r="B607" s="53">
        <v>0</v>
      </c>
      <c r="C607" s="53">
        <v>0</v>
      </c>
      <c r="D607" s="53">
        <v>0</v>
      </c>
      <c r="E607" s="53">
        <v>14</v>
      </c>
      <c r="F607" s="53">
        <v>14</v>
      </c>
      <c r="G607" s="15">
        <v>0</v>
      </c>
      <c r="H607" s="15">
        <v>0</v>
      </c>
      <c r="I607" s="15">
        <v>0</v>
      </c>
      <c r="J607" s="15">
        <v>1.9460839438339299</v>
      </c>
    </row>
    <row r="608" spans="1:10">
      <c r="A608" s="15">
        <v>60.55</v>
      </c>
      <c r="B608" s="53">
        <v>1</v>
      </c>
      <c r="C608" s="53">
        <v>1</v>
      </c>
      <c r="D608" s="53">
        <v>2</v>
      </c>
      <c r="E608" s="53">
        <v>14</v>
      </c>
      <c r="F608" s="53">
        <v>14</v>
      </c>
      <c r="G608" s="15">
        <v>7.1428571428571397E-2</v>
      </c>
      <c r="H608" s="15">
        <v>7.1428571428571397E-2</v>
      </c>
      <c r="I608" s="15">
        <v>0.14285714285714299</v>
      </c>
      <c r="J608" s="15">
        <v>1.84608394383394</v>
      </c>
    </row>
    <row r="609" spans="1:10">
      <c r="A609" s="15">
        <v>60.65</v>
      </c>
      <c r="B609" s="53">
        <v>0</v>
      </c>
      <c r="C609" s="53">
        <v>1</v>
      </c>
      <c r="D609" s="53">
        <v>1</v>
      </c>
      <c r="E609" s="53">
        <v>14</v>
      </c>
      <c r="F609" s="53">
        <v>15</v>
      </c>
      <c r="G609" s="15">
        <v>0</v>
      </c>
      <c r="H609" s="15">
        <v>6.6666666666666693E-2</v>
      </c>
      <c r="I609" s="15">
        <v>6.6666666666666693E-2</v>
      </c>
      <c r="J609" s="15">
        <v>1.8420363247863101</v>
      </c>
    </row>
    <row r="610" spans="1:10">
      <c r="A610" s="15">
        <v>60.75</v>
      </c>
      <c r="B610" s="53">
        <v>1</v>
      </c>
      <c r="C610" s="53">
        <v>0</v>
      </c>
      <c r="D610" s="53">
        <v>1</v>
      </c>
      <c r="E610" s="53">
        <v>15</v>
      </c>
      <c r="F610" s="53">
        <v>14</v>
      </c>
      <c r="G610" s="15">
        <v>6.6666666666666693E-2</v>
      </c>
      <c r="H610" s="15">
        <v>0</v>
      </c>
      <c r="I610" s="15">
        <v>6.6666666666666693E-2</v>
      </c>
      <c r="J610" s="15">
        <v>1.98145612535611</v>
      </c>
    </row>
    <row r="611" spans="1:10">
      <c r="A611" s="15">
        <v>60.85</v>
      </c>
      <c r="B611" s="53">
        <v>0</v>
      </c>
      <c r="C611" s="53">
        <v>0</v>
      </c>
      <c r="D611" s="53">
        <v>0</v>
      </c>
      <c r="E611" s="53">
        <v>14</v>
      </c>
      <c r="F611" s="53">
        <v>14</v>
      </c>
      <c r="G611" s="15">
        <v>0</v>
      </c>
      <c r="H611" s="15">
        <v>0</v>
      </c>
      <c r="I611" s="15">
        <v>0</v>
      </c>
      <c r="J611" s="15">
        <v>2.0223458485958399</v>
      </c>
    </row>
    <row r="612" spans="1:10">
      <c r="A612" s="15">
        <v>60.95</v>
      </c>
      <c r="B612" s="53">
        <v>0</v>
      </c>
      <c r="C612" s="53">
        <v>0</v>
      </c>
      <c r="D612" s="53">
        <v>0</v>
      </c>
      <c r="E612" s="53">
        <v>14</v>
      </c>
      <c r="F612" s="53">
        <v>14</v>
      </c>
      <c r="G612" s="15">
        <v>0</v>
      </c>
      <c r="H612" s="15">
        <v>0</v>
      </c>
      <c r="I612" s="15">
        <v>0</v>
      </c>
      <c r="J612" s="15">
        <v>1.92234584859583</v>
      </c>
    </row>
    <row r="613" spans="1:10">
      <c r="A613" s="15">
        <v>61.05</v>
      </c>
      <c r="B613" s="53">
        <v>0</v>
      </c>
      <c r="C613" s="53">
        <v>0</v>
      </c>
      <c r="D613" s="53">
        <v>0</v>
      </c>
      <c r="E613" s="53">
        <v>14</v>
      </c>
      <c r="F613" s="53">
        <v>14</v>
      </c>
      <c r="G613" s="15">
        <v>0</v>
      </c>
      <c r="H613" s="15">
        <v>0</v>
      </c>
      <c r="I613" s="15">
        <v>0</v>
      </c>
      <c r="J613" s="15">
        <v>1.8223458485958399</v>
      </c>
    </row>
    <row r="614" spans="1:10">
      <c r="A614" s="15">
        <v>61.15</v>
      </c>
      <c r="B614" s="53">
        <v>0</v>
      </c>
      <c r="C614" s="53">
        <v>0</v>
      </c>
      <c r="D614" s="53">
        <v>0</v>
      </c>
      <c r="E614" s="53">
        <v>14</v>
      </c>
      <c r="F614" s="53">
        <v>14</v>
      </c>
      <c r="G614" s="15">
        <v>0</v>
      </c>
      <c r="H614" s="15">
        <v>0</v>
      </c>
      <c r="I614" s="15">
        <v>0</v>
      </c>
      <c r="J614" s="15">
        <v>1.7223458485958301</v>
      </c>
    </row>
    <row r="615" spans="1:10">
      <c r="A615" s="15">
        <v>61.25</v>
      </c>
      <c r="B615" s="53">
        <v>0</v>
      </c>
      <c r="C615" s="53">
        <v>0</v>
      </c>
      <c r="D615" s="53">
        <v>0</v>
      </c>
      <c r="E615" s="53">
        <v>14</v>
      </c>
      <c r="F615" s="53">
        <v>14</v>
      </c>
      <c r="G615" s="15">
        <v>0</v>
      </c>
      <c r="H615" s="15">
        <v>0</v>
      </c>
      <c r="I615" s="15">
        <v>0</v>
      </c>
      <c r="J615" s="15">
        <v>1.62234584859583</v>
      </c>
    </row>
    <row r="616" spans="1:10">
      <c r="A616" s="15">
        <v>61.35</v>
      </c>
      <c r="B616" s="53">
        <v>2</v>
      </c>
      <c r="C616" s="53">
        <v>1</v>
      </c>
      <c r="D616" s="53">
        <v>3</v>
      </c>
      <c r="E616" s="53">
        <v>14</v>
      </c>
      <c r="F616" s="53">
        <v>13</v>
      </c>
      <c r="G616" s="15">
        <v>0.14285714285714299</v>
      </c>
      <c r="H616" s="15">
        <v>7.69230769230769E-2</v>
      </c>
      <c r="I616" s="15">
        <v>0.21978021978022</v>
      </c>
      <c r="J616" s="15">
        <v>1.5223458485958401</v>
      </c>
    </row>
    <row r="617" spans="1:10">
      <c r="A617" s="15">
        <v>61.45</v>
      </c>
      <c r="B617" s="53">
        <v>0</v>
      </c>
      <c r="C617" s="53">
        <v>0</v>
      </c>
      <c r="D617" s="53">
        <v>0</v>
      </c>
      <c r="E617" s="53">
        <v>13</v>
      </c>
      <c r="F617" s="53">
        <v>13</v>
      </c>
      <c r="G617" s="15">
        <v>0</v>
      </c>
      <c r="H617" s="15">
        <v>0</v>
      </c>
      <c r="I617" s="15">
        <v>0</v>
      </c>
      <c r="J617" s="15">
        <v>1.61098783694936</v>
      </c>
    </row>
    <row r="618" spans="1:10">
      <c r="A618" s="15">
        <v>61.55</v>
      </c>
      <c r="B618" s="53">
        <v>2</v>
      </c>
      <c r="C618" s="53">
        <v>1</v>
      </c>
      <c r="D618" s="53">
        <v>3</v>
      </c>
      <c r="E618" s="53">
        <v>13</v>
      </c>
      <c r="F618" s="53">
        <v>12</v>
      </c>
      <c r="G618" s="15">
        <v>0.15384615384615399</v>
      </c>
      <c r="H618" s="15">
        <v>8.3333333333333301E-2</v>
      </c>
      <c r="I618" s="15">
        <v>0.237179487179487</v>
      </c>
      <c r="J618" s="15">
        <v>1.5109878369493599</v>
      </c>
    </row>
    <row r="619" spans="1:10">
      <c r="A619" s="15">
        <v>61.65</v>
      </c>
      <c r="B619" s="53">
        <v>0</v>
      </c>
      <c r="C619" s="53">
        <v>0</v>
      </c>
      <c r="D619" s="53">
        <v>0</v>
      </c>
      <c r="E619" s="53">
        <v>12</v>
      </c>
      <c r="F619" s="53">
        <v>12</v>
      </c>
      <c r="G619" s="15">
        <v>0</v>
      </c>
      <c r="H619" s="15">
        <v>0</v>
      </c>
      <c r="I619" s="15">
        <v>0</v>
      </c>
      <c r="J619" s="15">
        <v>1.62134793447292</v>
      </c>
    </row>
    <row r="620" spans="1:10">
      <c r="A620" s="15">
        <v>61.75</v>
      </c>
      <c r="B620" s="53">
        <v>0</v>
      </c>
      <c r="C620" s="53">
        <v>0</v>
      </c>
      <c r="D620" s="53">
        <v>0</v>
      </c>
      <c r="E620" s="53">
        <v>12</v>
      </c>
      <c r="F620" s="53">
        <v>12</v>
      </c>
      <c r="G620" s="15">
        <v>0</v>
      </c>
      <c r="H620" s="15">
        <v>0</v>
      </c>
      <c r="I620" s="15">
        <v>0</v>
      </c>
      <c r="J620" s="15">
        <v>1.5213479344729199</v>
      </c>
    </row>
    <row r="621" spans="1:10">
      <c r="A621" s="15">
        <v>61.85</v>
      </c>
      <c r="B621" s="53">
        <v>1</v>
      </c>
      <c r="C621" s="53">
        <v>0</v>
      </c>
      <c r="D621" s="53">
        <v>1</v>
      </c>
      <c r="E621" s="53">
        <v>12</v>
      </c>
      <c r="F621" s="53">
        <v>11</v>
      </c>
      <c r="G621" s="15">
        <v>8.3333333333333301E-2</v>
      </c>
      <c r="H621" s="15">
        <v>0</v>
      </c>
      <c r="I621" s="15">
        <v>8.3333333333333301E-2</v>
      </c>
      <c r="J621" s="15">
        <v>1.4213479344729301</v>
      </c>
    </row>
    <row r="622" spans="1:10">
      <c r="A622" s="15">
        <v>61.95</v>
      </c>
      <c r="B622" s="53">
        <v>1</v>
      </c>
      <c r="C622" s="53">
        <v>0</v>
      </c>
      <c r="D622" s="53">
        <v>1</v>
      </c>
      <c r="E622" s="53">
        <v>11</v>
      </c>
      <c r="F622" s="53">
        <v>10</v>
      </c>
      <c r="G622" s="15">
        <v>9.0909090909090898E-2</v>
      </c>
      <c r="H622" s="15">
        <v>0</v>
      </c>
      <c r="I622" s="15">
        <v>9.0909090909090898E-2</v>
      </c>
      <c r="J622" s="15">
        <v>1.4448038073038001</v>
      </c>
    </row>
    <row r="623" spans="1:10">
      <c r="A623" s="15">
        <v>62.05</v>
      </c>
      <c r="B623" s="53">
        <v>0</v>
      </c>
      <c r="C623" s="53">
        <v>1</v>
      </c>
      <c r="D623" s="53">
        <v>1</v>
      </c>
      <c r="E623" s="53">
        <v>10</v>
      </c>
      <c r="F623" s="53">
        <v>11</v>
      </c>
      <c r="G623" s="15">
        <v>0</v>
      </c>
      <c r="H623" s="15">
        <v>9.0909090909090898E-2</v>
      </c>
      <c r="I623" s="15">
        <v>9.0909090909090898E-2</v>
      </c>
      <c r="J623" s="15">
        <v>1.4822841880341799</v>
      </c>
    </row>
    <row r="624" spans="1:10">
      <c r="A624" s="15">
        <v>62.15</v>
      </c>
      <c r="B624" s="53">
        <v>1</v>
      </c>
      <c r="C624" s="53">
        <v>0</v>
      </c>
      <c r="D624" s="53">
        <v>1</v>
      </c>
      <c r="E624" s="53">
        <v>11</v>
      </c>
      <c r="F624" s="53">
        <v>10</v>
      </c>
      <c r="G624" s="15">
        <v>9.0909090909090898E-2</v>
      </c>
      <c r="H624" s="15">
        <v>0</v>
      </c>
      <c r="I624" s="15">
        <v>9.0909090909090898E-2</v>
      </c>
      <c r="J624" s="15">
        <v>1.6129856254856101</v>
      </c>
    </row>
    <row r="625" spans="1:10">
      <c r="A625" s="15">
        <v>62.25</v>
      </c>
      <c r="B625" s="53">
        <v>1</v>
      </c>
      <c r="C625" s="53">
        <v>1</v>
      </c>
      <c r="D625" s="53">
        <v>2</v>
      </c>
      <c r="E625" s="53">
        <v>10</v>
      </c>
      <c r="F625" s="53">
        <v>10</v>
      </c>
      <c r="G625" s="15">
        <v>0.1</v>
      </c>
      <c r="H625" s="15">
        <v>0.1</v>
      </c>
      <c r="I625" s="15">
        <v>0.2</v>
      </c>
      <c r="J625" s="15">
        <v>1.67128418803418</v>
      </c>
    </row>
    <row r="626" spans="1:10">
      <c r="A626" s="15">
        <v>62.35</v>
      </c>
      <c r="B626" s="53">
        <v>0</v>
      </c>
      <c r="C626" s="53">
        <v>0</v>
      </c>
      <c r="D626" s="53">
        <v>0</v>
      </c>
      <c r="E626" s="53">
        <v>10</v>
      </c>
      <c r="F626" s="53">
        <v>10</v>
      </c>
      <c r="G626" s="15">
        <v>0</v>
      </c>
      <c r="H626" s="15">
        <v>0</v>
      </c>
      <c r="I626" s="15">
        <v>0</v>
      </c>
      <c r="J626" s="15">
        <v>1.90253418803418</v>
      </c>
    </row>
    <row r="627" spans="1:10">
      <c r="A627" s="15">
        <v>62.45</v>
      </c>
      <c r="B627" s="53">
        <v>0</v>
      </c>
      <c r="C627" s="53">
        <v>0</v>
      </c>
      <c r="D627" s="53">
        <v>0</v>
      </c>
      <c r="E627" s="53">
        <v>10</v>
      </c>
      <c r="F627" s="53">
        <v>10</v>
      </c>
      <c r="G627" s="15">
        <v>0</v>
      </c>
      <c r="H627" s="15">
        <v>0</v>
      </c>
      <c r="I627" s="15">
        <v>0</v>
      </c>
      <c r="J627" s="15">
        <v>1.8025341880341801</v>
      </c>
    </row>
    <row r="628" spans="1:10">
      <c r="A628" s="15">
        <v>62.55</v>
      </c>
      <c r="B628" s="53">
        <v>0</v>
      </c>
      <c r="C628" s="53">
        <v>0</v>
      </c>
      <c r="D628" s="53">
        <v>0</v>
      </c>
      <c r="E628" s="53">
        <v>10</v>
      </c>
      <c r="F628" s="53">
        <v>10</v>
      </c>
      <c r="G628" s="15">
        <v>0</v>
      </c>
      <c r="H628" s="15">
        <v>0</v>
      </c>
      <c r="I628" s="15">
        <v>0</v>
      </c>
      <c r="J628" s="15">
        <v>1.70253418803418</v>
      </c>
    </row>
    <row r="629" spans="1:10">
      <c r="A629" s="15">
        <v>62.65</v>
      </c>
      <c r="B629" s="53">
        <v>3</v>
      </c>
      <c r="C629" s="53">
        <v>1</v>
      </c>
      <c r="D629" s="53">
        <v>4</v>
      </c>
      <c r="E629" s="53">
        <v>10</v>
      </c>
      <c r="F629" s="53">
        <v>8</v>
      </c>
      <c r="G629" s="15">
        <v>0.3</v>
      </c>
      <c r="H629" s="15">
        <v>0.125</v>
      </c>
      <c r="I629" s="15">
        <v>0.42499999999999999</v>
      </c>
      <c r="J629" s="15">
        <v>1.6025341880341699</v>
      </c>
    </row>
    <row r="630" spans="1:10">
      <c r="A630" s="15">
        <v>62.75</v>
      </c>
      <c r="B630" s="53">
        <v>0</v>
      </c>
      <c r="C630" s="53">
        <v>0</v>
      </c>
      <c r="D630" s="53">
        <v>0</v>
      </c>
      <c r="E630" s="53">
        <v>8</v>
      </c>
      <c r="F630" s="53">
        <v>8</v>
      </c>
      <c r="G630" s="15">
        <v>0</v>
      </c>
      <c r="H630" s="15">
        <v>0</v>
      </c>
      <c r="I630" s="15">
        <v>0</v>
      </c>
      <c r="J630" s="15">
        <v>2.9249912117452399</v>
      </c>
    </row>
    <row r="631" spans="1:10">
      <c r="A631" s="15">
        <v>62.85</v>
      </c>
      <c r="B631" s="53">
        <v>1</v>
      </c>
      <c r="C631" s="53">
        <v>0</v>
      </c>
      <c r="D631" s="53">
        <v>1</v>
      </c>
      <c r="E631" s="53">
        <v>8</v>
      </c>
      <c r="F631" s="53">
        <v>7</v>
      </c>
      <c r="G631" s="15">
        <v>0.125</v>
      </c>
      <c r="H631" s="15">
        <v>0</v>
      </c>
      <c r="I631" s="15">
        <v>0.125</v>
      </c>
      <c r="J631" s="15">
        <v>2.8249912117452398</v>
      </c>
    </row>
    <row r="632" spans="1:10">
      <c r="A632" s="15">
        <v>62.95</v>
      </c>
      <c r="B632" s="53">
        <v>0</v>
      </c>
      <c r="C632" s="53">
        <v>0</v>
      </c>
      <c r="D632" s="53">
        <v>0</v>
      </c>
      <c r="E632" s="53">
        <v>7</v>
      </c>
      <c r="F632" s="53">
        <v>7</v>
      </c>
      <c r="G632" s="15">
        <v>0</v>
      </c>
      <c r="H632" s="15">
        <v>0</v>
      </c>
      <c r="I632" s="15">
        <v>0</v>
      </c>
      <c r="J632" s="15">
        <v>3.11586297215328</v>
      </c>
    </row>
    <row r="633" spans="1:10">
      <c r="A633" s="15">
        <v>63.05</v>
      </c>
      <c r="B633" s="53">
        <v>0</v>
      </c>
      <c r="C633" s="53">
        <v>0</v>
      </c>
      <c r="D633" s="53">
        <v>0</v>
      </c>
      <c r="E633" s="53">
        <v>7</v>
      </c>
      <c r="F633" s="53">
        <v>7</v>
      </c>
      <c r="G633" s="15">
        <v>0</v>
      </c>
      <c r="H633" s="15">
        <v>0</v>
      </c>
      <c r="I633" s="15">
        <v>0</v>
      </c>
      <c r="J633" s="15">
        <v>3.0158629721532901</v>
      </c>
    </row>
    <row r="634" spans="1:10">
      <c r="A634" s="15">
        <v>63.15</v>
      </c>
      <c r="B634" s="53">
        <v>0</v>
      </c>
      <c r="C634" s="53">
        <v>0</v>
      </c>
      <c r="D634" s="53">
        <v>0</v>
      </c>
      <c r="E634" s="53">
        <v>7</v>
      </c>
      <c r="F634" s="53">
        <v>7</v>
      </c>
      <c r="G634" s="15">
        <v>0</v>
      </c>
      <c r="H634" s="15">
        <v>0</v>
      </c>
      <c r="I634" s="15">
        <v>0</v>
      </c>
      <c r="J634" s="15">
        <v>2.9158629721532798</v>
      </c>
    </row>
    <row r="635" spans="1:10">
      <c r="A635" s="15">
        <v>63.25</v>
      </c>
      <c r="B635" s="53">
        <v>0</v>
      </c>
      <c r="C635" s="53">
        <v>0</v>
      </c>
      <c r="D635" s="53">
        <v>0</v>
      </c>
      <c r="E635" s="53">
        <v>7</v>
      </c>
      <c r="F635" s="53">
        <v>7</v>
      </c>
      <c r="G635" s="15">
        <v>0</v>
      </c>
      <c r="H635" s="15">
        <v>0</v>
      </c>
      <c r="I635" s="15">
        <v>0</v>
      </c>
      <c r="J635" s="15">
        <v>2.81586297215329</v>
      </c>
    </row>
    <row r="636" spans="1:10">
      <c r="A636" s="15">
        <v>63.35</v>
      </c>
      <c r="B636" s="53">
        <v>1</v>
      </c>
      <c r="C636" s="53">
        <v>0</v>
      </c>
      <c r="D636" s="53">
        <v>1</v>
      </c>
      <c r="E636" s="53">
        <v>7</v>
      </c>
      <c r="F636" s="53">
        <v>6</v>
      </c>
      <c r="G636" s="15">
        <v>0.14285714285714299</v>
      </c>
      <c r="H636" s="15">
        <v>0</v>
      </c>
      <c r="I636" s="15">
        <v>0.14285714285714299</v>
      </c>
      <c r="J636" s="15">
        <v>2.7158629721532899</v>
      </c>
    </row>
    <row r="637" spans="1:10">
      <c r="A637" s="15">
        <v>63.45</v>
      </c>
      <c r="B637" s="53">
        <v>0</v>
      </c>
      <c r="C637" s="53">
        <v>0</v>
      </c>
      <c r="D637" s="53">
        <v>0</v>
      </c>
      <c r="E637" s="53">
        <v>6</v>
      </c>
      <c r="F637" s="53">
        <v>6</v>
      </c>
      <c r="G637" s="15">
        <v>0</v>
      </c>
      <c r="H637" s="15">
        <v>0</v>
      </c>
      <c r="I637" s="15">
        <v>0</v>
      </c>
      <c r="J637" s="15">
        <v>3.0527660601047599</v>
      </c>
    </row>
    <row r="638" spans="1:10">
      <c r="A638" s="15">
        <v>63.55</v>
      </c>
      <c r="B638" s="53">
        <v>0</v>
      </c>
      <c r="C638" s="53">
        <v>0</v>
      </c>
      <c r="D638" s="53">
        <v>0</v>
      </c>
      <c r="E638" s="53">
        <v>6</v>
      </c>
      <c r="F638" s="53">
        <v>6</v>
      </c>
      <c r="G638" s="15">
        <v>0</v>
      </c>
      <c r="H638" s="15">
        <v>0</v>
      </c>
      <c r="I638" s="15">
        <v>0</v>
      </c>
      <c r="J638" s="15">
        <v>2.9527660601047701</v>
      </c>
    </row>
    <row r="639" spans="1:10">
      <c r="A639" s="15">
        <v>63.65</v>
      </c>
      <c r="B639" s="53">
        <v>0</v>
      </c>
      <c r="C639" s="53">
        <v>0</v>
      </c>
      <c r="D639" s="53">
        <v>0</v>
      </c>
      <c r="E639" s="53">
        <v>6</v>
      </c>
      <c r="F639" s="53">
        <v>6</v>
      </c>
      <c r="G639" s="15">
        <v>0</v>
      </c>
      <c r="H639" s="15">
        <v>0</v>
      </c>
      <c r="I639" s="15">
        <v>0</v>
      </c>
      <c r="J639" s="15">
        <v>2.8527660601047602</v>
      </c>
    </row>
    <row r="640" spans="1:10">
      <c r="A640" s="15">
        <v>63.75</v>
      </c>
      <c r="B640" s="53">
        <v>0</v>
      </c>
      <c r="C640" s="53">
        <v>0</v>
      </c>
      <c r="D640" s="53">
        <v>0</v>
      </c>
      <c r="E640" s="53">
        <v>6</v>
      </c>
      <c r="F640" s="53">
        <v>6</v>
      </c>
      <c r="G640" s="15">
        <v>0</v>
      </c>
      <c r="H640" s="15">
        <v>0</v>
      </c>
      <c r="I640" s="15">
        <v>0</v>
      </c>
      <c r="J640" s="15">
        <v>2.7527660601047699</v>
      </c>
    </row>
    <row r="641" spans="1:10">
      <c r="A641" s="15">
        <v>63.85</v>
      </c>
      <c r="B641" s="53">
        <v>0</v>
      </c>
      <c r="C641" s="53">
        <v>0</v>
      </c>
      <c r="D641" s="53">
        <v>0</v>
      </c>
      <c r="E641" s="53">
        <v>6</v>
      </c>
      <c r="F641" s="53">
        <v>6</v>
      </c>
      <c r="G641" s="15">
        <v>0</v>
      </c>
      <c r="H641" s="15">
        <v>0</v>
      </c>
      <c r="I641" s="15">
        <v>0</v>
      </c>
      <c r="J641" s="15">
        <v>2.6527660601047698</v>
      </c>
    </row>
    <row r="642" spans="1:10">
      <c r="A642" s="15">
        <v>63.95</v>
      </c>
      <c r="B642" s="53">
        <v>0</v>
      </c>
      <c r="C642" s="53">
        <v>0</v>
      </c>
      <c r="D642" s="53">
        <v>0</v>
      </c>
      <c r="E642" s="53">
        <v>6</v>
      </c>
      <c r="F642" s="53">
        <v>6</v>
      </c>
      <c r="G642" s="15">
        <v>0</v>
      </c>
      <c r="H642" s="15">
        <v>0</v>
      </c>
      <c r="I642" s="15">
        <v>0</v>
      </c>
      <c r="J642" s="15">
        <v>2.5527660601047599</v>
      </c>
    </row>
    <row r="643" spans="1:10">
      <c r="A643" s="15">
        <v>64.05</v>
      </c>
      <c r="B643" s="53">
        <v>0</v>
      </c>
      <c r="C643" s="53">
        <v>0</v>
      </c>
      <c r="D643" s="53">
        <v>0</v>
      </c>
      <c r="E643" s="53">
        <v>6</v>
      </c>
      <c r="F643" s="53">
        <v>6</v>
      </c>
      <c r="G643" s="15">
        <v>0</v>
      </c>
      <c r="H643" s="15">
        <v>0</v>
      </c>
      <c r="I643" s="15">
        <v>0</v>
      </c>
      <c r="J643" s="15">
        <v>2.4527660601047701</v>
      </c>
    </row>
    <row r="644" spans="1:10">
      <c r="A644" s="15">
        <v>64.150000000000006</v>
      </c>
      <c r="B644" s="53">
        <v>0</v>
      </c>
      <c r="C644" s="53">
        <v>0</v>
      </c>
      <c r="D644" s="53">
        <v>0</v>
      </c>
      <c r="E644" s="53">
        <v>6</v>
      </c>
      <c r="F644" s="53">
        <v>6</v>
      </c>
      <c r="G644" s="15">
        <v>0</v>
      </c>
      <c r="H644" s="15">
        <v>0</v>
      </c>
      <c r="I644" s="15">
        <v>0</v>
      </c>
      <c r="J644" s="15">
        <v>2.3527660601047602</v>
      </c>
    </row>
    <row r="645" spans="1:10">
      <c r="A645" s="15">
        <v>64.25</v>
      </c>
      <c r="B645" s="53">
        <v>0</v>
      </c>
      <c r="C645" s="53">
        <v>0</v>
      </c>
      <c r="D645" s="53">
        <v>0</v>
      </c>
      <c r="E645" s="53">
        <v>6</v>
      </c>
      <c r="F645" s="53">
        <v>6</v>
      </c>
      <c r="G645" s="15">
        <v>0</v>
      </c>
      <c r="H645" s="15">
        <v>0</v>
      </c>
      <c r="I645" s="15">
        <v>0</v>
      </c>
      <c r="J645" s="15">
        <v>2.2527660601047699</v>
      </c>
    </row>
    <row r="646" spans="1:10">
      <c r="A646" s="15">
        <v>64.349999999999994</v>
      </c>
      <c r="B646" s="53">
        <v>0</v>
      </c>
      <c r="C646" s="53">
        <v>0</v>
      </c>
      <c r="D646" s="53">
        <v>0</v>
      </c>
      <c r="E646" s="53">
        <v>6</v>
      </c>
      <c r="F646" s="53">
        <v>6</v>
      </c>
      <c r="G646" s="15">
        <v>0</v>
      </c>
      <c r="H646" s="15">
        <v>0</v>
      </c>
      <c r="I646" s="15">
        <v>0</v>
      </c>
      <c r="J646" s="15">
        <v>2.1527660601047698</v>
      </c>
    </row>
    <row r="647" spans="1:10">
      <c r="A647" s="15">
        <v>64.45</v>
      </c>
      <c r="B647" s="53">
        <v>0</v>
      </c>
      <c r="C647" s="53">
        <v>0</v>
      </c>
      <c r="D647" s="53">
        <v>0</v>
      </c>
      <c r="E647" s="53">
        <v>6</v>
      </c>
      <c r="F647" s="53">
        <v>6</v>
      </c>
      <c r="G647" s="15">
        <v>0</v>
      </c>
      <c r="H647" s="15">
        <v>0</v>
      </c>
      <c r="I647" s="15">
        <v>0</v>
      </c>
      <c r="J647" s="15">
        <v>2.0527660601047599</v>
      </c>
    </row>
    <row r="648" spans="1:10">
      <c r="A648" s="15">
        <v>64.55</v>
      </c>
      <c r="B648" s="53">
        <v>1</v>
      </c>
      <c r="C648" s="53">
        <v>0</v>
      </c>
      <c r="D648" s="53">
        <v>1</v>
      </c>
      <c r="E648" s="53">
        <v>6</v>
      </c>
      <c r="F648" s="53">
        <v>5</v>
      </c>
      <c r="G648" s="15">
        <v>0.16666666666666699</v>
      </c>
      <c r="H648" s="15">
        <v>0</v>
      </c>
      <c r="I648" s="15">
        <v>0.16666666666666699</v>
      </c>
      <c r="J648" s="15">
        <v>1.9527660601047701</v>
      </c>
    </row>
    <row r="649" spans="1:10">
      <c r="A649" s="15">
        <v>64.650000000000006</v>
      </c>
      <c r="B649" s="53">
        <v>0</v>
      </c>
      <c r="C649" s="53">
        <v>0</v>
      </c>
      <c r="D649" s="53">
        <v>0</v>
      </c>
      <c r="E649" s="53">
        <v>5</v>
      </c>
      <c r="F649" s="53">
        <v>5</v>
      </c>
      <c r="G649" s="15">
        <v>0</v>
      </c>
      <c r="H649" s="15">
        <v>0</v>
      </c>
      <c r="I649" s="15">
        <v>0</v>
      </c>
      <c r="J649" s="15">
        <v>2.23547311827955</v>
      </c>
    </row>
    <row r="650" spans="1:10">
      <c r="A650" s="15">
        <v>64.75</v>
      </c>
      <c r="B650" s="53">
        <v>0</v>
      </c>
      <c r="C650" s="53">
        <v>0</v>
      </c>
      <c r="D650" s="53">
        <v>0</v>
      </c>
      <c r="E650" s="53">
        <v>5</v>
      </c>
      <c r="F650" s="53">
        <v>5</v>
      </c>
      <c r="G650" s="15">
        <v>0</v>
      </c>
      <c r="H650" s="15">
        <v>0</v>
      </c>
      <c r="I650" s="15">
        <v>0</v>
      </c>
      <c r="J650" s="15">
        <v>2.1354731182795601</v>
      </c>
    </row>
    <row r="651" spans="1:10">
      <c r="A651" s="15">
        <v>64.849999999999994</v>
      </c>
      <c r="B651" s="53">
        <v>0</v>
      </c>
      <c r="C651" s="53">
        <v>0</v>
      </c>
      <c r="D651" s="53">
        <v>0</v>
      </c>
      <c r="E651" s="53">
        <v>5</v>
      </c>
      <c r="F651" s="53">
        <v>5</v>
      </c>
      <c r="G651" s="15">
        <v>0</v>
      </c>
      <c r="H651" s="15">
        <v>0</v>
      </c>
      <c r="I651" s="15">
        <v>0</v>
      </c>
      <c r="J651" s="15">
        <v>2.0354731182795698</v>
      </c>
    </row>
    <row r="652" spans="1:10">
      <c r="A652" s="15">
        <v>64.95</v>
      </c>
      <c r="B652" s="53">
        <v>0</v>
      </c>
      <c r="C652" s="53">
        <v>0</v>
      </c>
      <c r="D652" s="53">
        <v>0</v>
      </c>
      <c r="E652" s="53">
        <v>5</v>
      </c>
      <c r="F652" s="53">
        <v>5</v>
      </c>
      <c r="G652" s="15">
        <v>0</v>
      </c>
      <c r="H652" s="15">
        <v>0</v>
      </c>
      <c r="I652" s="15">
        <v>0</v>
      </c>
      <c r="J652" s="15">
        <v>1.9354731182795599</v>
      </c>
    </row>
    <row r="653" spans="1:10">
      <c r="A653" s="15">
        <v>65.05</v>
      </c>
      <c r="B653" s="53">
        <v>0</v>
      </c>
      <c r="C653" s="53">
        <v>0</v>
      </c>
      <c r="D653" s="53">
        <v>0</v>
      </c>
      <c r="E653" s="53">
        <v>5</v>
      </c>
      <c r="F653" s="53">
        <v>5</v>
      </c>
      <c r="G653" s="15">
        <v>0</v>
      </c>
      <c r="H653" s="15">
        <v>0</v>
      </c>
      <c r="I653" s="15">
        <v>0</v>
      </c>
      <c r="J653" s="15">
        <v>1.8354731182795601</v>
      </c>
    </row>
    <row r="654" spans="1:10">
      <c r="A654" s="15">
        <v>65.150000000000006</v>
      </c>
      <c r="B654" s="53">
        <v>0</v>
      </c>
      <c r="C654" s="53">
        <v>0</v>
      </c>
      <c r="D654" s="53">
        <v>0</v>
      </c>
      <c r="E654" s="53">
        <v>5</v>
      </c>
      <c r="F654" s="53">
        <v>5</v>
      </c>
      <c r="G654" s="15">
        <v>0</v>
      </c>
      <c r="H654" s="15">
        <v>0</v>
      </c>
      <c r="I654" s="15">
        <v>0</v>
      </c>
      <c r="J654" s="15">
        <v>1.73547311827955</v>
      </c>
    </row>
    <row r="655" spans="1:10">
      <c r="A655" s="15">
        <v>65.25</v>
      </c>
      <c r="B655" s="53">
        <v>0</v>
      </c>
      <c r="C655" s="53">
        <v>0</v>
      </c>
      <c r="D655" s="53">
        <v>0</v>
      </c>
      <c r="E655" s="53">
        <v>5</v>
      </c>
      <c r="F655" s="53">
        <v>5</v>
      </c>
      <c r="G655" s="15">
        <v>0</v>
      </c>
      <c r="H655" s="15">
        <v>0</v>
      </c>
      <c r="I655" s="15">
        <v>0</v>
      </c>
      <c r="J655" s="15">
        <v>1.6354731182795601</v>
      </c>
    </row>
    <row r="656" spans="1:10">
      <c r="A656" s="15">
        <v>65.349999999999994</v>
      </c>
      <c r="B656" s="53">
        <v>0</v>
      </c>
      <c r="C656" s="53">
        <v>0</v>
      </c>
      <c r="D656" s="53">
        <v>0</v>
      </c>
      <c r="E656" s="53">
        <v>5</v>
      </c>
      <c r="F656" s="53">
        <v>5</v>
      </c>
      <c r="G656" s="15">
        <v>0</v>
      </c>
      <c r="H656" s="15">
        <v>0</v>
      </c>
      <c r="I656" s="15">
        <v>0</v>
      </c>
      <c r="J656" s="15">
        <v>1.53547311827957</v>
      </c>
    </row>
    <row r="657" spans="1:10">
      <c r="A657" s="15">
        <v>65.45</v>
      </c>
      <c r="B657" s="53">
        <v>0</v>
      </c>
      <c r="C657" s="53">
        <v>0</v>
      </c>
      <c r="D657" s="53">
        <v>0</v>
      </c>
      <c r="E657" s="53">
        <v>5</v>
      </c>
      <c r="F657" s="53">
        <v>5</v>
      </c>
      <c r="G657" s="15">
        <v>0</v>
      </c>
      <c r="H657" s="15">
        <v>0</v>
      </c>
      <c r="I657" s="15">
        <v>0</v>
      </c>
      <c r="J657" s="15">
        <v>1.4354731182795599</v>
      </c>
    </row>
    <row r="658" spans="1:10">
      <c r="A658" s="15">
        <v>65.55</v>
      </c>
      <c r="B658" s="53">
        <v>0</v>
      </c>
      <c r="C658" s="53">
        <v>0</v>
      </c>
      <c r="D658" s="53">
        <v>0</v>
      </c>
      <c r="E658" s="53">
        <v>5</v>
      </c>
      <c r="F658" s="53">
        <v>5</v>
      </c>
      <c r="G658" s="15">
        <v>0</v>
      </c>
      <c r="H658" s="15">
        <v>0</v>
      </c>
      <c r="I658" s="15">
        <v>0</v>
      </c>
      <c r="J658" s="15">
        <v>1.3354731182795601</v>
      </c>
    </row>
    <row r="659" spans="1:10">
      <c r="A659" s="15">
        <v>65.650000000000006</v>
      </c>
      <c r="B659" s="53">
        <v>2</v>
      </c>
      <c r="C659" s="53">
        <v>1</v>
      </c>
      <c r="D659" s="53">
        <v>3</v>
      </c>
      <c r="E659" s="53">
        <v>5</v>
      </c>
      <c r="F659" s="53">
        <v>4</v>
      </c>
      <c r="G659" s="15">
        <v>0.4</v>
      </c>
      <c r="H659" s="15">
        <v>0.25</v>
      </c>
      <c r="I659" s="15">
        <v>0.65</v>
      </c>
      <c r="J659" s="15">
        <v>1.23547311827955</v>
      </c>
    </row>
    <row r="660" spans="1:10">
      <c r="A660" s="15">
        <v>65.75</v>
      </c>
      <c r="B660" s="53">
        <v>0</v>
      </c>
      <c r="C660" s="53">
        <v>0</v>
      </c>
      <c r="D660" s="53">
        <v>0</v>
      </c>
      <c r="E660" s="53">
        <v>4</v>
      </c>
      <c r="F660" s="53">
        <v>4</v>
      </c>
      <c r="G660" s="15">
        <v>0</v>
      </c>
      <c r="H660" s="15">
        <v>0</v>
      </c>
      <c r="I660" s="15">
        <v>0</v>
      </c>
      <c r="J660" s="15">
        <v>1.5530913978494501</v>
      </c>
    </row>
    <row r="661" spans="1:10">
      <c r="A661" s="15">
        <v>65.849999999999994</v>
      </c>
      <c r="B661" s="53">
        <v>0</v>
      </c>
      <c r="C661" s="53">
        <v>0</v>
      </c>
      <c r="D661" s="53">
        <v>0</v>
      </c>
      <c r="E661" s="53">
        <v>4</v>
      </c>
      <c r="F661" s="53">
        <v>4</v>
      </c>
      <c r="G661" s="15">
        <v>0</v>
      </c>
      <c r="H661" s="15">
        <v>0</v>
      </c>
      <c r="I661" s="15">
        <v>0</v>
      </c>
      <c r="J661" s="15">
        <v>1.45309139784946</v>
      </c>
    </row>
    <row r="662" spans="1:10">
      <c r="A662" s="15">
        <v>65.95</v>
      </c>
      <c r="B662" s="53">
        <v>0</v>
      </c>
      <c r="C662" s="53">
        <v>0</v>
      </c>
      <c r="D662" s="53">
        <v>0</v>
      </c>
      <c r="E662" s="53">
        <v>4</v>
      </c>
      <c r="F662" s="53">
        <v>4</v>
      </c>
      <c r="G662" s="15">
        <v>0</v>
      </c>
      <c r="H662" s="15">
        <v>0</v>
      </c>
      <c r="I662" s="15">
        <v>0</v>
      </c>
      <c r="J662" s="15">
        <v>1.3530913978494501</v>
      </c>
    </row>
    <row r="663" spans="1:10">
      <c r="A663" s="15">
        <v>66.05</v>
      </c>
      <c r="B663" s="53">
        <v>3</v>
      </c>
      <c r="C663" s="53">
        <v>1</v>
      </c>
      <c r="D663" s="53">
        <v>4</v>
      </c>
      <c r="E663" s="53">
        <v>4</v>
      </c>
      <c r="F663" s="53">
        <v>2</v>
      </c>
      <c r="G663" s="15">
        <v>0.75</v>
      </c>
      <c r="H663" s="15">
        <v>0.5</v>
      </c>
      <c r="I663" s="15">
        <v>1.25</v>
      </c>
      <c r="J663" s="15">
        <v>1.25309139784945</v>
      </c>
    </row>
    <row r="664" spans="1:10">
      <c r="A664" s="15">
        <v>66.150000000000006</v>
      </c>
      <c r="B664" s="53">
        <v>0</v>
      </c>
      <c r="C664" s="53">
        <v>0</v>
      </c>
      <c r="D664" s="53">
        <v>0</v>
      </c>
      <c r="E664" s="53">
        <v>2</v>
      </c>
      <c r="F664" s="53">
        <v>2</v>
      </c>
      <c r="G664" s="15">
        <v>0</v>
      </c>
      <c r="H664" s="15">
        <v>0</v>
      </c>
      <c r="I664" s="15">
        <v>0</v>
      </c>
      <c r="J664" s="15">
        <v>4.3129447004608004</v>
      </c>
    </row>
    <row r="665" spans="1:10">
      <c r="A665" s="15">
        <v>66.25</v>
      </c>
      <c r="B665" s="53">
        <v>0</v>
      </c>
      <c r="C665" s="53">
        <v>0</v>
      </c>
      <c r="D665" s="53">
        <v>0</v>
      </c>
      <c r="E665" s="53">
        <v>2</v>
      </c>
      <c r="F665" s="53">
        <v>2</v>
      </c>
      <c r="G665" s="15">
        <v>0</v>
      </c>
      <c r="H665" s="15">
        <v>0</v>
      </c>
      <c r="I665" s="15">
        <v>0</v>
      </c>
      <c r="J665" s="15">
        <v>4.2129447004607998</v>
      </c>
    </row>
    <row r="666" spans="1:10">
      <c r="A666" s="15">
        <v>66.349999999999994</v>
      </c>
      <c r="B666" s="53">
        <v>0</v>
      </c>
      <c r="C666" s="53">
        <v>0</v>
      </c>
      <c r="D666" s="53">
        <v>0</v>
      </c>
      <c r="E666" s="53">
        <v>2</v>
      </c>
      <c r="F666" s="53">
        <v>2</v>
      </c>
      <c r="G666" s="15">
        <v>0</v>
      </c>
      <c r="H666" s="15">
        <v>0</v>
      </c>
      <c r="I666" s="15">
        <v>0</v>
      </c>
      <c r="J666" s="15">
        <v>4.11294470046081</v>
      </c>
    </row>
    <row r="667" spans="1:10">
      <c r="A667" s="15">
        <v>66.45</v>
      </c>
      <c r="B667" s="53">
        <v>0</v>
      </c>
      <c r="C667" s="53">
        <v>0</v>
      </c>
      <c r="D667" s="53">
        <v>0</v>
      </c>
      <c r="E667" s="53">
        <v>2</v>
      </c>
      <c r="F667" s="53">
        <v>2</v>
      </c>
      <c r="G667" s="15">
        <v>0</v>
      </c>
      <c r="H667" s="15">
        <v>0</v>
      </c>
      <c r="I667" s="15">
        <v>0</v>
      </c>
      <c r="J667" s="15">
        <v>4.0129447004607997</v>
      </c>
    </row>
    <row r="668" spans="1:10">
      <c r="A668" s="15">
        <v>66.55</v>
      </c>
      <c r="B668" s="53">
        <v>0</v>
      </c>
      <c r="C668" s="53">
        <v>0</v>
      </c>
      <c r="D668" s="53">
        <v>0</v>
      </c>
      <c r="E668" s="53">
        <v>2</v>
      </c>
      <c r="F668" s="53">
        <v>2</v>
      </c>
      <c r="G668" s="15">
        <v>0</v>
      </c>
      <c r="H668" s="15">
        <v>0</v>
      </c>
      <c r="I668" s="15">
        <v>0</v>
      </c>
      <c r="J668" s="15">
        <v>3.9129447004608102</v>
      </c>
    </row>
    <row r="669" spans="1:10">
      <c r="A669" s="15">
        <v>66.650000000000006</v>
      </c>
      <c r="B669" s="53">
        <v>0</v>
      </c>
      <c r="C669" s="53">
        <v>0</v>
      </c>
      <c r="D669" s="53">
        <v>0</v>
      </c>
      <c r="E669" s="53">
        <v>2</v>
      </c>
      <c r="F669" s="53">
        <v>2</v>
      </c>
      <c r="G669" s="15">
        <v>0</v>
      </c>
      <c r="H669" s="15">
        <v>0</v>
      </c>
      <c r="I669" s="15">
        <v>0</v>
      </c>
      <c r="J669" s="15">
        <v>3.8129447004607999</v>
      </c>
    </row>
    <row r="670" spans="1:10">
      <c r="A670" s="15">
        <v>66.75</v>
      </c>
      <c r="B670" s="53">
        <v>0</v>
      </c>
      <c r="C670" s="53">
        <v>0</v>
      </c>
      <c r="D670" s="53">
        <v>0</v>
      </c>
      <c r="E670" s="53">
        <v>2</v>
      </c>
      <c r="F670" s="53">
        <v>2</v>
      </c>
      <c r="G670" s="15">
        <v>0</v>
      </c>
      <c r="H670" s="15">
        <v>0</v>
      </c>
      <c r="I670" s="15">
        <v>0</v>
      </c>
      <c r="J670" s="15">
        <v>3.7129447004607998</v>
      </c>
    </row>
    <row r="671" spans="1:10">
      <c r="A671" s="15">
        <v>66.849999999999994</v>
      </c>
      <c r="B671" s="53">
        <v>0</v>
      </c>
      <c r="C671" s="53">
        <v>0</v>
      </c>
      <c r="D671" s="53">
        <v>0</v>
      </c>
      <c r="E671" s="53">
        <v>2</v>
      </c>
      <c r="F671" s="53">
        <v>2</v>
      </c>
      <c r="G671" s="15">
        <v>0</v>
      </c>
      <c r="H671" s="15">
        <v>0</v>
      </c>
      <c r="I671" s="15">
        <v>0</v>
      </c>
      <c r="J671" s="15">
        <v>3.61294470046081</v>
      </c>
    </row>
    <row r="672" spans="1:10">
      <c r="A672" s="15">
        <v>66.95</v>
      </c>
      <c r="B672" s="53">
        <v>0</v>
      </c>
      <c r="C672" s="53">
        <v>0</v>
      </c>
      <c r="D672" s="53">
        <v>0</v>
      </c>
      <c r="E672" s="53">
        <v>2</v>
      </c>
      <c r="F672" s="53">
        <v>2</v>
      </c>
      <c r="G672" s="15">
        <v>0</v>
      </c>
      <c r="H672" s="15">
        <v>0</v>
      </c>
      <c r="I672" s="15">
        <v>0</v>
      </c>
      <c r="J672" s="15">
        <v>3.5129447004608001</v>
      </c>
    </row>
    <row r="673" spans="1:10">
      <c r="A673" s="15">
        <v>67.05</v>
      </c>
      <c r="B673" s="53">
        <v>0</v>
      </c>
      <c r="C673" s="53">
        <v>0</v>
      </c>
      <c r="D673" s="53">
        <v>0</v>
      </c>
      <c r="E673" s="53">
        <v>2</v>
      </c>
      <c r="F673" s="53">
        <v>2</v>
      </c>
      <c r="G673" s="15">
        <v>0</v>
      </c>
      <c r="H673" s="15">
        <v>0</v>
      </c>
      <c r="I673" s="15">
        <v>0</v>
      </c>
      <c r="J673" s="15">
        <v>3.4129447004608102</v>
      </c>
    </row>
    <row r="674" spans="1:10">
      <c r="A674" s="15">
        <v>67.150000000000006</v>
      </c>
      <c r="B674" s="53">
        <v>0</v>
      </c>
      <c r="C674" s="53">
        <v>0</v>
      </c>
      <c r="D674" s="53">
        <v>0</v>
      </c>
      <c r="E674" s="53">
        <v>2</v>
      </c>
      <c r="F674" s="53">
        <v>2</v>
      </c>
      <c r="G674" s="15">
        <v>0</v>
      </c>
      <c r="H674" s="15">
        <v>0</v>
      </c>
      <c r="I674" s="15">
        <v>0</v>
      </c>
      <c r="J674" s="15">
        <v>3.3129447004607999</v>
      </c>
    </row>
    <row r="675" spans="1:10">
      <c r="A675" s="15">
        <v>67.25</v>
      </c>
      <c r="B675" s="53">
        <v>0</v>
      </c>
      <c r="C675" s="53">
        <v>0</v>
      </c>
      <c r="D675" s="53">
        <v>0</v>
      </c>
      <c r="E675" s="53">
        <v>2</v>
      </c>
      <c r="F675" s="53">
        <v>2</v>
      </c>
      <c r="G675" s="15">
        <v>0</v>
      </c>
      <c r="H675" s="15">
        <v>0</v>
      </c>
      <c r="I675" s="15">
        <v>0</v>
      </c>
      <c r="J675" s="15">
        <v>3.2129447004607998</v>
      </c>
    </row>
    <row r="676" spans="1:10">
      <c r="A676" s="15">
        <v>67.349999999999994</v>
      </c>
      <c r="B676" s="53">
        <v>0</v>
      </c>
      <c r="C676" s="53">
        <v>0</v>
      </c>
      <c r="D676" s="53">
        <v>0</v>
      </c>
      <c r="E676" s="53">
        <v>2</v>
      </c>
      <c r="F676" s="53">
        <v>2</v>
      </c>
      <c r="G676" s="15">
        <v>0</v>
      </c>
      <c r="H676" s="15">
        <v>0</v>
      </c>
      <c r="I676" s="15">
        <v>0</v>
      </c>
      <c r="J676" s="15">
        <v>3.11294470046081</v>
      </c>
    </row>
    <row r="677" spans="1:10">
      <c r="A677" s="15">
        <v>67.45</v>
      </c>
      <c r="B677" s="53">
        <v>0</v>
      </c>
      <c r="C677" s="53">
        <v>0</v>
      </c>
      <c r="D677" s="53">
        <v>0</v>
      </c>
      <c r="E677" s="53">
        <v>2</v>
      </c>
      <c r="F677" s="53">
        <v>2</v>
      </c>
      <c r="G677" s="15">
        <v>0</v>
      </c>
      <c r="H677" s="15">
        <v>0</v>
      </c>
      <c r="I677" s="15">
        <v>0</v>
      </c>
      <c r="J677" s="15">
        <v>3.0129447004608001</v>
      </c>
    </row>
    <row r="678" spans="1:10">
      <c r="A678" s="15">
        <v>67.55</v>
      </c>
      <c r="B678" s="53">
        <v>0</v>
      </c>
      <c r="C678" s="53">
        <v>0</v>
      </c>
      <c r="D678" s="53">
        <v>0</v>
      </c>
      <c r="E678" s="53">
        <v>2</v>
      </c>
      <c r="F678" s="53">
        <v>2</v>
      </c>
      <c r="G678" s="15">
        <v>0</v>
      </c>
      <c r="H678" s="15">
        <v>0</v>
      </c>
      <c r="I678" s="15">
        <v>0</v>
      </c>
      <c r="J678" s="15">
        <v>2.9129447004608102</v>
      </c>
    </row>
    <row r="679" spans="1:10">
      <c r="A679" s="15">
        <v>67.650000000000006</v>
      </c>
      <c r="B679" s="53">
        <v>0</v>
      </c>
      <c r="C679" s="53">
        <v>0</v>
      </c>
      <c r="D679" s="53">
        <v>0</v>
      </c>
      <c r="E679" s="53">
        <v>2</v>
      </c>
      <c r="F679" s="53">
        <v>2</v>
      </c>
      <c r="G679" s="15">
        <v>0</v>
      </c>
      <c r="H679" s="15">
        <v>0</v>
      </c>
      <c r="I679" s="15">
        <v>0</v>
      </c>
      <c r="J679" s="15">
        <v>2.8129447004607999</v>
      </c>
    </row>
    <row r="680" spans="1:10">
      <c r="A680" s="15">
        <v>67.75</v>
      </c>
      <c r="B680" s="53">
        <v>0</v>
      </c>
      <c r="C680" s="53">
        <v>0</v>
      </c>
      <c r="D680" s="53">
        <v>0</v>
      </c>
      <c r="E680" s="53">
        <v>2</v>
      </c>
      <c r="F680" s="53">
        <v>2</v>
      </c>
      <c r="G680" s="15">
        <v>0</v>
      </c>
      <c r="H680" s="15">
        <v>0</v>
      </c>
      <c r="I680" s="15">
        <v>0</v>
      </c>
      <c r="J680" s="15">
        <v>2.7129447004607998</v>
      </c>
    </row>
    <row r="681" spans="1:10">
      <c r="A681" s="15">
        <v>67.849999999999994</v>
      </c>
      <c r="B681" s="53">
        <v>0</v>
      </c>
      <c r="C681" s="53">
        <v>0</v>
      </c>
      <c r="D681" s="53">
        <v>0</v>
      </c>
      <c r="E681" s="53">
        <v>2</v>
      </c>
      <c r="F681" s="53">
        <v>2</v>
      </c>
      <c r="G681" s="15">
        <v>0</v>
      </c>
      <c r="H681" s="15">
        <v>0</v>
      </c>
      <c r="I681" s="15">
        <v>0</v>
      </c>
      <c r="J681" s="15">
        <v>2.61294470046081</v>
      </c>
    </row>
    <row r="682" spans="1:10">
      <c r="A682" s="15">
        <v>67.95</v>
      </c>
      <c r="B682" s="53">
        <v>0</v>
      </c>
      <c r="C682" s="53">
        <v>0</v>
      </c>
      <c r="D682" s="53">
        <v>0</v>
      </c>
      <c r="E682" s="53">
        <v>2</v>
      </c>
      <c r="F682" s="53">
        <v>2</v>
      </c>
      <c r="G682" s="15">
        <v>0</v>
      </c>
      <c r="H682" s="15">
        <v>0</v>
      </c>
      <c r="I682" s="15">
        <v>0</v>
      </c>
      <c r="J682" s="15">
        <v>2.5129447004608001</v>
      </c>
    </row>
    <row r="683" spans="1:10">
      <c r="A683" s="15">
        <v>68.05</v>
      </c>
      <c r="B683" s="53">
        <v>0</v>
      </c>
      <c r="C683" s="53">
        <v>0</v>
      </c>
      <c r="D683" s="53">
        <v>0</v>
      </c>
      <c r="E683" s="53">
        <v>2</v>
      </c>
      <c r="F683" s="53">
        <v>2</v>
      </c>
      <c r="G683" s="15">
        <v>0</v>
      </c>
      <c r="H683" s="15">
        <v>0</v>
      </c>
      <c r="I683" s="15">
        <v>0</v>
      </c>
      <c r="J683" s="15">
        <v>2.4129447004608102</v>
      </c>
    </row>
    <row r="684" spans="1:10">
      <c r="A684" s="15">
        <v>68.150000000000006</v>
      </c>
      <c r="B684" s="53">
        <v>0</v>
      </c>
      <c r="C684" s="53">
        <v>0</v>
      </c>
      <c r="D684" s="53">
        <v>0</v>
      </c>
      <c r="E684" s="53">
        <v>2</v>
      </c>
      <c r="F684" s="53">
        <v>2</v>
      </c>
      <c r="G684" s="15">
        <v>0</v>
      </c>
      <c r="H684" s="15">
        <v>0</v>
      </c>
      <c r="I684" s="15">
        <v>0</v>
      </c>
      <c r="J684" s="15">
        <v>2.3129447004607999</v>
      </c>
    </row>
    <row r="685" spans="1:10">
      <c r="A685" s="15">
        <v>68.25</v>
      </c>
      <c r="B685" s="53">
        <v>0</v>
      </c>
      <c r="C685" s="53">
        <v>0</v>
      </c>
      <c r="D685" s="53">
        <v>0</v>
      </c>
      <c r="E685" s="53">
        <v>2</v>
      </c>
      <c r="F685" s="53">
        <v>2</v>
      </c>
      <c r="G685" s="15">
        <v>0</v>
      </c>
      <c r="H685" s="15">
        <v>0</v>
      </c>
      <c r="I685" s="15">
        <v>0</v>
      </c>
      <c r="J685" s="15">
        <v>2.2129447004607998</v>
      </c>
    </row>
    <row r="686" spans="1:10">
      <c r="A686" s="15">
        <v>68.349999999999994</v>
      </c>
      <c r="B686" s="53">
        <v>0</v>
      </c>
      <c r="C686" s="53">
        <v>0</v>
      </c>
      <c r="D686" s="53">
        <v>0</v>
      </c>
      <c r="E686" s="53">
        <v>2</v>
      </c>
      <c r="F686" s="53">
        <v>2</v>
      </c>
      <c r="G686" s="15">
        <v>0</v>
      </c>
      <c r="H686" s="15">
        <v>0</v>
      </c>
      <c r="I686" s="15">
        <v>0</v>
      </c>
      <c r="J686" s="15">
        <v>2.11294470046081</v>
      </c>
    </row>
    <row r="687" spans="1:10">
      <c r="A687" s="15">
        <v>68.45</v>
      </c>
      <c r="B687" s="53">
        <v>0</v>
      </c>
      <c r="C687" s="53">
        <v>0</v>
      </c>
      <c r="D687" s="53">
        <v>0</v>
      </c>
      <c r="E687" s="53">
        <v>2</v>
      </c>
      <c r="F687" s="53">
        <v>2</v>
      </c>
      <c r="G687" s="15">
        <v>0</v>
      </c>
      <c r="H687" s="15">
        <v>0</v>
      </c>
      <c r="I687" s="15">
        <v>0</v>
      </c>
      <c r="J687" s="15">
        <v>2.0129447004608001</v>
      </c>
    </row>
    <row r="688" spans="1:10">
      <c r="A688" s="15">
        <v>68.55</v>
      </c>
      <c r="B688" s="53">
        <v>0</v>
      </c>
      <c r="C688" s="53">
        <v>0</v>
      </c>
      <c r="D688" s="53">
        <v>0</v>
      </c>
      <c r="E688" s="53">
        <v>2</v>
      </c>
      <c r="F688" s="53">
        <v>2</v>
      </c>
      <c r="G688" s="15">
        <v>0</v>
      </c>
      <c r="H688" s="15">
        <v>0</v>
      </c>
      <c r="I688" s="15">
        <v>0</v>
      </c>
      <c r="J688" s="15">
        <v>1.91294470046081</v>
      </c>
    </row>
    <row r="689" spans="1:10">
      <c r="A689" s="15">
        <v>68.650000000000006</v>
      </c>
      <c r="B689" s="53">
        <v>0</v>
      </c>
      <c r="C689" s="53">
        <v>0</v>
      </c>
      <c r="D689" s="53">
        <v>0</v>
      </c>
      <c r="E689" s="53">
        <v>2</v>
      </c>
      <c r="F689" s="53">
        <v>2</v>
      </c>
      <c r="G689" s="15">
        <v>0</v>
      </c>
      <c r="H689" s="15">
        <v>0</v>
      </c>
      <c r="I689" s="15">
        <v>0</v>
      </c>
      <c r="J689" s="15">
        <v>1.8129447004607999</v>
      </c>
    </row>
    <row r="690" spans="1:10">
      <c r="A690" s="15">
        <v>68.75</v>
      </c>
      <c r="B690" s="53">
        <v>0</v>
      </c>
      <c r="C690" s="53">
        <v>0</v>
      </c>
      <c r="D690" s="53">
        <v>0</v>
      </c>
      <c r="E690" s="53">
        <v>2</v>
      </c>
      <c r="F690" s="53">
        <v>2</v>
      </c>
      <c r="G690" s="15">
        <v>0</v>
      </c>
      <c r="H690" s="15">
        <v>0</v>
      </c>
      <c r="I690" s="15">
        <v>0</v>
      </c>
      <c r="J690" s="15">
        <v>1.7129447004608001</v>
      </c>
    </row>
    <row r="691" spans="1:10">
      <c r="A691" s="15">
        <v>68.849999999999994</v>
      </c>
      <c r="B691" s="53">
        <v>0</v>
      </c>
      <c r="C691" s="53">
        <v>0</v>
      </c>
      <c r="D691" s="53">
        <v>0</v>
      </c>
      <c r="E691" s="53">
        <v>2</v>
      </c>
      <c r="F691" s="53">
        <v>2</v>
      </c>
      <c r="G691" s="15">
        <v>0</v>
      </c>
      <c r="H691" s="15">
        <v>0</v>
      </c>
      <c r="I691" s="15">
        <v>0</v>
      </c>
      <c r="J691" s="15">
        <v>1.61294470046081</v>
      </c>
    </row>
    <row r="692" spans="1:10">
      <c r="A692" s="15">
        <v>68.95</v>
      </c>
      <c r="B692" s="53">
        <v>0</v>
      </c>
      <c r="C692" s="53">
        <v>0</v>
      </c>
      <c r="D692" s="53">
        <v>0</v>
      </c>
      <c r="E692" s="53">
        <v>2</v>
      </c>
      <c r="F692" s="53">
        <v>2</v>
      </c>
      <c r="G692" s="15">
        <v>0</v>
      </c>
      <c r="H692" s="15">
        <v>0</v>
      </c>
      <c r="I692" s="15">
        <v>0</v>
      </c>
      <c r="J692" s="15">
        <v>1.5129447004608001</v>
      </c>
    </row>
    <row r="693" spans="1:10">
      <c r="A693" s="15">
        <v>69.05</v>
      </c>
      <c r="B693" s="53">
        <v>0</v>
      </c>
      <c r="C693" s="53">
        <v>0</v>
      </c>
      <c r="D693" s="53">
        <v>0</v>
      </c>
      <c r="E693" s="53">
        <v>2</v>
      </c>
      <c r="F693" s="53">
        <v>2</v>
      </c>
      <c r="G693" s="15">
        <v>0</v>
      </c>
      <c r="H693" s="15">
        <v>0</v>
      </c>
      <c r="I693" s="15">
        <v>0</v>
      </c>
      <c r="J693" s="15">
        <v>1.41294470046081</v>
      </c>
    </row>
    <row r="694" spans="1:10">
      <c r="A694" s="15">
        <v>69.150000000000006</v>
      </c>
      <c r="B694" s="53">
        <v>0</v>
      </c>
      <c r="C694" s="53">
        <v>0</v>
      </c>
      <c r="D694" s="53">
        <v>0</v>
      </c>
      <c r="E694" s="53">
        <v>2</v>
      </c>
      <c r="F694" s="53">
        <v>2</v>
      </c>
      <c r="G694" s="15">
        <v>0</v>
      </c>
      <c r="H694" s="15">
        <v>0</v>
      </c>
      <c r="I694" s="15">
        <v>0</v>
      </c>
      <c r="J694" s="15">
        <v>1.3129447004607999</v>
      </c>
    </row>
    <row r="695" spans="1:10">
      <c r="A695" s="15">
        <v>69.25</v>
      </c>
      <c r="B695" s="53">
        <v>0</v>
      </c>
      <c r="C695" s="53">
        <v>0</v>
      </c>
      <c r="D695" s="53">
        <v>0</v>
      </c>
      <c r="E695" s="53">
        <v>2</v>
      </c>
      <c r="F695" s="53">
        <v>2</v>
      </c>
      <c r="G695" s="15">
        <v>0</v>
      </c>
      <c r="H695" s="15">
        <v>0</v>
      </c>
      <c r="I695" s="15">
        <v>0</v>
      </c>
      <c r="J695" s="15">
        <v>1.2129447004608001</v>
      </c>
    </row>
    <row r="696" spans="1:10">
      <c r="A696" s="15">
        <v>69.349999999999994</v>
      </c>
      <c r="B696" s="53">
        <v>0</v>
      </c>
      <c r="C696" s="53">
        <v>0</v>
      </c>
      <c r="D696" s="53">
        <v>0</v>
      </c>
      <c r="E696" s="53">
        <v>2</v>
      </c>
      <c r="F696" s="53">
        <v>2</v>
      </c>
      <c r="G696" s="15">
        <v>0</v>
      </c>
      <c r="H696" s="15">
        <v>0</v>
      </c>
      <c r="I696" s="15">
        <v>0</v>
      </c>
      <c r="J696" s="15">
        <v>1.11294470046081</v>
      </c>
    </row>
    <row r="697" spans="1:10">
      <c r="A697" s="15">
        <v>69.45</v>
      </c>
      <c r="B697" s="53">
        <v>0</v>
      </c>
      <c r="C697" s="53">
        <v>0</v>
      </c>
      <c r="D697" s="53">
        <v>0</v>
      </c>
      <c r="E697" s="53">
        <v>2</v>
      </c>
      <c r="F697" s="53">
        <v>2</v>
      </c>
      <c r="G697" s="15">
        <v>0</v>
      </c>
      <c r="H697" s="15">
        <v>0</v>
      </c>
      <c r="I697" s="15">
        <v>0</v>
      </c>
      <c r="J697" s="15">
        <v>1.0129447004608001</v>
      </c>
    </row>
    <row r="698" spans="1:10">
      <c r="A698" s="15">
        <v>69.55</v>
      </c>
      <c r="B698" s="53">
        <v>0</v>
      </c>
      <c r="C698" s="53">
        <v>0</v>
      </c>
      <c r="D698" s="53">
        <v>0</v>
      </c>
      <c r="E698" s="53">
        <v>2</v>
      </c>
      <c r="F698" s="53">
        <v>2</v>
      </c>
      <c r="G698" s="15">
        <v>0</v>
      </c>
      <c r="H698" s="15">
        <v>0</v>
      </c>
      <c r="I698" s="15">
        <v>0</v>
      </c>
      <c r="J698" s="15">
        <v>0.912944700460805</v>
      </c>
    </row>
    <row r="699" spans="1:10">
      <c r="A699" s="15">
        <v>69.650000000000006</v>
      </c>
      <c r="B699" s="53">
        <v>0</v>
      </c>
      <c r="C699" s="53">
        <v>0</v>
      </c>
      <c r="D699" s="53">
        <v>0</v>
      </c>
      <c r="E699" s="53">
        <v>2</v>
      </c>
      <c r="F699" s="53">
        <v>2</v>
      </c>
      <c r="G699" s="15">
        <v>0</v>
      </c>
      <c r="H699" s="15">
        <v>0</v>
      </c>
      <c r="I699" s="15">
        <v>0</v>
      </c>
      <c r="J699" s="15">
        <v>0.81294470046079703</v>
      </c>
    </row>
    <row r="700" spans="1:10">
      <c r="A700" s="15">
        <v>69.75</v>
      </c>
      <c r="B700" s="53">
        <v>0</v>
      </c>
      <c r="C700" s="53">
        <v>0</v>
      </c>
      <c r="D700" s="53">
        <v>0</v>
      </c>
      <c r="E700" s="53">
        <v>2</v>
      </c>
      <c r="F700" s="53">
        <v>2</v>
      </c>
      <c r="G700" s="15">
        <v>0</v>
      </c>
      <c r="H700" s="15">
        <v>0</v>
      </c>
      <c r="I700" s="15">
        <v>0</v>
      </c>
      <c r="J700" s="15">
        <v>0.71294470046080205</v>
      </c>
    </row>
    <row r="701" spans="1:10">
      <c r="A701" s="15">
        <v>69.849999999999994</v>
      </c>
      <c r="B701" s="53">
        <v>0</v>
      </c>
      <c r="C701" s="53">
        <v>0</v>
      </c>
      <c r="D701" s="53">
        <v>0</v>
      </c>
      <c r="E701" s="53">
        <v>2</v>
      </c>
      <c r="F701" s="53">
        <v>2</v>
      </c>
      <c r="G701" s="15">
        <v>0</v>
      </c>
      <c r="H701" s="15">
        <v>0</v>
      </c>
      <c r="I701" s="15">
        <v>0</v>
      </c>
      <c r="J701" s="15">
        <v>0.61294470046080796</v>
      </c>
    </row>
    <row r="702" spans="1:10">
      <c r="A702" s="15">
        <v>69.95</v>
      </c>
      <c r="B702" s="53">
        <v>1</v>
      </c>
      <c r="C702" s="53">
        <v>0</v>
      </c>
      <c r="D702" s="53">
        <v>1</v>
      </c>
      <c r="E702" s="53">
        <v>2</v>
      </c>
      <c r="F702" s="53">
        <v>1</v>
      </c>
      <c r="G702" s="15">
        <v>0.5</v>
      </c>
      <c r="H702" s="15">
        <v>0</v>
      </c>
      <c r="I702" s="15">
        <v>0.5</v>
      </c>
      <c r="J702" s="15">
        <v>0.51294470046079998</v>
      </c>
    </row>
    <row r="703" spans="1:10">
      <c r="A703" s="15">
        <v>70.05</v>
      </c>
      <c r="B703" s="53">
        <v>0</v>
      </c>
      <c r="C703" s="53">
        <v>0</v>
      </c>
      <c r="D703" s="53">
        <v>0</v>
      </c>
      <c r="E703" s="53">
        <v>1</v>
      </c>
      <c r="F703" s="53">
        <v>1</v>
      </c>
      <c r="G703" s="15">
        <v>0</v>
      </c>
      <c r="H703" s="15">
        <v>0</v>
      </c>
      <c r="I703" s="15">
        <v>0</v>
      </c>
      <c r="J703" s="15">
        <v>0.91903225806450495</v>
      </c>
    </row>
    <row r="704" spans="1:10">
      <c r="A704" s="15">
        <v>70.150000000000006</v>
      </c>
      <c r="B704" s="53">
        <v>0</v>
      </c>
      <c r="C704" s="53">
        <v>0</v>
      </c>
      <c r="D704" s="53">
        <v>0</v>
      </c>
      <c r="E704" s="53">
        <v>1</v>
      </c>
      <c r="F704" s="53">
        <v>1</v>
      </c>
      <c r="G704" s="15">
        <v>0</v>
      </c>
      <c r="H704" s="15">
        <v>0</v>
      </c>
      <c r="I704" s="15">
        <v>0</v>
      </c>
      <c r="J704" s="15">
        <v>0.81903225806449598</v>
      </c>
    </row>
    <row r="705" spans="1:10">
      <c r="A705" s="15">
        <v>70.25</v>
      </c>
      <c r="B705" s="53">
        <v>0</v>
      </c>
      <c r="C705" s="53">
        <v>0</v>
      </c>
      <c r="D705" s="53">
        <v>0</v>
      </c>
      <c r="E705" s="53">
        <v>1</v>
      </c>
      <c r="F705" s="53">
        <v>1</v>
      </c>
      <c r="G705" s="15">
        <v>0</v>
      </c>
      <c r="H705" s="15">
        <v>0</v>
      </c>
      <c r="I705" s="15">
        <v>0</v>
      </c>
      <c r="J705" s="15">
        <v>0.71903225806450199</v>
      </c>
    </row>
    <row r="706" spans="1:10">
      <c r="A706" s="15">
        <v>70.349999999999994</v>
      </c>
      <c r="B706" s="53">
        <v>0</v>
      </c>
      <c r="C706" s="53">
        <v>0</v>
      </c>
      <c r="D706" s="53">
        <v>0</v>
      </c>
      <c r="E706" s="53">
        <v>1</v>
      </c>
      <c r="F706" s="53">
        <v>1</v>
      </c>
      <c r="G706" s="15">
        <v>0</v>
      </c>
      <c r="H706" s="15">
        <v>0</v>
      </c>
      <c r="I706" s="15">
        <v>0</v>
      </c>
      <c r="J706" s="15">
        <v>0.61903225806450701</v>
      </c>
    </row>
    <row r="707" spans="1:10">
      <c r="A707" s="15">
        <v>70.45</v>
      </c>
      <c r="B707" s="53">
        <v>0</v>
      </c>
      <c r="C707" s="53">
        <v>0</v>
      </c>
      <c r="D707" s="53">
        <v>0</v>
      </c>
      <c r="E707" s="53">
        <v>1</v>
      </c>
      <c r="F707" s="53">
        <v>1</v>
      </c>
      <c r="G707" s="15">
        <v>0</v>
      </c>
      <c r="H707" s="15">
        <v>0</v>
      </c>
      <c r="I707" s="15">
        <v>0</v>
      </c>
      <c r="J707" s="15">
        <v>0.51903225806449904</v>
      </c>
    </row>
    <row r="708" spans="1:10">
      <c r="A708" s="15">
        <v>70.55</v>
      </c>
      <c r="B708" s="53">
        <v>0</v>
      </c>
      <c r="C708" s="53">
        <v>0</v>
      </c>
      <c r="D708" s="53">
        <v>0</v>
      </c>
      <c r="E708" s="53">
        <v>1</v>
      </c>
      <c r="F708" s="53">
        <v>1</v>
      </c>
      <c r="G708" s="15">
        <v>0</v>
      </c>
      <c r="H708" s="15">
        <v>0</v>
      </c>
      <c r="I708" s="15">
        <v>0</v>
      </c>
      <c r="J708" s="15">
        <v>0.419032258064505</v>
      </c>
    </row>
    <row r="709" spans="1:10">
      <c r="A709" s="15">
        <v>70.650000000000006</v>
      </c>
      <c r="B709" s="53">
        <v>0</v>
      </c>
      <c r="C709" s="53">
        <v>0</v>
      </c>
      <c r="D709" s="53">
        <v>0</v>
      </c>
      <c r="E709" s="53">
        <v>1</v>
      </c>
      <c r="F709" s="53">
        <v>1</v>
      </c>
      <c r="G709" s="15">
        <v>0</v>
      </c>
      <c r="H709" s="15">
        <v>0</v>
      </c>
      <c r="I709" s="15">
        <v>0</v>
      </c>
      <c r="J709" s="15">
        <v>0.31903225806449598</v>
      </c>
    </row>
    <row r="710" spans="1:10">
      <c r="A710" s="15">
        <v>70.75</v>
      </c>
      <c r="B710" s="53">
        <v>0</v>
      </c>
      <c r="C710" s="53">
        <v>0</v>
      </c>
      <c r="D710" s="53">
        <v>0</v>
      </c>
      <c r="E710" s="53">
        <v>1</v>
      </c>
      <c r="F710" s="53">
        <v>1</v>
      </c>
      <c r="G710" s="15">
        <v>0</v>
      </c>
      <c r="H710" s="15">
        <v>0</v>
      </c>
      <c r="I710" s="15">
        <v>0</v>
      </c>
      <c r="J710" s="15">
        <v>0.21903225806450199</v>
      </c>
    </row>
    <row r="711" spans="1:10">
      <c r="A711" s="15">
        <v>70.849999999999994</v>
      </c>
      <c r="B711" s="53">
        <v>0</v>
      </c>
      <c r="C711" s="53">
        <v>0</v>
      </c>
      <c r="D711" s="53">
        <v>0</v>
      </c>
      <c r="E711" s="53">
        <v>1</v>
      </c>
      <c r="F711" s="53">
        <v>1</v>
      </c>
      <c r="G711" s="15">
        <v>0</v>
      </c>
      <c r="H711" s="15">
        <v>0</v>
      </c>
      <c r="I711" s="15">
        <v>0</v>
      </c>
      <c r="J711" s="15">
        <v>0.119032258064507</v>
      </c>
    </row>
    <row r="712" spans="1:10">
      <c r="A712" s="15">
        <v>70.95</v>
      </c>
      <c r="B712" s="53">
        <v>1</v>
      </c>
      <c r="C712" s="53">
        <v>0</v>
      </c>
      <c r="D712" s="53">
        <v>1</v>
      </c>
      <c r="E712" s="53">
        <v>1</v>
      </c>
      <c r="F712" s="53">
        <v>0</v>
      </c>
      <c r="G712" s="15">
        <v>1</v>
      </c>
      <c r="H712" s="15" t="s">
        <v>1033</v>
      </c>
      <c r="I712" s="15" t="s">
        <v>1033</v>
      </c>
      <c r="J712" s="15">
        <v>1.9032258064498798E-2</v>
      </c>
    </row>
  </sheetData>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ABAB3-B28D-4C49-B5CC-6E1A64842123}">
  <sheetPr codeName="Sheet7"/>
  <dimension ref="A1:F246"/>
  <sheetViews>
    <sheetView workbookViewId="0">
      <selection activeCell="I11" sqref="I11"/>
    </sheetView>
  </sheetViews>
  <sheetFormatPr baseColWidth="10" defaultRowHeight="16"/>
  <cols>
    <col min="1" max="1" width="33" customWidth="1"/>
    <col min="4" max="4" width="16.1640625" customWidth="1"/>
    <col min="5" max="5" width="33.6640625" customWidth="1"/>
    <col min="6" max="6" width="24.83203125" customWidth="1"/>
    <col min="8" max="8" width="21.1640625" customWidth="1"/>
  </cols>
  <sheetData>
    <row r="1" spans="1:6" ht="19">
      <c r="A1" s="90" t="s">
        <v>606</v>
      </c>
      <c r="B1" s="90"/>
      <c r="C1" s="90"/>
      <c r="D1" s="90"/>
      <c r="E1" s="90"/>
      <c r="F1" s="90"/>
    </row>
    <row r="2" spans="1:6" ht="19">
      <c r="A2" s="1" t="s">
        <v>1032</v>
      </c>
      <c r="B2" s="1" t="s">
        <v>12</v>
      </c>
      <c r="C2" s="1" t="s">
        <v>13</v>
      </c>
      <c r="D2" s="1" t="s">
        <v>14</v>
      </c>
      <c r="E2" s="1" t="s">
        <v>0</v>
      </c>
      <c r="F2" s="1" t="s">
        <v>1034</v>
      </c>
    </row>
    <row r="3" spans="1:6" ht="19">
      <c r="A3" s="2" t="s">
        <v>354</v>
      </c>
      <c r="B3" s="89">
        <v>0.28000000000000003</v>
      </c>
      <c r="C3" s="89">
        <v>0</v>
      </c>
      <c r="D3" s="89">
        <v>0.28000000000000003</v>
      </c>
      <c r="E3" s="89" t="s">
        <v>594</v>
      </c>
      <c r="F3" s="7" t="s">
        <v>1242</v>
      </c>
    </row>
    <row r="4" spans="1:6" ht="19">
      <c r="A4" s="2" t="s">
        <v>355</v>
      </c>
      <c r="B4" s="89">
        <v>1.57</v>
      </c>
      <c r="C4" s="89">
        <v>0</v>
      </c>
      <c r="D4" s="91">
        <v>1.57</v>
      </c>
      <c r="E4" s="91" t="s">
        <v>594</v>
      </c>
      <c r="F4" s="7" t="s">
        <v>1243</v>
      </c>
    </row>
    <row r="5" spans="1:6" ht="19">
      <c r="A5" s="2" t="s">
        <v>357</v>
      </c>
      <c r="B5" s="89">
        <v>1.7</v>
      </c>
      <c r="C5" s="89">
        <v>0</v>
      </c>
      <c r="D5" s="91">
        <v>1.7</v>
      </c>
      <c r="E5" s="91" t="s">
        <v>594</v>
      </c>
      <c r="F5" s="7" t="s">
        <v>1243</v>
      </c>
    </row>
    <row r="6" spans="1:6" ht="19">
      <c r="A6" s="2" t="s">
        <v>408</v>
      </c>
      <c r="B6" s="89">
        <v>4.9800000000000004</v>
      </c>
      <c r="C6" s="89">
        <v>0</v>
      </c>
      <c r="D6" s="91">
        <v>4.9800000000000004</v>
      </c>
      <c r="E6" s="91" t="s">
        <v>590</v>
      </c>
      <c r="F6" s="7" t="s">
        <v>1244</v>
      </c>
    </row>
    <row r="7" spans="1:6" ht="19">
      <c r="A7" s="2" t="s">
        <v>359</v>
      </c>
      <c r="B7" s="89">
        <v>5.0599999999999996</v>
      </c>
      <c r="C7" s="89">
        <v>0</v>
      </c>
      <c r="D7" s="91">
        <v>5.0599999999999996</v>
      </c>
      <c r="E7" s="91" t="s">
        <v>590</v>
      </c>
      <c r="F7" s="7" t="s">
        <v>1244</v>
      </c>
    </row>
    <row r="8" spans="1:6" ht="19">
      <c r="A8" s="2" t="s">
        <v>570</v>
      </c>
      <c r="B8" s="89">
        <v>26.15</v>
      </c>
      <c r="C8" s="89">
        <v>0</v>
      </c>
      <c r="D8" s="91">
        <v>26.15</v>
      </c>
      <c r="E8" s="91" t="s">
        <v>595</v>
      </c>
      <c r="F8" s="7" t="s">
        <v>1245</v>
      </c>
    </row>
    <row r="9" spans="1:6" ht="19">
      <c r="A9" s="2" t="s">
        <v>362</v>
      </c>
      <c r="B9" s="89">
        <v>1.05</v>
      </c>
      <c r="C9" s="89">
        <v>0.03</v>
      </c>
      <c r="D9" s="91">
        <v>1.02</v>
      </c>
      <c r="E9" s="91" t="s">
        <v>594</v>
      </c>
      <c r="F9" s="7" t="s">
        <v>1243</v>
      </c>
    </row>
    <row r="10" spans="1:6" ht="19">
      <c r="A10" s="2" t="s">
        <v>356</v>
      </c>
      <c r="B10" s="89">
        <v>1.68</v>
      </c>
      <c r="C10" s="89">
        <v>0.21</v>
      </c>
      <c r="D10" s="91">
        <v>1.47</v>
      </c>
      <c r="E10" s="91" t="s">
        <v>594</v>
      </c>
      <c r="F10" s="7" t="s">
        <v>1243</v>
      </c>
    </row>
    <row r="11" spans="1:6" ht="19">
      <c r="A11" s="2" t="s">
        <v>363</v>
      </c>
      <c r="B11" s="89">
        <v>3.92</v>
      </c>
      <c r="C11" s="89">
        <v>0.41</v>
      </c>
      <c r="D11" s="89">
        <v>3.51</v>
      </c>
      <c r="E11" s="7" t="s">
        <v>594</v>
      </c>
      <c r="F11" s="7" t="s">
        <v>1246</v>
      </c>
    </row>
    <row r="12" spans="1:6" ht="19">
      <c r="A12" s="2" t="s">
        <v>364</v>
      </c>
      <c r="B12" s="89">
        <v>3.92</v>
      </c>
      <c r="C12" s="89">
        <v>0.44</v>
      </c>
      <c r="D12" s="89">
        <v>3.48</v>
      </c>
      <c r="E12" s="7" t="s">
        <v>594</v>
      </c>
      <c r="F12" s="7" t="s">
        <v>1246</v>
      </c>
    </row>
    <row r="13" spans="1:6" ht="19">
      <c r="A13" s="2" t="s">
        <v>365</v>
      </c>
      <c r="B13" s="89">
        <v>0.96</v>
      </c>
      <c r="C13" s="89">
        <v>0.57999999999999996</v>
      </c>
      <c r="D13" s="89">
        <v>0.38</v>
      </c>
      <c r="E13" s="7" t="s">
        <v>594</v>
      </c>
      <c r="F13" s="7" t="s">
        <v>1243</v>
      </c>
    </row>
    <row r="14" spans="1:6" ht="19">
      <c r="A14" s="2" t="s">
        <v>366</v>
      </c>
      <c r="B14" s="89">
        <v>3.73</v>
      </c>
      <c r="C14" s="89">
        <v>0.78</v>
      </c>
      <c r="D14" s="89">
        <v>2.95</v>
      </c>
      <c r="E14" s="7" t="s">
        <v>594</v>
      </c>
      <c r="F14" s="7" t="s">
        <v>1247</v>
      </c>
    </row>
    <row r="15" spans="1:6" ht="19">
      <c r="A15" s="2" t="s">
        <v>367</v>
      </c>
      <c r="B15" s="89">
        <v>1.1200000000000001</v>
      </c>
      <c r="C15" s="89">
        <v>0.83</v>
      </c>
      <c r="D15" s="89">
        <v>0.3</v>
      </c>
      <c r="E15" s="7" t="s">
        <v>594</v>
      </c>
      <c r="F15" s="7" t="s">
        <v>1247</v>
      </c>
    </row>
    <row r="16" spans="1:6" ht="19">
      <c r="A16" s="2" t="s">
        <v>368</v>
      </c>
      <c r="B16" s="89">
        <v>6.31</v>
      </c>
      <c r="C16" s="89">
        <v>0.91</v>
      </c>
      <c r="D16" s="89">
        <v>5.4</v>
      </c>
      <c r="E16" s="7" t="s">
        <v>594</v>
      </c>
      <c r="F16" s="7" t="s">
        <v>1247</v>
      </c>
    </row>
    <row r="17" spans="1:6" ht="19">
      <c r="A17" s="2" t="s">
        <v>369</v>
      </c>
      <c r="B17" s="89">
        <v>1.53</v>
      </c>
      <c r="C17" s="89">
        <v>1.24</v>
      </c>
      <c r="D17" s="89">
        <v>0.28999999999999998</v>
      </c>
      <c r="E17" s="7" t="s">
        <v>594</v>
      </c>
      <c r="F17" s="7" t="s">
        <v>1243</v>
      </c>
    </row>
    <row r="18" spans="1:6" ht="19">
      <c r="A18" s="2" t="s">
        <v>600</v>
      </c>
      <c r="B18" s="89">
        <v>5.26</v>
      </c>
      <c r="C18" s="89">
        <v>1.25</v>
      </c>
      <c r="D18" s="89">
        <v>4.01</v>
      </c>
      <c r="E18" s="7" t="s">
        <v>595</v>
      </c>
      <c r="F18" s="7" t="s">
        <v>1245</v>
      </c>
    </row>
    <row r="19" spans="1:6" ht="19">
      <c r="A19" s="2" t="s">
        <v>601</v>
      </c>
      <c r="B19" s="11">
        <v>4.9779999999999998</v>
      </c>
      <c r="C19" s="11">
        <v>1.276</v>
      </c>
      <c r="D19" s="11">
        <v>3.702</v>
      </c>
      <c r="E19" s="2" t="s">
        <v>595</v>
      </c>
      <c r="F19" s="2" t="str">
        <f t="shared" ref="F4:F67" si="0">LEFT(A19, FIND(" ", A19)-1)</f>
        <v>Helicosphaera</v>
      </c>
    </row>
    <row r="20" spans="1:6" ht="19">
      <c r="A20" s="2" t="s">
        <v>370</v>
      </c>
      <c r="B20" s="11">
        <v>12.406000000000001</v>
      </c>
      <c r="C20" s="11">
        <v>1.607</v>
      </c>
      <c r="D20" s="11">
        <v>10.798999999999999</v>
      </c>
      <c r="E20" s="2" t="s">
        <v>598</v>
      </c>
      <c r="F20" s="2" t="str">
        <f t="shared" si="0"/>
        <v>Calcidiscus</v>
      </c>
    </row>
    <row r="21" spans="1:6" ht="19">
      <c r="A21" s="2" t="s">
        <v>360</v>
      </c>
      <c r="B21" s="11">
        <v>3.6469999999999998</v>
      </c>
      <c r="C21" s="11">
        <v>1.855</v>
      </c>
      <c r="D21" s="11">
        <v>1.792</v>
      </c>
      <c r="E21" s="2" t="s">
        <v>590</v>
      </c>
      <c r="F21" s="2" t="str">
        <f t="shared" si="0"/>
        <v>Ceratolithus</v>
      </c>
    </row>
    <row r="22" spans="1:6" ht="19">
      <c r="A22" s="2" t="s">
        <v>374</v>
      </c>
      <c r="B22" s="11">
        <v>11.016999999999999</v>
      </c>
      <c r="C22" s="11">
        <v>1.8979999999999999</v>
      </c>
      <c r="D22" s="11">
        <v>9.1189999999999998</v>
      </c>
      <c r="E22" s="2" t="s">
        <v>597</v>
      </c>
      <c r="F22" s="2" t="str">
        <f t="shared" si="0"/>
        <v>Discoaster</v>
      </c>
    </row>
    <row r="23" spans="1:6" ht="19">
      <c r="A23" s="2" t="s">
        <v>358</v>
      </c>
      <c r="B23" s="11">
        <v>8.7850000000000001</v>
      </c>
      <c r="C23" s="11">
        <v>1.9239999999999999</v>
      </c>
      <c r="D23" s="11">
        <v>6.8609999999999998</v>
      </c>
      <c r="E23" s="2" t="s">
        <v>597</v>
      </c>
      <c r="F23" s="2" t="str">
        <f t="shared" si="0"/>
        <v>Discoaster</v>
      </c>
    </row>
    <row r="24" spans="1:6" ht="19">
      <c r="A24" s="2" t="s">
        <v>375</v>
      </c>
      <c r="B24" s="11">
        <v>10.715999999999999</v>
      </c>
      <c r="C24" s="11">
        <v>1.9239999999999999</v>
      </c>
      <c r="D24" s="11">
        <v>8.7919999999999998</v>
      </c>
      <c r="E24" s="2" t="s">
        <v>597</v>
      </c>
      <c r="F24" s="2" t="str">
        <f t="shared" si="0"/>
        <v>Discoaster</v>
      </c>
    </row>
    <row r="25" spans="1:6" ht="19">
      <c r="A25" s="2" t="s">
        <v>371</v>
      </c>
      <c r="B25" s="11">
        <v>8.891</v>
      </c>
      <c r="C25" s="11">
        <v>1.9570000000000001</v>
      </c>
      <c r="D25" s="11">
        <v>6.9340000000000002</v>
      </c>
      <c r="E25" s="2" t="s">
        <v>597</v>
      </c>
      <c r="F25" s="2" t="str">
        <f t="shared" si="0"/>
        <v>Discoaster</v>
      </c>
    </row>
    <row r="26" spans="1:6" ht="19">
      <c r="A26" s="2" t="s">
        <v>376</v>
      </c>
      <c r="B26" s="11">
        <v>7.3319999999999999</v>
      </c>
      <c r="C26" s="11">
        <v>2.024</v>
      </c>
      <c r="D26" s="11">
        <v>5.3079999999999998</v>
      </c>
      <c r="E26" s="2" t="s">
        <v>597</v>
      </c>
      <c r="F26" s="2" t="str">
        <f t="shared" si="0"/>
        <v>Discoaster</v>
      </c>
    </row>
    <row r="27" spans="1:6" ht="19">
      <c r="A27" s="2" t="s">
        <v>377</v>
      </c>
      <c r="B27" s="11">
        <v>9.843</v>
      </c>
      <c r="C27" s="11">
        <v>2.286</v>
      </c>
      <c r="D27" s="11">
        <v>7.5570000000000004</v>
      </c>
      <c r="E27" s="2" t="s">
        <v>597</v>
      </c>
      <c r="F27" s="2" t="str">
        <f t="shared" si="0"/>
        <v>Discoaster</v>
      </c>
    </row>
    <row r="28" spans="1:6" ht="19">
      <c r="A28" s="2" t="s">
        <v>378</v>
      </c>
      <c r="B28" s="11">
        <v>8.2609999999999992</v>
      </c>
      <c r="C28" s="11">
        <v>2.5110000000000001</v>
      </c>
      <c r="D28" s="11">
        <v>5.75</v>
      </c>
      <c r="E28" s="2" t="s">
        <v>597</v>
      </c>
      <c r="F28" s="2" t="str">
        <f t="shared" si="0"/>
        <v>Discoaster</v>
      </c>
    </row>
    <row r="29" spans="1:6" ht="19">
      <c r="A29" s="2" t="s">
        <v>379</v>
      </c>
      <c r="B29" s="11">
        <v>3.7069999999999999</v>
      </c>
      <c r="C29" s="11">
        <v>2.6339999999999999</v>
      </c>
      <c r="D29" s="11">
        <v>1.073</v>
      </c>
      <c r="E29" s="2" t="s">
        <v>597</v>
      </c>
      <c r="F29" s="2" t="str">
        <f t="shared" si="0"/>
        <v>Discoaster</v>
      </c>
    </row>
    <row r="30" spans="1:6" ht="19">
      <c r="A30" s="2" t="s">
        <v>380</v>
      </c>
      <c r="B30" s="11">
        <v>4.6660000000000004</v>
      </c>
      <c r="C30" s="11">
        <v>2.7290000000000001</v>
      </c>
      <c r="D30" s="11">
        <v>1.9370000000000001</v>
      </c>
      <c r="E30" s="2" t="s">
        <v>597</v>
      </c>
      <c r="F30" s="2" t="str">
        <f t="shared" si="0"/>
        <v>Discoaster</v>
      </c>
    </row>
    <row r="31" spans="1:6" ht="19">
      <c r="A31" s="2" t="s">
        <v>381</v>
      </c>
      <c r="B31" s="11">
        <v>21.222000000000001</v>
      </c>
      <c r="C31" s="11">
        <v>2.9239999999999999</v>
      </c>
      <c r="D31" s="11">
        <v>18.297999999999998</v>
      </c>
      <c r="E31" s="2" t="s">
        <v>597</v>
      </c>
      <c r="F31" s="2" t="str">
        <f t="shared" si="0"/>
        <v>Discoaster</v>
      </c>
    </row>
    <row r="32" spans="1:6" ht="19">
      <c r="A32" s="2" t="s">
        <v>382</v>
      </c>
      <c r="B32" s="11">
        <v>15.938000000000001</v>
      </c>
      <c r="C32" s="11">
        <v>3.5310000000000001</v>
      </c>
      <c r="D32" s="11">
        <v>12.407</v>
      </c>
      <c r="E32" s="2" t="s">
        <v>599</v>
      </c>
      <c r="F32" s="2" t="str">
        <f t="shared" si="0"/>
        <v>Sphenolithus</v>
      </c>
    </row>
    <row r="33" spans="1:6" ht="19">
      <c r="A33" s="2" t="s">
        <v>384</v>
      </c>
      <c r="B33" s="11">
        <v>61.61</v>
      </c>
      <c r="C33" s="11">
        <v>3.5310000000000001</v>
      </c>
      <c r="D33" s="11">
        <v>58.079000000000001</v>
      </c>
      <c r="E33" s="2" t="s">
        <v>599</v>
      </c>
      <c r="F33" s="2" t="str">
        <f t="shared" si="0"/>
        <v>Sphenolithus</v>
      </c>
    </row>
    <row r="34" spans="1:6" ht="19">
      <c r="A34" s="2" t="s">
        <v>383</v>
      </c>
      <c r="B34" s="11">
        <v>13.429</v>
      </c>
      <c r="C34" s="11">
        <v>3.6070000000000002</v>
      </c>
      <c r="D34" s="11">
        <v>9.8219999999999992</v>
      </c>
      <c r="E34" s="2" t="s">
        <v>599</v>
      </c>
      <c r="F34" s="2" t="str">
        <f t="shared" si="0"/>
        <v>Sphenolithus</v>
      </c>
    </row>
    <row r="35" spans="1:6" ht="19">
      <c r="A35" s="2" t="s">
        <v>385</v>
      </c>
      <c r="B35" s="11">
        <v>55.96</v>
      </c>
      <c r="C35" s="11">
        <v>3.6309999999999998</v>
      </c>
      <c r="D35" s="11">
        <v>52.329000000000001</v>
      </c>
      <c r="E35" s="2" t="s">
        <v>596</v>
      </c>
      <c r="F35" s="2" t="str">
        <f t="shared" si="0"/>
        <v>Pontosphaera</v>
      </c>
    </row>
    <row r="36" spans="1:6" ht="19">
      <c r="A36" s="2" t="s">
        <v>386</v>
      </c>
      <c r="B36" s="11">
        <v>13.706</v>
      </c>
      <c r="C36" s="11">
        <v>3.6659999999999999</v>
      </c>
      <c r="D36" s="11">
        <v>10.039999999999999</v>
      </c>
      <c r="E36" s="2" t="s">
        <v>599</v>
      </c>
      <c r="F36" s="2" t="str">
        <f t="shared" si="0"/>
        <v>Sphenolithus</v>
      </c>
    </row>
    <row r="37" spans="1:6" ht="19">
      <c r="A37" s="2" t="s">
        <v>373</v>
      </c>
      <c r="B37" s="11">
        <v>13.42</v>
      </c>
      <c r="C37" s="11">
        <v>3.746</v>
      </c>
      <c r="D37" s="11">
        <v>9.6739999999999995</v>
      </c>
      <c r="E37" s="2" t="s">
        <v>597</v>
      </c>
      <c r="F37" s="2" t="str">
        <f t="shared" si="0"/>
        <v>Discoaster</v>
      </c>
    </row>
    <row r="38" spans="1:6" ht="19">
      <c r="A38" s="2" t="s">
        <v>389</v>
      </c>
      <c r="B38" s="11">
        <v>4.4450000000000003</v>
      </c>
      <c r="C38" s="11">
        <v>3.819</v>
      </c>
      <c r="D38" s="11">
        <v>0.626</v>
      </c>
      <c r="E38" s="2" t="s">
        <v>594</v>
      </c>
      <c r="F38" s="2" t="str">
        <f t="shared" si="0"/>
        <v>Reticulofenestra</v>
      </c>
    </row>
    <row r="39" spans="1:6" ht="19">
      <c r="A39" s="2" t="s">
        <v>390</v>
      </c>
      <c r="B39" s="11">
        <v>18.512</v>
      </c>
      <c r="C39" s="11">
        <v>3.8610000000000002</v>
      </c>
      <c r="D39" s="11">
        <v>14.651</v>
      </c>
      <c r="E39" s="2" t="s">
        <v>594</v>
      </c>
      <c r="F39" s="2" t="str">
        <f t="shared" si="0"/>
        <v>Reticulofenestra</v>
      </c>
    </row>
    <row r="40" spans="1:6" ht="19">
      <c r="A40" s="2" t="s">
        <v>391</v>
      </c>
      <c r="B40" s="11">
        <v>7.3319999999999999</v>
      </c>
      <c r="C40" s="11">
        <v>3.9329999999999998</v>
      </c>
      <c r="D40" s="11">
        <v>3.399</v>
      </c>
      <c r="E40" s="2" t="s">
        <v>590</v>
      </c>
      <c r="F40" s="2" t="str">
        <f t="shared" si="0"/>
        <v>Amaurolithus</v>
      </c>
    </row>
    <row r="41" spans="1:6" ht="19">
      <c r="A41" s="2" t="s">
        <v>392</v>
      </c>
      <c r="B41" s="11">
        <v>13.939</v>
      </c>
      <c r="C41" s="11">
        <v>4.032</v>
      </c>
      <c r="D41" s="11">
        <v>9.907</v>
      </c>
      <c r="E41" s="2" t="s">
        <v>594</v>
      </c>
      <c r="F41" s="2" t="str">
        <f t="shared" si="0"/>
        <v>Reticulofenestra</v>
      </c>
    </row>
    <row r="42" spans="1:6" ht="19">
      <c r="A42" s="2" t="s">
        <v>394</v>
      </c>
      <c r="B42" s="11">
        <v>8.2899999999999991</v>
      </c>
      <c r="C42" s="11">
        <v>4.048</v>
      </c>
      <c r="D42" s="11">
        <v>4.242</v>
      </c>
      <c r="E42" s="2" t="s">
        <v>596</v>
      </c>
      <c r="F42" s="2" t="str">
        <f t="shared" si="0"/>
        <v>Schyphosphaera</v>
      </c>
    </row>
    <row r="43" spans="1:6" ht="19">
      <c r="A43" s="2" t="s">
        <v>395</v>
      </c>
      <c r="B43" s="11">
        <v>32.020000000000003</v>
      </c>
      <c r="C43" s="11">
        <v>4.069</v>
      </c>
      <c r="D43" s="11">
        <v>27.951000000000001</v>
      </c>
      <c r="E43" s="2" t="s">
        <v>595</v>
      </c>
      <c r="F43" s="2" t="str">
        <f t="shared" si="0"/>
        <v>Helicosphaera</v>
      </c>
    </row>
    <row r="44" spans="1:6" ht="19">
      <c r="A44" s="2" t="s">
        <v>396</v>
      </c>
      <c r="B44" s="11">
        <v>8.2899999999999991</v>
      </c>
      <c r="C44" s="11">
        <v>4.085</v>
      </c>
      <c r="D44" s="11">
        <v>4.2050000000000001</v>
      </c>
      <c r="E44" s="2" t="s">
        <v>597</v>
      </c>
      <c r="F44" s="2" t="str">
        <f t="shared" si="0"/>
        <v>Discoaster</v>
      </c>
    </row>
    <row r="45" spans="1:6" ht="19">
      <c r="A45" s="2" t="s">
        <v>404</v>
      </c>
      <c r="B45" s="11">
        <v>33.89</v>
      </c>
      <c r="C45" s="11">
        <v>4.085</v>
      </c>
      <c r="D45" s="11">
        <v>29.805</v>
      </c>
      <c r="E45" s="2" t="s">
        <v>594</v>
      </c>
      <c r="F45" s="2" t="str">
        <f t="shared" si="0"/>
        <v>Dictyococcites</v>
      </c>
    </row>
    <row r="46" spans="1:6" ht="19">
      <c r="A46" s="2" t="s">
        <v>397</v>
      </c>
      <c r="B46" s="11">
        <v>36.97</v>
      </c>
      <c r="C46" s="11">
        <v>4.1020000000000003</v>
      </c>
      <c r="D46" s="11">
        <v>32.868000000000002</v>
      </c>
      <c r="E46" s="2" t="s">
        <v>595</v>
      </c>
      <c r="F46" s="2" t="str">
        <f t="shared" si="0"/>
        <v>Helicosphaera</v>
      </c>
    </row>
    <row r="47" spans="1:6" ht="19">
      <c r="A47" s="2" t="s">
        <v>398</v>
      </c>
      <c r="B47" s="11">
        <v>14.359</v>
      </c>
      <c r="C47" s="11">
        <v>4.2439999999999998</v>
      </c>
      <c r="D47" s="11">
        <v>10.115</v>
      </c>
      <c r="E47" s="2" t="s">
        <v>597</v>
      </c>
      <c r="F47" s="2" t="str">
        <f t="shared" si="0"/>
        <v>Discoaster</v>
      </c>
    </row>
    <row r="48" spans="1:6" ht="19">
      <c r="A48" s="2" t="s">
        <v>399</v>
      </c>
      <c r="B48" s="11">
        <v>5.1920000000000002</v>
      </c>
      <c r="C48" s="11">
        <v>4.4450000000000003</v>
      </c>
      <c r="D48" s="11">
        <v>0.747</v>
      </c>
      <c r="E48" s="2" t="s">
        <v>590</v>
      </c>
      <c r="F48" s="2" t="str">
        <f t="shared" si="0"/>
        <v>Amaurolithus</v>
      </c>
    </row>
    <row r="49" spans="1:6" ht="19">
      <c r="A49" s="2" t="s">
        <v>400</v>
      </c>
      <c r="B49" s="11">
        <v>7.3470000000000004</v>
      </c>
      <c r="C49" s="11">
        <v>4.6440000000000001</v>
      </c>
      <c r="D49" s="11">
        <v>2.7029999999999998</v>
      </c>
      <c r="E49" s="2" t="s">
        <v>590</v>
      </c>
      <c r="F49" s="2" t="str">
        <f t="shared" si="0"/>
        <v>Amaurolithus</v>
      </c>
    </row>
    <row r="50" spans="1:6" ht="19">
      <c r="A50" s="2" t="s">
        <v>393</v>
      </c>
      <c r="B50" s="11">
        <v>17.138000000000002</v>
      </c>
      <c r="C50" s="11">
        <v>4.6440000000000001</v>
      </c>
      <c r="D50" s="11">
        <v>12.494</v>
      </c>
      <c r="E50" s="2" t="s">
        <v>598</v>
      </c>
      <c r="F50" s="2" t="str">
        <f t="shared" si="0"/>
        <v>Cryptococcolithus</v>
      </c>
    </row>
    <row r="51" spans="1:6" ht="19">
      <c r="A51" s="2" t="s">
        <v>402</v>
      </c>
      <c r="B51" s="11">
        <v>5.2039999999999997</v>
      </c>
      <c r="C51" s="11">
        <v>4.6660000000000004</v>
      </c>
      <c r="D51" s="11">
        <v>0.53799999999999903</v>
      </c>
      <c r="E51" s="2" t="s">
        <v>590</v>
      </c>
      <c r="F51" s="2" t="str">
        <f t="shared" si="0"/>
        <v>Ceratolithus</v>
      </c>
    </row>
    <row r="52" spans="1:6" ht="19">
      <c r="A52" s="2" t="s">
        <v>401</v>
      </c>
      <c r="B52" s="11">
        <v>5.2679999999999998</v>
      </c>
      <c r="C52" s="11">
        <v>4.6660000000000004</v>
      </c>
      <c r="D52" s="11">
        <v>0.60199999999999898</v>
      </c>
      <c r="E52" s="2" t="s">
        <v>590</v>
      </c>
      <c r="F52" s="2" t="str">
        <f t="shared" si="0"/>
        <v>Amaurolithus</v>
      </c>
    </row>
    <row r="53" spans="1:6" ht="19">
      <c r="A53" s="2" t="s">
        <v>403</v>
      </c>
      <c r="B53" s="11">
        <v>5.31</v>
      </c>
      <c r="C53" s="11">
        <v>4.6660000000000004</v>
      </c>
      <c r="D53" s="11">
        <v>0.64399999999999902</v>
      </c>
      <c r="E53" s="2" t="s">
        <v>590</v>
      </c>
      <c r="F53" s="2" t="str">
        <f t="shared" si="0"/>
        <v>Ceratolithus</v>
      </c>
    </row>
    <row r="54" spans="1:6" ht="19">
      <c r="A54" s="2" t="s">
        <v>405</v>
      </c>
      <c r="B54" s="11">
        <v>5.34</v>
      </c>
      <c r="C54" s="11">
        <v>4.8120000000000003</v>
      </c>
      <c r="D54" s="11">
        <v>0.52800000000000002</v>
      </c>
      <c r="E54" s="2" t="s">
        <v>590</v>
      </c>
      <c r="F54" s="2" t="str">
        <f t="shared" si="0"/>
        <v>Ceratolithus</v>
      </c>
    </row>
    <row r="55" spans="1:6" ht="19">
      <c r="A55" s="2" t="s">
        <v>406</v>
      </c>
      <c r="B55" s="11">
        <v>7.3739999999999997</v>
      </c>
      <c r="C55" s="11">
        <v>4.992</v>
      </c>
      <c r="D55" s="11">
        <v>2.3820000000000001</v>
      </c>
      <c r="E55" s="2" t="s">
        <v>590</v>
      </c>
      <c r="F55" s="2" t="str">
        <f t="shared" si="0"/>
        <v>Amaurolithus</v>
      </c>
    </row>
    <row r="56" spans="1:6" ht="19">
      <c r="A56" s="2" t="s">
        <v>407</v>
      </c>
      <c r="B56" s="11">
        <v>5.3440000000000003</v>
      </c>
      <c r="C56" s="11">
        <v>5.0759999999999996</v>
      </c>
      <c r="D56" s="11">
        <v>0.26800000000000102</v>
      </c>
      <c r="E56" s="2" t="s">
        <v>590</v>
      </c>
      <c r="F56" s="2" t="str">
        <f t="shared" si="0"/>
        <v>Ceratolithus</v>
      </c>
    </row>
    <row r="57" spans="1:6" ht="19">
      <c r="A57" s="2" t="s">
        <v>409</v>
      </c>
      <c r="B57" s="11">
        <v>5.3890000000000002</v>
      </c>
      <c r="C57" s="11">
        <v>5.1470000000000002</v>
      </c>
      <c r="D57" s="11">
        <v>0.24199999999999999</v>
      </c>
      <c r="E57" s="2" t="s">
        <v>590</v>
      </c>
      <c r="F57" s="2" t="str">
        <f t="shared" si="0"/>
        <v>Ceratolithus</v>
      </c>
    </row>
    <row r="58" spans="1:6" ht="19">
      <c r="A58" s="2" t="s">
        <v>419</v>
      </c>
      <c r="B58" s="11">
        <v>5.3719999999999999</v>
      </c>
      <c r="C58" s="11">
        <v>5.1719999999999997</v>
      </c>
      <c r="D58" s="11">
        <v>0.2</v>
      </c>
      <c r="E58" s="2" t="s">
        <v>590</v>
      </c>
      <c r="F58" s="2" t="str">
        <f t="shared" si="0"/>
        <v>Ceratolithus</v>
      </c>
    </row>
    <row r="59" spans="1:6" ht="19">
      <c r="A59" s="2" t="s">
        <v>410</v>
      </c>
      <c r="B59" s="11">
        <v>13.499000000000001</v>
      </c>
      <c r="C59" s="11">
        <v>5.2320000000000002</v>
      </c>
      <c r="D59" s="11">
        <v>8.2669999999999995</v>
      </c>
      <c r="E59" s="2" t="s">
        <v>590</v>
      </c>
      <c r="F59" s="2" t="str">
        <f t="shared" si="0"/>
        <v>Triquetrorhabdulus</v>
      </c>
    </row>
    <row r="60" spans="1:6" ht="19">
      <c r="A60" s="2" t="s">
        <v>418</v>
      </c>
      <c r="B60" s="11">
        <v>7.5590000000000002</v>
      </c>
      <c r="C60" s="11">
        <v>5.2439999999999998</v>
      </c>
      <c r="D60" s="11">
        <v>2.3149999999999999</v>
      </c>
      <c r="E60" s="2" t="s">
        <v>590</v>
      </c>
      <c r="F60" s="2" t="str">
        <f t="shared" si="0"/>
        <v>Amaurolithus</v>
      </c>
    </row>
    <row r="61" spans="1:6" ht="19">
      <c r="A61" s="2" t="s">
        <v>413</v>
      </c>
      <c r="B61" s="11">
        <v>6.9050000000000002</v>
      </c>
      <c r="C61" s="11">
        <v>5.2679999999999998</v>
      </c>
      <c r="D61" s="11">
        <v>1.637</v>
      </c>
      <c r="E61" s="2" t="s">
        <v>590</v>
      </c>
      <c r="F61" s="2" t="str">
        <f t="shared" si="0"/>
        <v>Triquetrorhabdulus</v>
      </c>
    </row>
    <row r="62" spans="1:6" ht="19">
      <c r="A62" s="2" t="s">
        <v>428</v>
      </c>
      <c r="B62" s="11">
        <v>7.2649999999999997</v>
      </c>
      <c r="C62" s="11">
        <v>5.3019999999999996</v>
      </c>
      <c r="D62" s="11">
        <v>1.9630000000000001</v>
      </c>
      <c r="E62" s="2" t="s">
        <v>594</v>
      </c>
      <c r="F62" s="2" t="str">
        <f t="shared" si="0"/>
        <v>Reticulofenestra</v>
      </c>
    </row>
    <row r="63" spans="1:6" ht="19">
      <c r="A63" s="2" t="s">
        <v>412</v>
      </c>
      <c r="B63" s="11">
        <v>12.414999999999999</v>
      </c>
      <c r="C63" s="11">
        <v>5.34</v>
      </c>
      <c r="D63" s="11">
        <v>7.0750000000000002</v>
      </c>
      <c r="E63" s="2" t="s">
        <v>590</v>
      </c>
      <c r="F63" s="2" t="str">
        <f t="shared" si="0"/>
        <v>Triquetrorhabdulus</v>
      </c>
    </row>
    <row r="64" spans="1:6" ht="19">
      <c r="A64" s="2" t="s">
        <v>414</v>
      </c>
      <c r="B64" s="11">
        <v>17.731000000000002</v>
      </c>
      <c r="C64" s="11">
        <v>5.3620000000000001</v>
      </c>
      <c r="D64" s="11">
        <v>12.369</v>
      </c>
      <c r="E64" s="2" t="s">
        <v>590</v>
      </c>
      <c r="F64" s="2" t="str">
        <f t="shared" si="0"/>
        <v>Triquetrorhabdulus</v>
      </c>
    </row>
    <row r="65" spans="1:6" ht="19">
      <c r="A65" s="2" t="s">
        <v>411</v>
      </c>
      <c r="B65" s="11">
        <v>10.85</v>
      </c>
      <c r="C65" s="11">
        <v>5.3719999999999999</v>
      </c>
      <c r="D65" s="11">
        <v>5.4779999999999998</v>
      </c>
      <c r="E65" s="2" t="s">
        <v>590</v>
      </c>
      <c r="F65" s="2" t="str">
        <f t="shared" si="0"/>
        <v>Triquetrorhabdulus</v>
      </c>
    </row>
    <row r="66" spans="1:6" ht="19">
      <c r="A66" s="2" t="s">
        <v>420</v>
      </c>
      <c r="B66" s="11">
        <v>8.3170000000000002</v>
      </c>
      <c r="C66" s="11">
        <v>5.44</v>
      </c>
      <c r="D66" s="11">
        <v>2.8769999999999998</v>
      </c>
      <c r="E66" s="2" t="s">
        <v>597</v>
      </c>
      <c r="F66" s="2" t="str">
        <f t="shared" si="0"/>
        <v>Discoaster</v>
      </c>
    </row>
    <row r="67" spans="1:6" ht="19">
      <c r="A67" s="2" t="s">
        <v>421</v>
      </c>
      <c r="B67" s="11">
        <v>13.016999999999999</v>
      </c>
      <c r="C67" s="11">
        <v>5.5549999999999997</v>
      </c>
      <c r="D67" s="11">
        <v>7.4619999999999997</v>
      </c>
      <c r="E67" s="2" t="s">
        <v>595</v>
      </c>
      <c r="F67" s="2" t="str">
        <f t="shared" si="0"/>
        <v>Helicosphaera</v>
      </c>
    </row>
    <row r="68" spans="1:6" ht="19">
      <c r="A68" s="2" t="s">
        <v>429</v>
      </c>
      <c r="B68" s="11">
        <v>8.2289999999999992</v>
      </c>
      <c r="C68" s="11">
        <v>5.5890000000000004</v>
      </c>
      <c r="D68" s="11">
        <v>2.64</v>
      </c>
      <c r="E68" s="2" t="s">
        <v>597</v>
      </c>
      <c r="F68" s="2" t="str">
        <f t="shared" ref="F68:F131" si="1">LEFT(A68, FIND(" ", A68)-1)</f>
        <v>Discoaster</v>
      </c>
    </row>
    <row r="69" spans="1:6" ht="19">
      <c r="A69" s="2" t="s">
        <v>422</v>
      </c>
      <c r="B69" s="11">
        <v>13.24</v>
      </c>
      <c r="C69" s="11">
        <v>5.6589999999999998</v>
      </c>
      <c r="D69" s="11">
        <v>7.5810000000000004</v>
      </c>
      <c r="E69" s="2" t="s">
        <v>595</v>
      </c>
      <c r="F69" s="2" t="str">
        <f t="shared" si="1"/>
        <v>Helicosphaera</v>
      </c>
    </row>
    <row r="70" spans="1:6" ht="19">
      <c r="A70" s="2" t="s">
        <v>423</v>
      </c>
      <c r="B70" s="11">
        <v>8.3170000000000002</v>
      </c>
      <c r="C70" s="11">
        <v>5.6769999999999996</v>
      </c>
      <c r="D70" s="11">
        <v>2.64</v>
      </c>
      <c r="E70" s="2" t="s">
        <v>597</v>
      </c>
      <c r="F70" s="2" t="str">
        <f t="shared" si="1"/>
        <v>Discoaster</v>
      </c>
    </row>
    <row r="71" spans="1:6" ht="19">
      <c r="A71" s="2" t="s">
        <v>424</v>
      </c>
      <c r="B71" s="11">
        <v>7.5659999999999998</v>
      </c>
      <c r="C71" s="11">
        <v>5.7439999999999998</v>
      </c>
      <c r="D71" s="11">
        <v>1.8220000000000001</v>
      </c>
      <c r="E71" s="2" t="s">
        <v>597</v>
      </c>
      <c r="F71" s="2" t="str">
        <f t="shared" si="1"/>
        <v>Discoaster</v>
      </c>
    </row>
    <row r="72" spans="1:6" ht="19">
      <c r="A72" s="2" t="s">
        <v>372</v>
      </c>
      <c r="B72" s="11">
        <v>9.6890000000000001</v>
      </c>
      <c r="C72" s="11">
        <v>5.9320000000000004</v>
      </c>
      <c r="D72" s="11">
        <v>3.7570000000000001</v>
      </c>
      <c r="E72" s="2" t="s">
        <v>597</v>
      </c>
      <c r="F72" s="2" t="str">
        <f t="shared" si="1"/>
        <v>Discoaster</v>
      </c>
    </row>
    <row r="73" spans="1:6" ht="19">
      <c r="A73" s="2" t="s">
        <v>593</v>
      </c>
      <c r="B73" s="11">
        <v>6.93</v>
      </c>
      <c r="C73" s="11">
        <v>5.9809999999999999</v>
      </c>
      <c r="D73" s="11">
        <v>0.94899999999999995</v>
      </c>
      <c r="E73" s="2" t="s">
        <v>594</v>
      </c>
      <c r="F73" s="2" t="str">
        <f t="shared" si="1"/>
        <v>Dictyococcites</v>
      </c>
    </row>
    <row r="74" spans="1:6" ht="19">
      <c r="A74" s="2" t="s">
        <v>442</v>
      </c>
      <c r="B74" s="11">
        <v>8.2919999999999998</v>
      </c>
      <c r="C74" s="11">
        <v>6.0039999999999996</v>
      </c>
      <c r="D74" s="11">
        <v>2.2879999999999998</v>
      </c>
      <c r="E74" s="2" t="s">
        <v>597</v>
      </c>
      <c r="F74" s="2" t="str">
        <f t="shared" si="1"/>
        <v>Discoaster</v>
      </c>
    </row>
    <row r="75" spans="1:6" ht="19">
      <c r="A75" s="2" t="s">
        <v>431</v>
      </c>
      <c r="B75" s="11">
        <v>7.87</v>
      </c>
      <c r="C75" s="11">
        <v>6.0410000000000004</v>
      </c>
      <c r="D75" s="11">
        <v>1.829</v>
      </c>
      <c r="E75" s="2" t="s">
        <v>597</v>
      </c>
      <c r="F75" s="2" t="str">
        <f t="shared" si="1"/>
        <v>Discoaster</v>
      </c>
    </row>
    <row r="76" spans="1:6" ht="19">
      <c r="A76" s="2" t="s">
        <v>425</v>
      </c>
      <c r="B76" s="11">
        <v>8.2919999999999998</v>
      </c>
      <c r="C76" s="11">
        <v>6.0960000000000001</v>
      </c>
      <c r="D76" s="11">
        <v>2.1960000000000002</v>
      </c>
      <c r="E76" s="2" t="s">
        <v>597</v>
      </c>
      <c r="F76" s="2" t="str">
        <f t="shared" si="1"/>
        <v>Discoaster</v>
      </c>
    </row>
    <row r="77" spans="1:6" ht="19">
      <c r="A77" s="2" t="s">
        <v>426</v>
      </c>
      <c r="B77" s="11">
        <v>8.2609999999999992</v>
      </c>
      <c r="C77" s="11">
        <v>6.2329999999999997</v>
      </c>
      <c r="D77" s="11">
        <v>2.028</v>
      </c>
      <c r="E77" s="2" t="s">
        <v>597</v>
      </c>
      <c r="F77" s="2" t="str">
        <f t="shared" si="1"/>
        <v>Discoaster</v>
      </c>
    </row>
    <row r="78" spans="1:6" ht="19">
      <c r="A78" s="2" t="s">
        <v>427</v>
      </c>
      <c r="B78" s="11">
        <v>7.1580000000000004</v>
      </c>
      <c r="C78" s="11">
        <v>6.3380000000000001</v>
      </c>
      <c r="D78" s="11">
        <v>0.82</v>
      </c>
      <c r="E78" s="2" t="s">
        <v>594</v>
      </c>
      <c r="F78" s="2" t="str">
        <f t="shared" si="1"/>
        <v>Reticulofenestra</v>
      </c>
    </row>
    <row r="79" spans="1:6" ht="19">
      <c r="A79" s="2" t="s">
        <v>580</v>
      </c>
      <c r="B79" s="11">
        <v>11.9</v>
      </c>
      <c r="C79" s="11">
        <v>6.3380000000000001</v>
      </c>
      <c r="D79" s="11">
        <v>5.5620000000000003</v>
      </c>
      <c r="E79" s="2" t="s">
        <v>595</v>
      </c>
      <c r="F79" s="2" t="str">
        <f t="shared" si="1"/>
        <v>Helicosphaera</v>
      </c>
    </row>
    <row r="80" spans="1:6" ht="19">
      <c r="A80" s="2" t="s">
        <v>430</v>
      </c>
      <c r="B80" s="11">
        <v>14.269</v>
      </c>
      <c r="C80" s="11">
        <v>6.4569999999999999</v>
      </c>
      <c r="D80" s="11">
        <v>7.8120000000000003</v>
      </c>
      <c r="E80" s="2" t="s">
        <v>597</v>
      </c>
      <c r="F80" s="2" t="str">
        <f t="shared" si="1"/>
        <v>Discoaster</v>
      </c>
    </row>
    <row r="81" spans="1:6" ht="19">
      <c r="A81" s="2" t="s">
        <v>432</v>
      </c>
      <c r="B81" s="11">
        <v>15.677</v>
      </c>
      <c r="C81" s="11">
        <v>6.4569999999999999</v>
      </c>
      <c r="D81" s="11">
        <v>9.2200000000000006</v>
      </c>
      <c r="E81" s="2" t="s">
        <v>597</v>
      </c>
      <c r="F81" s="2" t="str">
        <f t="shared" si="1"/>
        <v>Discoaster</v>
      </c>
    </row>
    <row r="82" spans="1:6" ht="19">
      <c r="A82" s="2" t="s">
        <v>433</v>
      </c>
      <c r="B82" s="11">
        <v>7.5170000000000003</v>
      </c>
      <c r="C82" s="11">
        <v>6.5149999999999997</v>
      </c>
      <c r="D82" s="11">
        <v>1.002</v>
      </c>
      <c r="E82" s="2" t="s">
        <v>597</v>
      </c>
      <c r="F82" s="2" t="str">
        <f t="shared" si="1"/>
        <v>Discoaster</v>
      </c>
    </row>
    <row r="83" spans="1:6" ht="19">
      <c r="A83" s="2" t="s">
        <v>434</v>
      </c>
      <c r="B83" s="11">
        <v>7.9770000000000003</v>
      </c>
      <c r="C83" s="11">
        <v>6.71</v>
      </c>
      <c r="D83" s="11">
        <v>1.2669999999999999</v>
      </c>
      <c r="E83" s="2" t="s">
        <v>597</v>
      </c>
      <c r="F83" s="2" t="str">
        <f t="shared" si="1"/>
        <v>Discoaster</v>
      </c>
    </row>
    <row r="84" spans="1:6" ht="19">
      <c r="A84" s="2" t="s">
        <v>438</v>
      </c>
      <c r="B84" s="11">
        <v>8.7850000000000001</v>
      </c>
      <c r="C84" s="11">
        <v>6.7560000000000002</v>
      </c>
      <c r="D84" s="11">
        <v>2.0289999999999999</v>
      </c>
      <c r="E84" s="2" t="s">
        <v>597</v>
      </c>
      <c r="F84" s="2" t="str">
        <f t="shared" si="1"/>
        <v>Discoaster</v>
      </c>
    </row>
    <row r="85" spans="1:6" ht="19">
      <c r="A85" s="2" t="s">
        <v>436</v>
      </c>
      <c r="B85" s="11">
        <v>8.109</v>
      </c>
      <c r="C85" s="11">
        <v>6.8010000000000002</v>
      </c>
      <c r="D85" s="11">
        <v>1.3080000000000001</v>
      </c>
      <c r="E85" s="2" t="s">
        <v>597</v>
      </c>
      <c r="F85" s="2" t="str">
        <f t="shared" si="1"/>
        <v>Discoaster</v>
      </c>
    </row>
    <row r="86" spans="1:6" ht="19">
      <c r="A86" s="2" t="s">
        <v>435</v>
      </c>
      <c r="B86" s="11">
        <v>10.513</v>
      </c>
      <c r="C86" s="11">
        <v>6.8010000000000002</v>
      </c>
      <c r="D86" s="11">
        <v>3.7120000000000002</v>
      </c>
      <c r="E86" s="2" t="s">
        <v>597</v>
      </c>
      <c r="F86" s="2" t="str">
        <f t="shared" si="1"/>
        <v>Discoaster</v>
      </c>
    </row>
    <row r="87" spans="1:6" ht="19">
      <c r="A87" s="2" t="s">
        <v>437</v>
      </c>
      <c r="B87" s="11">
        <v>8.7379999999999995</v>
      </c>
      <c r="C87" s="11">
        <v>6.8209999999999997</v>
      </c>
      <c r="D87" s="11">
        <v>1.917</v>
      </c>
      <c r="E87" s="2" t="s">
        <v>597</v>
      </c>
      <c r="F87" s="2" t="str">
        <f t="shared" si="1"/>
        <v>Discoaster</v>
      </c>
    </row>
    <row r="88" spans="1:6" ht="19">
      <c r="A88" s="2" t="s">
        <v>439</v>
      </c>
      <c r="B88" s="11">
        <v>10.8</v>
      </c>
      <c r="C88" s="11">
        <v>7.0860000000000003</v>
      </c>
      <c r="D88" s="11">
        <v>3.714</v>
      </c>
      <c r="E88" s="2" t="s">
        <v>597</v>
      </c>
      <c r="F88" s="2" t="str">
        <f t="shared" si="1"/>
        <v>Discoaster</v>
      </c>
    </row>
    <row r="89" spans="1:6" ht="19">
      <c r="A89" s="2" t="s">
        <v>441</v>
      </c>
      <c r="B89" s="11">
        <v>8.2919999999999998</v>
      </c>
      <c r="C89" s="11">
        <v>7.2009999999999996</v>
      </c>
      <c r="D89" s="11">
        <v>1.091</v>
      </c>
      <c r="E89" s="2" t="s">
        <v>597</v>
      </c>
      <c r="F89" s="2" t="str">
        <f t="shared" si="1"/>
        <v>Discoaster</v>
      </c>
    </row>
    <row r="90" spans="1:6" ht="19">
      <c r="A90" s="2" t="s">
        <v>415</v>
      </c>
      <c r="B90" s="11">
        <v>8.7850000000000001</v>
      </c>
      <c r="C90" s="11">
        <v>7.2009999999999996</v>
      </c>
      <c r="D90" s="11">
        <v>1.5840000000000001</v>
      </c>
      <c r="E90" s="2" t="s">
        <v>590</v>
      </c>
      <c r="F90" s="2" t="str">
        <f t="shared" si="1"/>
        <v>Triquetrorhabdulus</v>
      </c>
    </row>
    <row r="91" spans="1:6" ht="19">
      <c r="A91" s="2" t="s">
        <v>443</v>
      </c>
      <c r="B91" s="11">
        <v>9.7490000000000006</v>
      </c>
      <c r="C91" s="11">
        <v>7.2649999999999997</v>
      </c>
      <c r="D91" s="11">
        <v>2.484</v>
      </c>
      <c r="E91" s="2" t="s">
        <v>591</v>
      </c>
      <c r="F91" s="2" t="str">
        <f t="shared" si="1"/>
        <v>Minylitha</v>
      </c>
    </row>
    <row r="92" spans="1:6" ht="19">
      <c r="A92" s="2" t="s">
        <v>444</v>
      </c>
      <c r="B92" s="11">
        <v>8.7379999999999995</v>
      </c>
      <c r="C92" s="11">
        <v>7.3319999999999999</v>
      </c>
      <c r="D92" s="11">
        <v>1.4059999999999999</v>
      </c>
      <c r="E92" s="2" t="s">
        <v>597</v>
      </c>
      <c r="F92" s="2" t="str">
        <f t="shared" si="1"/>
        <v>Discoaster</v>
      </c>
    </row>
    <row r="93" spans="1:6" ht="19">
      <c r="A93" s="2" t="s">
        <v>445</v>
      </c>
      <c r="B93" s="11">
        <v>8.67</v>
      </c>
      <c r="C93" s="11">
        <v>7.3739999999999997</v>
      </c>
      <c r="D93" s="11">
        <v>1.296</v>
      </c>
      <c r="E93" s="2" t="s">
        <v>597</v>
      </c>
      <c r="F93" s="2" t="str">
        <f t="shared" si="1"/>
        <v>Discoaster</v>
      </c>
    </row>
    <row r="94" spans="1:6" ht="19">
      <c r="A94" s="2" t="s">
        <v>446</v>
      </c>
      <c r="B94" s="11">
        <v>8.109</v>
      </c>
      <c r="C94" s="11">
        <v>7.4379999999999997</v>
      </c>
      <c r="D94" s="11">
        <v>0.67100000000000004</v>
      </c>
      <c r="E94" s="2" t="s">
        <v>597</v>
      </c>
      <c r="F94" s="2" t="str">
        <f t="shared" si="1"/>
        <v>Discoaster</v>
      </c>
    </row>
    <row r="95" spans="1:6" ht="19">
      <c r="A95" s="2" t="s">
        <v>447</v>
      </c>
      <c r="B95" s="11">
        <v>8.2040000000000006</v>
      </c>
      <c r="C95" s="11">
        <v>7.5659999999999998</v>
      </c>
      <c r="D95" s="11">
        <v>0.63800000000000101</v>
      </c>
      <c r="E95" s="2" t="s">
        <v>597</v>
      </c>
      <c r="F95" s="2" t="str">
        <f t="shared" si="1"/>
        <v>Catinaster</v>
      </c>
    </row>
    <row r="96" spans="1:6" ht="19">
      <c r="A96" s="2" t="s">
        <v>448</v>
      </c>
      <c r="B96" s="11">
        <v>13.637</v>
      </c>
      <c r="C96" s="11">
        <v>7.6769999999999996</v>
      </c>
      <c r="D96" s="11">
        <v>5.96</v>
      </c>
      <c r="E96" s="2" t="s">
        <v>595</v>
      </c>
      <c r="F96" s="2" t="str">
        <f t="shared" si="1"/>
        <v>Helicosphaera</v>
      </c>
    </row>
    <row r="97" spans="1:6" ht="19">
      <c r="A97" s="2" t="s">
        <v>449</v>
      </c>
      <c r="B97" s="11">
        <v>11.574999999999999</v>
      </c>
      <c r="C97" s="11">
        <v>7.9119999999999999</v>
      </c>
      <c r="D97" s="11">
        <v>3.6629999999999998</v>
      </c>
      <c r="E97" s="2" t="s">
        <v>597</v>
      </c>
      <c r="F97" s="2" t="str">
        <f t="shared" si="1"/>
        <v>Discoaster</v>
      </c>
    </row>
    <row r="98" spans="1:6" ht="19">
      <c r="A98" s="2" t="s">
        <v>450</v>
      </c>
      <c r="B98" s="11">
        <v>11.114000000000001</v>
      </c>
      <c r="C98" s="11">
        <v>8.0250000000000004</v>
      </c>
      <c r="D98" s="11">
        <v>3.089</v>
      </c>
      <c r="E98" s="2" t="s">
        <v>597</v>
      </c>
      <c r="F98" s="2" t="str">
        <f t="shared" si="1"/>
        <v>Discoaster</v>
      </c>
    </row>
    <row r="99" spans="1:6" ht="19">
      <c r="A99" s="2" t="s">
        <v>452</v>
      </c>
      <c r="B99" s="11">
        <v>10.282</v>
      </c>
      <c r="C99" s="11">
        <v>8.109</v>
      </c>
      <c r="D99" s="11">
        <v>2.173</v>
      </c>
      <c r="E99" s="2" t="s">
        <v>597</v>
      </c>
      <c r="F99" s="2" t="str">
        <f t="shared" si="1"/>
        <v>Discoaster</v>
      </c>
    </row>
    <row r="100" spans="1:6" ht="19">
      <c r="A100" s="2" t="s">
        <v>451</v>
      </c>
      <c r="B100" s="11">
        <v>11.49</v>
      </c>
      <c r="C100" s="11">
        <v>8.3439999999999994</v>
      </c>
      <c r="D100" s="11">
        <v>3.1459999999999999</v>
      </c>
      <c r="E100" s="2" t="s">
        <v>597</v>
      </c>
      <c r="F100" s="2" t="str">
        <f t="shared" si="1"/>
        <v>Discoaster</v>
      </c>
    </row>
    <row r="101" spans="1:6" ht="19">
      <c r="A101" s="2" t="s">
        <v>453</v>
      </c>
      <c r="B101" s="11">
        <v>10.199999999999999</v>
      </c>
      <c r="C101" s="11">
        <v>8.5389999999999997</v>
      </c>
      <c r="D101" s="11">
        <v>1.661</v>
      </c>
      <c r="E101" s="2" t="s">
        <v>597</v>
      </c>
      <c r="F101" s="2" t="str">
        <f t="shared" si="1"/>
        <v>Discoaster</v>
      </c>
    </row>
    <row r="102" spans="1:6" ht="19">
      <c r="A102" s="2" t="s">
        <v>455</v>
      </c>
      <c r="B102" s="11">
        <v>9.7270000000000003</v>
      </c>
      <c r="C102" s="11">
        <v>8.5519999999999996</v>
      </c>
      <c r="D102" s="11">
        <v>1.175</v>
      </c>
      <c r="E102" s="2" t="s">
        <v>597</v>
      </c>
      <c r="F102" s="2" t="str">
        <f t="shared" si="1"/>
        <v>Discoaster</v>
      </c>
    </row>
    <row r="103" spans="1:6" ht="19">
      <c r="A103" s="2" t="s">
        <v>454</v>
      </c>
      <c r="B103" s="11">
        <v>9.76</v>
      </c>
      <c r="C103" s="11">
        <v>8.9019999999999992</v>
      </c>
      <c r="D103" s="11">
        <v>0.85800000000000098</v>
      </c>
      <c r="E103" s="2" t="s">
        <v>597</v>
      </c>
      <c r="F103" s="2" t="str">
        <f t="shared" si="1"/>
        <v>Discoaster</v>
      </c>
    </row>
    <row r="104" spans="1:6" ht="19">
      <c r="A104" s="2" t="s">
        <v>456</v>
      </c>
      <c r="B104" s="11">
        <v>9.0950000000000006</v>
      </c>
      <c r="C104" s="11">
        <v>8.9290000000000003</v>
      </c>
      <c r="D104" s="11">
        <v>0.16600000000000001</v>
      </c>
      <c r="E104" s="2" t="s">
        <v>597</v>
      </c>
      <c r="F104" s="2" t="str">
        <f t="shared" si="1"/>
        <v>Discoaster</v>
      </c>
    </row>
    <row r="105" spans="1:6" ht="19">
      <c r="A105" s="2" t="s">
        <v>457</v>
      </c>
      <c r="B105" s="11">
        <v>10.715999999999999</v>
      </c>
      <c r="C105" s="11">
        <v>9.202</v>
      </c>
      <c r="D105" s="11">
        <v>1.514</v>
      </c>
      <c r="E105" s="2" t="s">
        <v>597</v>
      </c>
      <c r="F105" s="2" t="str">
        <f t="shared" si="1"/>
        <v>Discoaster</v>
      </c>
    </row>
    <row r="106" spans="1:6" ht="19">
      <c r="A106" s="2" t="s">
        <v>440</v>
      </c>
      <c r="B106" s="11">
        <v>11.016999999999999</v>
      </c>
      <c r="C106" s="11">
        <v>9.2289999999999992</v>
      </c>
      <c r="D106" s="11">
        <v>1.788</v>
      </c>
      <c r="E106" s="2" t="s">
        <v>597</v>
      </c>
      <c r="F106" s="2" t="str">
        <f t="shared" si="1"/>
        <v>Discoaster</v>
      </c>
    </row>
    <row r="107" spans="1:6" ht="19">
      <c r="A107" s="2" t="s">
        <v>459</v>
      </c>
      <c r="B107" s="11">
        <v>11.509</v>
      </c>
      <c r="C107" s="11">
        <v>9.2289999999999992</v>
      </c>
      <c r="D107" s="11">
        <v>2.2799999999999998</v>
      </c>
      <c r="E107" s="2" t="s">
        <v>597</v>
      </c>
      <c r="F107" s="2" t="str">
        <f t="shared" si="1"/>
        <v>Discoaster</v>
      </c>
    </row>
    <row r="108" spans="1:6" ht="19">
      <c r="A108" s="2" t="s">
        <v>460</v>
      </c>
      <c r="B108" s="11">
        <v>10.122</v>
      </c>
      <c r="C108" s="11">
        <v>9.3260000000000005</v>
      </c>
      <c r="D108" s="11">
        <v>0.79599999999999904</v>
      </c>
      <c r="E108" s="2" t="s">
        <v>591</v>
      </c>
      <c r="F108" s="2" t="str">
        <f t="shared" si="1"/>
        <v>Minylitha</v>
      </c>
    </row>
    <row r="109" spans="1:6" ht="19">
      <c r="A109" s="2" t="s">
        <v>461</v>
      </c>
      <c r="B109" s="11">
        <v>10.199999999999999</v>
      </c>
      <c r="C109" s="11">
        <v>9.3770000000000007</v>
      </c>
      <c r="D109" s="11">
        <v>0.82299999999999895</v>
      </c>
      <c r="E109" s="2" t="s">
        <v>597</v>
      </c>
      <c r="F109" s="2" t="str">
        <f t="shared" si="1"/>
        <v>Discoaster</v>
      </c>
    </row>
    <row r="110" spans="1:6" ht="19">
      <c r="A110" s="2" t="s">
        <v>462</v>
      </c>
      <c r="B110" s="11">
        <v>15.938000000000001</v>
      </c>
      <c r="C110" s="11">
        <v>9.5419999999999998</v>
      </c>
      <c r="D110" s="11">
        <v>6.3959999999999999</v>
      </c>
      <c r="E110" s="2" t="s">
        <v>597</v>
      </c>
      <c r="F110" s="2" t="str">
        <f t="shared" si="1"/>
        <v>Discoaster</v>
      </c>
    </row>
    <row r="111" spans="1:6" ht="19">
      <c r="A111" s="2" t="s">
        <v>458</v>
      </c>
      <c r="B111" s="11">
        <v>10.082000000000001</v>
      </c>
      <c r="C111" s="11">
        <v>9.6180000000000003</v>
      </c>
      <c r="D111" s="11">
        <v>0.46400000000000002</v>
      </c>
      <c r="E111" s="2" t="s">
        <v>597</v>
      </c>
      <c r="F111" s="2" t="str">
        <f t="shared" si="1"/>
        <v>Discoaster</v>
      </c>
    </row>
    <row r="112" spans="1:6" ht="19">
      <c r="A112" s="2" t="s">
        <v>463</v>
      </c>
      <c r="B112" s="11">
        <v>10.962999999999999</v>
      </c>
      <c r="C112" s="11">
        <v>9.6180000000000003</v>
      </c>
      <c r="D112" s="11">
        <v>1.345</v>
      </c>
      <c r="E112" s="2" t="s">
        <v>597</v>
      </c>
      <c r="F112" s="2" t="str">
        <f t="shared" si="1"/>
        <v>Discoaster</v>
      </c>
    </row>
    <row r="113" spans="1:6" ht="19">
      <c r="A113" s="2" t="s">
        <v>468</v>
      </c>
      <c r="B113" s="11">
        <v>10.962999999999999</v>
      </c>
      <c r="C113" s="11">
        <v>9.66</v>
      </c>
      <c r="D113" s="11">
        <v>1.3029999999999999</v>
      </c>
      <c r="E113" s="2" t="s">
        <v>597</v>
      </c>
      <c r="F113" s="2" t="str">
        <f t="shared" si="1"/>
        <v>Catinaster</v>
      </c>
    </row>
    <row r="114" spans="1:6" ht="19">
      <c r="A114" s="2" t="s">
        <v>469</v>
      </c>
      <c r="B114" s="11">
        <v>10.731999999999999</v>
      </c>
      <c r="C114" s="11">
        <v>9.6890000000000001</v>
      </c>
      <c r="D114" s="11">
        <v>1.0429999999999999</v>
      </c>
      <c r="E114" s="2" t="s">
        <v>597</v>
      </c>
      <c r="F114" s="2" t="str">
        <f t="shared" si="1"/>
        <v>Catinaster</v>
      </c>
    </row>
    <row r="115" spans="1:6" ht="19">
      <c r="A115" s="2" t="s">
        <v>467</v>
      </c>
      <c r="B115" s="11">
        <v>10.893000000000001</v>
      </c>
      <c r="C115" s="11">
        <v>9.6890000000000001</v>
      </c>
      <c r="D115" s="11">
        <v>1.204</v>
      </c>
      <c r="E115" s="2" t="s">
        <v>597</v>
      </c>
      <c r="F115" s="2" t="str">
        <f t="shared" si="1"/>
        <v>Catinaster</v>
      </c>
    </row>
    <row r="116" spans="1:6" ht="19">
      <c r="A116" s="2" t="s">
        <v>464</v>
      </c>
      <c r="B116" s="11">
        <v>10.996</v>
      </c>
      <c r="C116" s="11">
        <v>9.7810000000000006</v>
      </c>
      <c r="D116" s="11">
        <v>1.2150000000000001</v>
      </c>
      <c r="E116" s="2" t="s">
        <v>597</v>
      </c>
      <c r="F116" s="2" t="str">
        <f t="shared" si="1"/>
        <v>Catinaster</v>
      </c>
    </row>
    <row r="117" spans="1:6" ht="19">
      <c r="A117" s="2" t="s">
        <v>465</v>
      </c>
      <c r="B117" s="11">
        <v>11.531000000000001</v>
      </c>
      <c r="C117" s="11">
        <v>9.8260000000000005</v>
      </c>
      <c r="D117" s="11">
        <v>1.7050000000000001</v>
      </c>
      <c r="E117" s="2" t="s">
        <v>597</v>
      </c>
      <c r="F117" s="2" t="str">
        <f t="shared" si="1"/>
        <v>Catinaster</v>
      </c>
    </row>
    <row r="118" spans="1:6" ht="19">
      <c r="A118" s="2" t="s">
        <v>514</v>
      </c>
      <c r="B118" s="11">
        <v>13.067</v>
      </c>
      <c r="C118" s="11">
        <v>10.082000000000001</v>
      </c>
      <c r="D118" s="11">
        <v>2.9849999999999999</v>
      </c>
      <c r="E118" s="2" t="s">
        <v>597</v>
      </c>
      <c r="F118" s="2" t="str">
        <f t="shared" si="1"/>
        <v>Discoaster</v>
      </c>
    </row>
    <row r="119" spans="1:6" ht="19">
      <c r="A119" s="2" t="s">
        <v>515</v>
      </c>
      <c r="B119" s="11">
        <v>11.589</v>
      </c>
      <c r="C119" s="11">
        <v>10.379</v>
      </c>
      <c r="D119" s="11">
        <v>1.21</v>
      </c>
      <c r="E119" s="2" t="s">
        <v>597</v>
      </c>
      <c r="F119" s="2" t="str">
        <f t="shared" si="1"/>
        <v>Discoaster</v>
      </c>
    </row>
    <row r="120" spans="1:6" ht="19">
      <c r="A120" s="2" t="s">
        <v>466</v>
      </c>
      <c r="B120" s="11">
        <v>10.731999999999999</v>
      </c>
      <c r="C120" s="11">
        <v>10.403</v>
      </c>
      <c r="D120" s="11">
        <v>0.32899999999999902</v>
      </c>
      <c r="E120" s="2" t="s">
        <v>597</v>
      </c>
      <c r="F120" s="2" t="str">
        <f t="shared" si="1"/>
        <v>Catinaster</v>
      </c>
    </row>
    <row r="121" spans="1:6" ht="19">
      <c r="A121" s="2" t="s">
        <v>471</v>
      </c>
      <c r="B121" s="11">
        <v>17.692</v>
      </c>
      <c r="C121" s="11">
        <v>10.451000000000001</v>
      </c>
      <c r="D121" s="11">
        <v>7.2409999999999997</v>
      </c>
      <c r="E121" s="2" t="s">
        <v>597</v>
      </c>
      <c r="F121" s="2" t="str">
        <f t="shared" si="1"/>
        <v>Discoaster</v>
      </c>
    </row>
    <row r="122" spans="1:6" ht="19">
      <c r="A122" s="2" t="s">
        <v>472</v>
      </c>
      <c r="B122" s="11">
        <v>17.393000000000001</v>
      </c>
      <c r="C122" s="11">
        <v>10.49</v>
      </c>
      <c r="D122" s="11">
        <v>6.9029999999999996</v>
      </c>
      <c r="E122" s="2" t="s">
        <v>597</v>
      </c>
      <c r="F122" s="2" t="str">
        <f t="shared" si="1"/>
        <v>Discoaster</v>
      </c>
    </row>
    <row r="123" spans="1:6" ht="19">
      <c r="A123" s="2" t="s">
        <v>473</v>
      </c>
      <c r="B123" s="11">
        <v>65.400000000000006</v>
      </c>
      <c r="C123" s="11">
        <v>10.8</v>
      </c>
      <c r="D123" s="11">
        <v>54.6</v>
      </c>
      <c r="E123" s="2" t="s">
        <v>592</v>
      </c>
      <c r="F123" s="2" t="str">
        <f t="shared" si="1"/>
        <v>Coccolithus</v>
      </c>
    </row>
    <row r="124" spans="1:6" ht="19">
      <c r="A124" s="2" t="s">
        <v>470</v>
      </c>
      <c r="B124" s="11">
        <v>12.757</v>
      </c>
      <c r="C124" s="11">
        <v>10.85</v>
      </c>
      <c r="D124" s="11">
        <v>1.907</v>
      </c>
      <c r="E124" s="2" t="s">
        <v>597</v>
      </c>
      <c r="F124" s="2" t="str">
        <f t="shared" si="1"/>
        <v>Catinaster</v>
      </c>
    </row>
    <row r="125" spans="1:6" ht="19">
      <c r="A125" s="2" t="s">
        <v>474</v>
      </c>
      <c r="B125" s="11">
        <v>15.018000000000001</v>
      </c>
      <c r="C125" s="11">
        <v>10.85</v>
      </c>
      <c r="D125" s="11">
        <v>4.1680000000000001</v>
      </c>
      <c r="E125" s="2" t="s">
        <v>595</v>
      </c>
      <c r="F125" s="2" t="str">
        <f t="shared" si="1"/>
        <v>Helicosphaera</v>
      </c>
    </row>
    <row r="126" spans="1:6" ht="19">
      <c r="A126" s="2" t="s">
        <v>504</v>
      </c>
      <c r="B126" s="11">
        <v>13.877000000000001</v>
      </c>
      <c r="C126" s="11">
        <v>10.996</v>
      </c>
      <c r="D126" s="11">
        <v>2.8809999999999998</v>
      </c>
      <c r="E126" s="2" t="s">
        <v>597</v>
      </c>
      <c r="F126" s="2" t="str">
        <f t="shared" si="1"/>
        <v>Discoaster</v>
      </c>
    </row>
    <row r="127" spans="1:6" ht="19">
      <c r="A127" s="2" t="s">
        <v>475</v>
      </c>
      <c r="B127" s="11">
        <v>14.91</v>
      </c>
      <c r="C127" s="11">
        <v>10.996</v>
      </c>
      <c r="D127" s="11">
        <v>3.9140000000000001</v>
      </c>
      <c r="E127" s="2" t="s">
        <v>592</v>
      </c>
      <c r="F127" s="2" t="str">
        <f t="shared" si="1"/>
        <v>Coccolithus</v>
      </c>
    </row>
    <row r="128" spans="1:6" ht="19">
      <c r="A128" s="2" t="s">
        <v>476</v>
      </c>
      <c r="B128" s="11">
        <v>13.026999999999999</v>
      </c>
      <c r="C128" s="11">
        <v>11.037000000000001</v>
      </c>
      <c r="D128" s="11">
        <v>1.99</v>
      </c>
      <c r="E128" s="2" t="s">
        <v>597</v>
      </c>
      <c r="F128" s="2" t="str">
        <f t="shared" si="1"/>
        <v>Discoaster</v>
      </c>
    </row>
    <row r="129" spans="1:6" ht="19">
      <c r="A129" s="2" t="s">
        <v>477</v>
      </c>
      <c r="B129" s="11">
        <v>13.217000000000001</v>
      </c>
      <c r="C129" s="11">
        <v>11.037000000000001</v>
      </c>
      <c r="D129" s="11">
        <v>2.1800000000000002</v>
      </c>
      <c r="E129" s="2" t="s">
        <v>597</v>
      </c>
      <c r="F129" s="2" t="str">
        <f t="shared" si="1"/>
        <v>Discoaster</v>
      </c>
    </row>
    <row r="130" spans="1:6" ht="19">
      <c r="A130" s="2" t="s">
        <v>478</v>
      </c>
      <c r="B130" s="11">
        <v>17.731000000000002</v>
      </c>
      <c r="C130" s="11">
        <v>11.037000000000001</v>
      </c>
      <c r="D130" s="11">
        <v>6.694</v>
      </c>
      <c r="E130" s="2" t="s">
        <v>597</v>
      </c>
      <c r="F130" s="2" t="str">
        <f t="shared" si="1"/>
        <v>Discoaster</v>
      </c>
    </row>
    <row r="131" spans="1:6" ht="19">
      <c r="A131" s="2" t="s">
        <v>479</v>
      </c>
      <c r="B131" s="11">
        <v>19</v>
      </c>
      <c r="C131" s="11">
        <v>11.037000000000001</v>
      </c>
      <c r="D131" s="11">
        <v>7.9630000000000001</v>
      </c>
      <c r="E131" s="2" t="s">
        <v>597</v>
      </c>
      <c r="F131" s="2" t="str">
        <f t="shared" si="1"/>
        <v>Discoaster</v>
      </c>
    </row>
    <row r="132" spans="1:6" ht="19">
      <c r="A132" s="2" t="s">
        <v>480</v>
      </c>
      <c r="B132" s="11">
        <v>12.186</v>
      </c>
      <c r="C132" s="11">
        <v>11.154999999999999</v>
      </c>
      <c r="D132" s="11">
        <v>1.0309999999999999</v>
      </c>
      <c r="E132" s="2" t="s">
        <v>597</v>
      </c>
      <c r="F132" s="2" t="str">
        <f t="shared" ref="F132:F195" si="2">LEFT(A132, FIND(" ", A132)-1)</f>
        <v>Discoaster</v>
      </c>
    </row>
    <row r="133" spans="1:6" ht="19">
      <c r="A133" s="2" t="s">
        <v>505</v>
      </c>
      <c r="B133" s="11">
        <v>13.756</v>
      </c>
      <c r="C133" s="11">
        <v>11.212</v>
      </c>
      <c r="D133" s="11">
        <v>2.544</v>
      </c>
      <c r="E133" s="2" t="s">
        <v>597</v>
      </c>
      <c r="F133" s="2" t="str">
        <f t="shared" si="2"/>
        <v>Discoaster</v>
      </c>
    </row>
    <row r="134" spans="1:6" ht="19">
      <c r="A134" s="2" t="s">
        <v>578</v>
      </c>
      <c r="B134" s="11">
        <v>16.978000000000002</v>
      </c>
      <c r="C134" s="11">
        <v>11.345000000000001</v>
      </c>
      <c r="D134" s="11">
        <v>5.633</v>
      </c>
      <c r="E134" s="2" t="s">
        <v>595</v>
      </c>
      <c r="F134" s="2" t="str">
        <f t="shared" si="2"/>
        <v>Helicosphaera</v>
      </c>
    </row>
    <row r="135" spans="1:6" ht="19">
      <c r="A135" s="2" t="s">
        <v>494</v>
      </c>
      <c r="B135" s="11">
        <v>13.637</v>
      </c>
      <c r="C135" s="11">
        <v>11.379</v>
      </c>
      <c r="D135" s="11">
        <v>2.258</v>
      </c>
      <c r="E135" s="2" t="s">
        <v>597</v>
      </c>
      <c r="F135" s="2" t="str">
        <f t="shared" si="2"/>
        <v>Discoaster</v>
      </c>
    </row>
    <row r="136" spans="1:6" ht="19">
      <c r="A136" s="2" t="s">
        <v>482</v>
      </c>
      <c r="B136" s="11">
        <v>11.91</v>
      </c>
      <c r="C136" s="11">
        <v>11.509</v>
      </c>
      <c r="D136" s="11">
        <v>0.40100000000000002</v>
      </c>
      <c r="E136" s="2" t="s">
        <v>597</v>
      </c>
      <c r="F136" s="2" t="str">
        <f t="shared" si="2"/>
        <v>Discoaster</v>
      </c>
    </row>
    <row r="137" spans="1:6" ht="19">
      <c r="A137" s="2" t="s">
        <v>513</v>
      </c>
      <c r="B137" s="11">
        <v>12.821</v>
      </c>
      <c r="C137" s="11">
        <v>11.509</v>
      </c>
      <c r="D137" s="11">
        <v>1.3120000000000001</v>
      </c>
      <c r="E137" s="2" t="s">
        <v>597</v>
      </c>
      <c r="F137" s="2" t="str">
        <f t="shared" si="2"/>
        <v>Discoaster</v>
      </c>
    </row>
    <row r="138" spans="1:6" ht="19">
      <c r="A138" s="2" t="s">
        <v>512</v>
      </c>
      <c r="B138" s="11">
        <v>13.35</v>
      </c>
      <c r="C138" s="11">
        <v>11.509</v>
      </c>
      <c r="D138" s="11">
        <v>1.841</v>
      </c>
      <c r="E138" s="2" t="s">
        <v>597</v>
      </c>
      <c r="F138" s="2" t="str">
        <f t="shared" si="2"/>
        <v>Discoaster</v>
      </c>
    </row>
    <row r="139" spans="1:6" ht="19">
      <c r="A139" s="2" t="s">
        <v>481</v>
      </c>
      <c r="B139" s="11">
        <v>17.347000000000001</v>
      </c>
      <c r="C139" s="11">
        <v>11.509</v>
      </c>
      <c r="D139" s="11">
        <v>5.8380000000000001</v>
      </c>
      <c r="E139" s="2" t="s">
        <v>597</v>
      </c>
      <c r="F139" s="2" t="str">
        <f t="shared" si="2"/>
        <v>Discoaster</v>
      </c>
    </row>
    <row r="140" spans="1:6" ht="19">
      <c r="A140" s="2" t="s">
        <v>483</v>
      </c>
      <c r="B140" s="11">
        <v>11.962</v>
      </c>
      <c r="C140" s="11">
        <v>11.531000000000001</v>
      </c>
      <c r="D140" s="11">
        <v>0.430999999999999</v>
      </c>
      <c r="E140" s="2" t="s">
        <v>597</v>
      </c>
      <c r="F140" s="2" t="str">
        <f t="shared" si="2"/>
        <v>Discoaster</v>
      </c>
    </row>
    <row r="141" spans="1:6" ht="19">
      <c r="A141" s="2" t="s">
        <v>484</v>
      </c>
      <c r="B141" s="11">
        <v>55.86</v>
      </c>
      <c r="C141" s="11">
        <v>11.574999999999999</v>
      </c>
      <c r="D141" s="11">
        <v>44.284999999999997</v>
      </c>
      <c r="E141" s="2" t="s">
        <v>597</v>
      </c>
      <c r="F141" s="2" t="str">
        <f t="shared" si="2"/>
        <v>Discoaster</v>
      </c>
    </row>
    <row r="142" spans="1:6" ht="19">
      <c r="A142" s="2" t="s">
        <v>485</v>
      </c>
      <c r="B142" s="11">
        <v>15.617000000000001</v>
      </c>
      <c r="C142" s="11">
        <v>11.849</v>
      </c>
      <c r="D142" s="11">
        <v>3.7679999999999998</v>
      </c>
      <c r="E142" s="2" t="s">
        <v>597</v>
      </c>
      <c r="F142" s="2" t="str">
        <f t="shared" si="2"/>
        <v>Discoaster</v>
      </c>
    </row>
    <row r="143" spans="1:6" ht="19">
      <c r="A143" s="2" t="s">
        <v>486</v>
      </c>
      <c r="B143" s="11">
        <v>46.29</v>
      </c>
      <c r="C143" s="11">
        <v>11.962</v>
      </c>
      <c r="D143" s="11">
        <v>34.328000000000003</v>
      </c>
      <c r="E143" s="2" t="s">
        <v>594</v>
      </c>
      <c r="F143" s="2" t="str">
        <f t="shared" si="2"/>
        <v>Cyclicargolithus</v>
      </c>
    </row>
    <row r="144" spans="1:6" ht="19">
      <c r="A144" s="2" t="s">
        <v>493</v>
      </c>
      <c r="B144" s="11">
        <v>13.637</v>
      </c>
      <c r="C144" s="11">
        <v>12.021000000000001</v>
      </c>
      <c r="D144" s="11">
        <v>1.6160000000000001</v>
      </c>
      <c r="E144" s="2" t="s">
        <v>597</v>
      </c>
      <c r="F144" s="2" t="str">
        <f t="shared" si="2"/>
        <v>Discoaster</v>
      </c>
    </row>
    <row r="145" spans="1:6" ht="19">
      <c r="A145" s="2" t="s">
        <v>488</v>
      </c>
      <c r="B145" s="11">
        <v>46.29</v>
      </c>
      <c r="C145" s="11">
        <v>12.045999999999999</v>
      </c>
      <c r="D145" s="11">
        <v>34.244</v>
      </c>
      <c r="E145" s="2" t="s">
        <v>594</v>
      </c>
      <c r="F145" s="2" t="str">
        <f t="shared" si="2"/>
        <v>Cyclicargolithus</v>
      </c>
    </row>
    <row r="146" spans="1:6" ht="19">
      <c r="A146" s="2" t="s">
        <v>492</v>
      </c>
      <c r="B146" s="11">
        <v>13.743</v>
      </c>
      <c r="C146" s="11">
        <v>12.125</v>
      </c>
      <c r="D146" s="11">
        <v>1.6180000000000001</v>
      </c>
      <c r="E146" s="2" t="s">
        <v>597</v>
      </c>
      <c r="F146" s="2" t="str">
        <f t="shared" si="2"/>
        <v>Discoaster</v>
      </c>
    </row>
    <row r="147" spans="1:6" ht="19">
      <c r="A147" s="2" t="s">
        <v>522</v>
      </c>
      <c r="B147" s="11">
        <v>46.29</v>
      </c>
      <c r="C147" s="11">
        <v>12.125</v>
      </c>
      <c r="D147" s="11">
        <v>34.164999999999999</v>
      </c>
      <c r="E147" s="2" t="s">
        <v>592</v>
      </c>
      <c r="F147" s="2" t="str">
        <f t="shared" si="2"/>
        <v>Coronocyclus</v>
      </c>
    </row>
    <row r="148" spans="1:6" ht="19">
      <c r="A148" s="2" t="s">
        <v>498</v>
      </c>
      <c r="B148" s="11">
        <v>22.088000000000001</v>
      </c>
      <c r="C148" s="11">
        <v>12.223000000000001</v>
      </c>
      <c r="D148" s="11">
        <v>9.8650000000000002</v>
      </c>
      <c r="E148" s="2" t="s">
        <v>590</v>
      </c>
      <c r="F148" s="2" t="str">
        <f t="shared" si="2"/>
        <v>Triquetrorhabdulus</v>
      </c>
    </row>
    <row r="149" spans="1:6" ht="19">
      <c r="A149" s="2" t="s">
        <v>579</v>
      </c>
      <c r="B149" s="11">
        <v>22.227</v>
      </c>
      <c r="C149" s="11">
        <v>12.223000000000001</v>
      </c>
      <c r="D149" s="11">
        <v>10.004</v>
      </c>
      <c r="E149" s="2" t="s">
        <v>595</v>
      </c>
      <c r="F149" s="2" t="str">
        <f t="shared" si="2"/>
        <v>Helicosphaera</v>
      </c>
    </row>
    <row r="150" spans="1:6" ht="19">
      <c r="A150" s="2" t="s">
        <v>487</v>
      </c>
      <c r="B150" s="11">
        <v>17.058</v>
      </c>
      <c r="C150" s="11">
        <v>12.368</v>
      </c>
      <c r="D150" s="11">
        <v>4.6900000000000004</v>
      </c>
      <c r="E150" s="2" t="s">
        <v>598</v>
      </c>
      <c r="F150" s="2" t="str">
        <f t="shared" si="2"/>
        <v>Calcidiscus</v>
      </c>
    </row>
    <row r="151" spans="1:6" ht="19">
      <c r="A151" s="2" t="s">
        <v>589</v>
      </c>
      <c r="B151" s="11">
        <v>47.84</v>
      </c>
      <c r="C151" s="11">
        <v>12.465</v>
      </c>
      <c r="D151" s="11">
        <v>35.375</v>
      </c>
      <c r="E151" s="2" t="s">
        <v>592</v>
      </c>
      <c r="F151" s="2" t="str">
        <f t="shared" si="2"/>
        <v>Coronocyclus</v>
      </c>
    </row>
    <row r="152" spans="1:6" ht="19">
      <c r="A152" s="2" t="s">
        <v>581</v>
      </c>
      <c r="B152" s="11">
        <v>27.527000000000001</v>
      </c>
      <c r="C152" s="11">
        <v>12.582000000000001</v>
      </c>
      <c r="D152" s="11">
        <v>14.945</v>
      </c>
      <c r="E152" s="2" t="s">
        <v>595</v>
      </c>
      <c r="F152" s="2" t="str">
        <f t="shared" si="2"/>
        <v>Helicosphaera</v>
      </c>
    </row>
    <row r="153" spans="1:6" ht="19">
      <c r="A153" s="2" t="s">
        <v>495</v>
      </c>
      <c r="B153" s="11">
        <v>13.613</v>
      </c>
      <c r="C153" s="11">
        <v>12.692</v>
      </c>
      <c r="D153" s="11">
        <v>0.92099999999999904</v>
      </c>
      <c r="E153" s="2" t="s">
        <v>597</v>
      </c>
      <c r="F153" s="2" t="str">
        <f t="shared" si="2"/>
        <v>Discoaster</v>
      </c>
    </row>
    <row r="154" spans="1:6" ht="19">
      <c r="A154" s="2" t="s">
        <v>503</v>
      </c>
      <c r="B154" s="11">
        <v>15.577999999999999</v>
      </c>
      <c r="C154" s="11">
        <v>12.79</v>
      </c>
      <c r="D154" s="11">
        <v>2.7879999999999998</v>
      </c>
      <c r="E154" s="2" t="s">
        <v>597</v>
      </c>
      <c r="F154" s="2" t="str">
        <f t="shared" si="2"/>
        <v>Discoaster</v>
      </c>
    </row>
    <row r="155" spans="1:6" ht="19">
      <c r="A155" s="2" t="s">
        <v>489</v>
      </c>
      <c r="B155" s="11">
        <v>24.4</v>
      </c>
      <c r="C155" s="11">
        <v>12.821</v>
      </c>
      <c r="D155" s="11">
        <v>11.579000000000001</v>
      </c>
      <c r="E155" s="2" t="s">
        <v>595</v>
      </c>
      <c r="F155" s="2" t="str">
        <f t="shared" si="2"/>
        <v>Helicosphaera</v>
      </c>
    </row>
    <row r="156" spans="1:6" ht="19">
      <c r="A156" s="2" t="s">
        <v>490</v>
      </c>
      <c r="B156" s="11">
        <v>17.157</v>
      </c>
      <c r="C156" s="11">
        <v>12.989000000000001</v>
      </c>
      <c r="D156" s="11">
        <v>4.1680000000000001</v>
      </c>
      <c r="E156" s="2" t="s">
        <v>594</v>
      </c>
      <c r="F156" s="2" t="str">
        <f t="shared" si="2"/>
        <v>Cyclicargolithus</v>
      </c>
    </row>
    <row r="157" spans="1:6" ht="19">
      <c r="A157" s="2" t="s">
        <v>582</v>
      </c>
      <c r="B157" s="11">
        <v>26.587</v>
      </c>
      <c r="C157" s="11">
        <v>13.016999999999999</v>
      </c>
      <c r="D157" s="11">
        <v>13.57</v>
      </c>
      <c r="E157" s="2" t="s">
        <v>595</v>
      </c>
      <c r="F157" s="2" t="str">
        <f t="shared" si="2"/>
        <v>Helicosphaera</v>
      </c>
    </row>
    <row r="158" spans="1:6" ht="19">
      <c r="A158" s="2" t="s">
        <v>583</v>
      </c>
      <c r="B158" s="11">
        <v>17.852</v>
      </c>
      <c r="C158" s="11">
        <v>13.026999999999999</v>
      </c>
      <c r="D158" s="11">
        <v>4.8250000000000002</v>
      </c>
      <c r="E158" s="2" t="s">
        <v>595</v>
      </c>
      <c r="F158" s="2" t="str">
        <f t="shared" si="2"/>
        <v>Helicosphaera</v>
      </c>
    </row>
    <row r="159" spans="1:6" ht="19">
      <c r="A159" s="2" t="s">
        <v>491</v>
      </c>
      <c r="B159" s="11">
        <v>14.497</v>
      </c>
      <c r="C159" s="11">
        <v>13.067</v>
      </c>
      <c r="D159" s="11">
        <v>1.43</v>
      </c>
      <c r="E159" s="2" t="s">
        <v>597</v>
      </c>
      <c r="F159" s="2" t="str">
        <f t="shared" si="2"/>
        <v>Discoaster</v>
      </c>
    </row>
    <row r="160" spans="1:6" ht="19">
      <c r="A160" s="2" t="s">
        <v>497</v>
      </c>
      <c r="B160" s="11">
        <v>19.452000000000002</v>
      </c>
      <c r="C160" s="11">
        <v>13.067</v>
      </c>
      <c r="D160" s="11">
        <v>6.3849999999999998</v>
      </c>
      <c r="E160" s="2" t="s">
        <v>594</v>
      </c>
      <c r="F160" s="2" t="str">
        <f t="shared" si="2"/>
        <v>Reticulofenestra</v>
      </c>
    </row>
    <row r="161" spans="1:6" ht="19">
      <c r="A161" s="2" t="s">
        <v>499</v>
      </c>
      <c r="B161" s="11">
        <v>17.791</v>
      </c>
      <c r="C161" s="11">
        <v>13.407999999999999</v>
      </c>
      <c r="D161" s="11">
        <v>4.383</v>
      </c>
      <c r="E161" s="2" t="s">
        <v>599</v>
      </c>
      <c r="F161" s="2" t="str">
        <f t="shared" si="2"/>
        <v>Sphenolithus</v>
      </c>
    </row>
    <row r="162" spans="1:6" ht="19">
      <c r="A162" s="2" t="s">
        <v>508</v>
      </c>
      <c r="B162" s="11">
        <v>16.477</v>
      </c>
      <c r="C162" s="11">
        <v>13.494999999999999</v>
      </c>
      <c r="D162" s="11">
        <v>2.9820000000000002</v>
      </c>
      <c r="E162" s="2" t="s">
        <v>595</v>
      </c>
      <c r="F162" s="2" t="str">
        <f t="shared" si="2"/>
        <v>Helicosphaera</v>
      </c>
    </row>
    <row r="163" spans="1:6" ht="19">
      <c r="A163" s="2" t="s">
        <v>502</v>
      </c>
      <c r="B163" s="11">
        <v>15.818</v>
      </c>
      <c r="C163" s="11">
        <v>13.499000000000001</v>
      </c>
      <c r="D163" s="11">
        <v>2.319</v>
      </c>
      <c r="E163" s="2" t="s">
        <v>597</v>
      </c>
      <c r="F163" s="2" t="str">
        <f t="shared" si="2"/>
        <v>Discoaster</v>
      </c>
    </row>
    <row r="164" spans="1:6" ht="19">
      <c r="A164" s="2" t="s">
        <v>501</v>
      </c>
      <c r="B164" s="11">
        <v>15.778</v>
      </c>
      <c r="C164" s="11">
        <v>13.637</v>
      </c>
      <c r="D164" s="11">
        <v>2.141</v>
      </c>
      <c r="E164" s="2" t="s">
        <v>597</v>
      </c>
      <c r="F164" s="2" t="str">
        <f t="shared" si="2"/>
        <v>Discoaster</v>
      </c>
    </row>
    <row r="165" spans="1:6" ht="19">
      <c r="A165" s="2" t="s">
        <v>506</v>
      </c>
      <c r="B165" s="11">
        <v>23.155000000000001</v>
      </c>
      <c r="C165" s="11">
        <v>13.856</v>
      </c>
      <c r="D165" s="11">
        <v>9.2989999999999995</v>
      </c>
      <c r="E165" s="2" t="s">
        <v>597</v>
      </c>
      <c r="F165" s="2" t="str">
        <f t="shared" si="2"/>
        <v>Discoaster</v>
      </c>
    </row>
    <row r="166" spans="1:6" ht="19">
      <c r="A166" s="2" t="s">
        <v>507</v>
      </c>
      <c r="B166" s="11">
        <v>14.397</v>
      </c>
      <c r="C166" s="11">
        <v>13.885</v>
      </c>
      <c r="D166" s="11">
        <v>0.51200000000000001</v>
      </c>
      <c r="E166" s="2" t="s">
        <v>594</v>
      </c>
      <c r="F166" s="2" t="str">
        <f t="shared" si="2"/>
        <v>Reticulofenestra</v>
      </c>
    </row>
    <row r="167" spans="1:6" ht="19">
      <c r="A167" s="2" t="s">
        <v>509</v>
      </c>
      <c r="B167" s="11">
        <v>20.350000000000001</v>
      </c>
      <c r="C167" s="11">
        <v>14.022</v>
      </c>
      <c r="D167" s="11">
        <v>6.3280000000000003</v>
      </c>
      <c r="E167" s="2" t="s">
        <v>595</v>
      </c>
      <c r="F167" s="2" t="str">
        <f t="shared" si="2"/>
        <v>Helicosphaera</v>
      </c>
    </row>
    <row r="168" spans="1:6" ht="19">
      <c r="A168" s="2" t="s">
        <v>510</v>
      </c>
      <c r="B168" s="11">
        <v>15.856999999999999</v>
      </c>
      <c r="C168" s="11">
        <v>14.090999999999999</v>
      </c>
      <c r="D168" s="11">
        <v>1.766</v>
      </c>
      <c r="E168" s="2" t="s">
        <v>597</v>
      </c>
      <c r="F168" s="2" t="str">
        <f t="shared" si="2"/>
        <v>Discoaster</v>
      </c>
    </row>
    <row r="169" spans="1:6" ht="19">
      <c r="A169" s="2" t="s">
        <v>511</v>
      </c>
      <c r="B169" s="11">
        <v>15.497999999999999</v>
      </c>
      <c r="C169" s="11">
        <v>14.189</v>
      </c>
      <c r="D169" s="11">
        <v>1.3089999999999999</v>
      </c>
      <c r="E169" s="2" t="s">
        <v>597</v>
      </c>
      <c r="F169" s="2" t="str">
        <f t="shared" si="2"/>
        <v>Discoaster</v>
      </c>
    </row>
    <row r="170" spans="1:6" ht="19">
      <c r="A170" s="2" t="s">
        <v>516</v>
      </c>
      <c r="B170" s="11">
        <v>32.92</v>
      </c>
      <c r="C170" s="11">
        <v>14.28</v>
      </c>
      <c r="D170" s="11">
        <v>18.64</v>
      </c>
      <c r="E170" s="2" t="s">
        <v>595</v>
      </c>
      <c r="F170" s="2" t="str">
        <f t="shared" si="2"/>
        <v>Helicosphaera</v>
      </c>
    </row>
    <row r="171" spans="1:6" ht="19">
      <c r="A171" s="2" t="s">
        <v>361</v>
      </c>
      <c r="B171" s="11">
        <v>23.038</v>
      </c>
      <c r="C171" s="11">
        <v>14.32</v>
      </c>
      <c r="D171" s="11">
        <v>8.718</v>
      </c>
      <c r="E171" s="2" t="s">
        <v>597</v>
      </c>
      <c r="F171" s="2" t="str">
        <f t="shared" si="2"/>
        <v>Discoaster</v>
      </c>
    </row>
    <row r="172" spans="1:6" ht="19">
      <c r="A172" s="2" t="s">
        <v>517</v>
      </c>
      <c r="B172" s="11">
        <v>19.114999999999998</v>
      </c>
      <c r="C172" s="11">
        <v>14.897</v>
      </c>
      <c r="D172" s="11">
        <v>4.218</v>
      </c>
      <c r="E172" s="2" t="s">
        <v>595</v>
      </c>
      <c r="F172" s="2" t="str">
        <f t="shared" si="2"/>
        <v>Helicosphaera</v>
      </c>
    </row>
    <row r="173" spans="1:6" ht="19">
      <c r="A173" s="2" t="s">
        <v>496</v>
      </c>
      <c r="B173" s="11">
        <v>19.350000000000001</v>
      </c>
      <c r="C173" s="11">
        <v>14.897</v>
      </c>
      <c r="D173" s="11">
        <v>4.4530000000000003</v>
      </c>
      <c r="E173" s="2" t="s">
        <v>594</v>
      </c>
      <c r="F173" s="2" t="str">
        <f t="shared" si="2"/>
        <v>Reticulofenestra</v>
      </c>
    </row>
    <row r="174" spans="1:6" ht="19">
      <c r="A174" s="2" t="s">
        <v>584</v>
      </c>
      <c r="B174" s="11">
        <v>32.92</v>
      </c>
      <c r="C174" s="11">
        <v>14.956</v>
      </c>
      <c r="D174" s="11">
        <v>17.963999999999999</v>
      </c>
      <c r="E174" s="2" t="s">
        <v>595</v>
      </c>
      <c r="F174" s="2" t="str">
        <f t="shared" si="2"/>
        <v>Helicosphaera</v>
      </c>
    </row>
    <row r="175" spans="1:6" ht="19">
      <c r="A175" s="2" t="s">
        <v>518</v>
      </c>
      <c r="B175" s="11">
        <v>33.89</v>
      </c>
      <c r="C175" s="11">
        <v>15.098000000000001</v>
      </c>
      <c r="D175" s="11">
        <v>18.792000000000002</v>
      </c>
      <c r="E175" s="2" t="s">
        <v>597</v>
      </c>
      <c r="F175" s="2" t="str">
        <f t="shared" si="2"/>
        <v>Discoaster</v>
      </c>
    </row>
    <row r="176" spans="1:6" ht="19">
      <c r="A176" s="2" t="s">
        <v>586</v>
      </c>
      <c r="B176" s="11">
        <v>28.93</v>
      </c>
      <c r="C176" s="11">
        <v>15.356999999999999</v>
      </c>
      <c r="D176" s="11">
        <v>13.573</v>
      </c>
      <c r="E176" s="2" t="s">
        <v>595</v>
      </c>
      <c r="F176" s="2" t="str">
        <f t="shared" si="2"/>
        <v>Helicosphaera</v>
      </c>
    </row>
    <row r="177" spans="1:6" ht="19">
      <c r="A177" s="2" t="s">
        <v>519</v>
      </c>
      <c r="B177" s="11">
        <v>55.86</v>
      </c>
      <c r="C177" s="11">
        <v>15.379</v>
      </c>
      <c r="D177" s="11">
        <v>40.481000000000002</v>
      </c>
      <c r="E177" s="2" t="s">
        <v>597</v>
      </c>
      <c r="F177" s="2" t="str">
        <f t="shared" si="2"/>
        <v>Discoaster</v>
      </c>
    </row>
    <row r="178" spans="1:6" ht="19">
      <c r="A178" s="2" t="s">
        <v>387</v>
      </c>
      <c r="B178" s="11">
        <v>36.97</v>
      </c>
      <c r="C178" s="11">
        <v>15.497999999999999</v>
      </c>
      <c r="D178" s="11">
        <v>21.472000000000001</v>
      </c>
      <c r="E178" s="2" t="s">
        <v>599</v>
      </c>
      <c r="F178" s="2" t="str">
        <f t="shared" si="2"/>
        <v>Sphenolithus</v>
      </c>
    </row>
    <row r="179" spans="1:6" ht="19">
      <c r="A179" s="2" t="s">
        <v>520</v>
      </c>
      <c r="B179" s="11">
        <v>40.4</v>
      </c>
      <c r="C179" s="11">
        <v>15.657</v>
      </c>
      <c r="D179" s="11">
        <v>24.742999999999999</v>
      </c>
      <c r="E179" s="2" t="s">
        <v>594</v>
      </c>
      <c r="F179" s="2" t="str">
        <f t="shared" si="2"/>
        <v>Dictyococcites</v>
      </c>
    </row>
    <row r="180" spans="1:6" ht="19">
      <c r="A180" s="2" t="s">
        <v>523</v>
      </c>
      <c r="B180" s="11">
        <v>45.49</v>
      </c>
      <c r="C180" s="11">
        <v>16.018000000000001</v>
      </c>
      <c r="D180" s="11">
        <v>29.472000000000001</v>
      </c>
      <c r="E180" s="2" t="s">
        <v>594</v>
      </c>
      <c r="F180" s="2" t="str">
        <f t="shared" si="2"/>
        <v>Dictyococcites</v>
      </c>
    </row>
    <row r="181" spans="1:6" ht="19">
      <c r="A181" s="2" t="s">
        <v>521</v>
      </c>
      <c r="B181" s="11">
        <v>46.29</v>
      </c>
      <c r="C181" s="11">
        <v>16.018000000000001</v>
      </c>
      <c r="D181" s="11">
        <v>30.271999999999998</v>
      </c>
      <c r="E181" s="2" t="s">
        <v>592</v>
      </c>
      <c r="F181" s="2" t="str">
        <f t="shared" si="2"/>
        <v>Coronocyclus</v>
      </c>
    </row>
    <row r="182" spans="1:6" ht="19">
      <c r="A182" s="2" t="s">
        <v>556</v>
      </c>
      <c r="B182" s="11">
        <v>17.872</v>
      </c>
      <c r="C182" s="11">
        <v>16.04</v>
      </c>
      <c r="D182" s="11">
        <v>1.8320000000000001</v>
      </c>
      <c r="E182" s="2" t="s">
        <v>599</v>
      </c>
      <c r="F182" s="2" t="str">
        <f t="shared" si="2"/>
        <v>Sphenolithus</v>
      </c>
    </row>
    <row r="183" spans="1:6" ht="19">
      <c r="A183" s="2" t="s">
        <v>555</v>
      </c>
      <c r="B183" s="11">
        <v>16.859000000000002</v>
      </c>
      <c r="C183" s="11">
        <v>16.477</v>
      </c>
      <c r="D183" s="11">
        <v>0.38200000000000101</v>
      </c>
      <c r="E183" s="2" t="s">
        <v>599</v>
      </c>
      <c r="F183" s="2" t="str">
        <f t="shared" si="2"/>
        <v>Sphenolithus</v>
      </c>
    </row>
    <row r="184" spans="1:6" ht="19">
      <c r="A184" s="2" t="s">
        <v>587</v>
      </c>
      <c r="B184" s="11">
        <v>20.611000000000001</v>
      </c>
      <c r="C184" s="11">
        <v>16.599</v>
      </c>
      <c r="D184" s="11">
        <v>4.0119999999999996</v>
      </c>
      <c r="E184" s="2" t="s">
        <v>595</v>
      </c>
      <c r="F184" s="2" t="str">
        <f t="shared" si="2"/>
        <v>Helicosphaera</v>
      </c>
    </row>
    <row r="185" spans="1:6" ht="19">
      <c r="A185" s="2" t="s">
        <v>588</v>
      </c>
      <c r="B185" s="11">
        <v>20.093</v>
      </c>
      <c r="C185" s="11">
        <v>16.756</v>
      </c>
      <c r="D185" s="11">
        <v>3.3370000000000002</v>
      </c>
      <c r="E185" s="2" t="s">
        <v>595</v>
      </c>
      <c r="F185" s="2" t="str">
        <f t="shared" si="2"/>
        <v>Helicosphaera</v>
      </c>
    </row>
    <row r="186" spans="1:6" ht="19">
      <c r="A186" s="2" t="s">
        <v>524</v>
      </c>
      <c r="B186" s="11">
        <v>18.768000000000001</v>
      </c>
      <c r="C186" s="11">
        <v>16.802</v>
      </c>
      <c r="D186" s="11">
        <v>1.966</v>
      </c>
      <c r="E186" s="2" t="s">
        <v>595</v>
      </c>
      <c r="F186" s="2" t="str">
        <f t="shared" si="2"/>
        <v>Helicosphaera</v>
      </c>
    </row>
    <row r="187" spans="1:6" ht="19">
      <c r="A187" s="2" t="s">
        <v>525</v>
      </c>
      <c r="B187" s="11">
        <v>23.253</v>
      </c>
      <c r="C187" s="11">
        <v>17.178000000000001</v>
      </c>
      <c r="D187" s="11">
        <v>6.0750000000000002</v>
      </c>
      <c r="E187" s="2" t="s">
        <v>597</v>
      </c>
      <c r="F187" s="2" t="str">
        <f t="shared" si="2"/>
        <v>Discoaster</v>
      </c>
    </row>
    <row r="188" spans="1:6" ht="19">
      <c r="A188" s="2" t="s">
        <v>528</v>
      </c>
      <c r="B188" s="11">
        <v>22.757000000000001</v>
      </c>
      <c r="C188" s="11">
        <v>17.347000000000001</v>
      </c>
      <c r="D188" s="11">
        <v>5.41</v>
      </c>
      <c r="E188" s="2" t="s">
        <v>597</v>
      </c>
      <c r="F188" s="2" t="str">
        <f t="shared" si="2"/>
        <v>Discoaster</v>
      </c>
    </row>
    <row r="189" spans="1:6" ht="19">
      <c r="A189" s="2" t="s">
        <v>527</v>
      </c>
      <c r="B189" s="11">
        <v>28.166</v>
      </c>
      <c r="C189" s="11">
        <v>17.425000000000001</v>
      </c>
      <c r="D189" s="11">
        <v>10.741</v>
      </c>
      <c r="E189" s="2" t="s">
        <v>595</v>
      </c>
      <c r="F189" s="2" t="str">
        <f t="shared" si="2"/>
        <v>Helicosphaera</v>
      </c>
    </row>
    <row r="190" spans="1:6" ht="19">
      <c r="A190" s="2" t="s">
        <v>526</v>
      </c>
      <c r="B190" s="11">
        <v>54.17</v>
      </c>
      <c r="C190" s="11">
        <v>17.425000000000001</v>
      </c>
      <c r="D190" s="11">
        <v>36.744999999999997</v>
      </c>
      <c r="E190" s="2" t="s">
        <v>599</v>
      </c>
      <c r="F190" s="2" t="str">
        <f t="shared" si="2"/>
        <v>Sphenolithus</v>
      </c>
    </row>
    <row r="191" spans="1:6" ht="19">
      <c r="A191" s="2" t="s">
        <v>542</v>
      </c>
      <c r="B191" s="11">
        <v>22.978000000000002</v>
      </c>
      <c r="C191" s="11">
        <v>17.495000000000001</v>
      </c>
      <c r="D191" s="11">
        <v>5.4829999999999997</v>
      </c>
      <c r="E191" s="2" t="s">
        <v>599</v>
      </c>
      <c r="F191" s="2" t="str">
        <f t="shared" si="2"/>
        <v>Sphenolithus</v>
      </c>
    </row>
    <row r="192" spans="1:6" ht="19">
      <c r="A192" s="2" t="s">
        <v>388</v>
      </c>
      <c r="B192" s="11">
        <v>28.971</v>
      </c>
      <c r="C192" s="11">
        <v>17.516999999999999</v>
      </c>
      <c r="D192" s="11">
        <v>11.454000000000001</v>
      </c>
      <c r="E192" s="2" t="s">
        <v>599</v>
      </c>
      <c r="F192" s="2" t="str">
        <f t="shared" si="2"/>
        <v>Sphenolithus</v>
      </c>
    </row>
    <row r="193" spans="1:6" ht="19">
      <c r="A193" s="2" t="s">
        <v>541</v>
      </c>
      <c r="B193" s="11">
        <v>21.74</v>
      </c>
      <c r="C193" s="11">
        <v>17.587</v>
      </c>
      <c r="D193" s="11">
        <v>4.1529999999999996</v>
      </c>
      <c r="E193" s="2" t="s">
        <v>599</v>
      </c>
      <c r="F193" s="2" t="str">
        <f t="shared" si="2"/>
        <v>Sphenolithus</v>
      </c>
    </row>
    <row r="194" spans="1:6" ht="19">
      <c r="A194" s="2" t="s">
        <v>545</v>
      </c>
      <c r="B194" s="11">
        <v>28.971</v>
      </c>
      <c r="C194" s="11">
        <v>17.602</v>
      </c>
      <c r="D194" s="11">
        <v>11.369</v>
      </c>
      <c r="E194" s="2" t="s">
        <v>599</v>
      </c>
      <c r="F194" s="2" t="str">
        <f t="shared" si="2"/>
        <v>Sphenolithus</v>
      </c>
    </row>
    <row r="195" spans="1:6" ht="19">
      <c r="A195" s="2" t="s">
        <v>533</v>
      </c>
      <c r="B195" s="11">
        <v>21.041</v>
      </c>
      <c r="C195" s="11">
        <v>17.609000000000002</v>
      </c>
      <c r="D195" s="11">
        <v>3.4319999999999999</v>
      </c>
      <c r="E195" s="2" t="s">
        <v>599</v>
      </c>
      <c r="F195" s="2" t="str">
        <f t="shared" si="2"/>
        <v>Sphenolithus</v>
      </c>
    </row>
    <row r="196" spans="1:6" ht="19">
      <c r="A196" s="2" t="s">
        <v>557</v>
      </c>
      <c r="B196" s="11">
        <v>26.84</v>
      </c>
      <c r="C196" s="11">
        <v>17.652000000000001</v>
      </c>
      <c r="D196" s="11">
        <v>9.1880000000000006</v>
      </c>
      <c r="E196" s="2" t="s">
        <v>590</v>
      </c>
      <c r="F196" s="2" t="str">
        <f t="shared" ref="F196:F245" si="3">LEFT(A196, FIND(" ", A196)-1)</f>
        <v>Triquetrorhabdulus</v>
      </c>
    </row>
    <row r="197" spans="1:6" ht="19">
      <c r="A197" s="2" t="s">
        <v>535</v>
      </c>
      <c r="B197" s="11">
        <v>40.4</v>
      </c>
      <c r="C197" s="11">
        <v>17.791</v>
      </c>
      <c r="D197" s="11">
        <v>22.609000000000002</v>
      </c>
      <c r="E197" s="2" t="s">
        <v>599</v>
      </c>
      <c r="F197" s="2" t="str">
        <f t="shared" si="3"/>
        <v>Sphenolithus</v>
      </c>
    </row>
    <row r="198" spans="1:6" ht="19">
      <c r="A198" s="2" t="s">
        <v>529</v>
      </c>
      <c r="B198" s="11">
        <v>19.414000000000001</v>
      </c>
      <c r="C198" s="11">
        <v>17.831</v>
      </c>
      <c r="D198" s="11">
        <v>1.583</v>
      </c>
      <c r="E198" s="2" t="s">
        <v>599</v>
      </c>
      <c r="F198" s="2" t="str">
        <f t="shared" si="3"/>
        <v>Sphenolithus</v>
      </c>
    </row>
    <row r="199" spans="1:6" ht="19">
      <c r="A199" s="2" t="s">
        <v>531</v>
      </c>
      <c r="B199" s="11">
        <v>19</v>
      </c>
      <c r="C199" s="11">
        <v>18.053000000000001</v>
      </c>
      <c r="D199" s="11">
        <v>0.94699999999999895</v>
      </c>
      <c r="E199" s="2" t="s">
        <v>597</v>
      </c>
      <c r="F199" s="2" t="str">
        <f t="shared" si="3"/>
        <v>Discoaster</v>
      </c>
    </row>
    <row r="200" spans="1:6" ht="19">
      <c r="A200" s="2" t="s">
        <v>500</v>
      </c>
      <c r="B200" s="11">
        <v>19.391999999999999</v>
      </c>
      <c r="C200" s="11">
        <v>18.07</v>
      </c>
      <c r="D200" s="11">
        <v>1.3220000000000001</v>
      </c>
      <c r="E200" s="2" t="s">
        <v>599</v>
      </c>
      <c r="F200" s="2" t="str">
        <f t="shared" si="3"/>
        <v>Sphenolithus</v>
      </c>
    </row>
    <row r="201" spans="1:6" ht="19">
      <c r="A201" s="2" t="s">
        <v>530</v>
      </c>
      <c r="B201" s="11">
        <v>24.408000000000001</v>
      </c>
      <c r="C201" s="11">
        <v>18.132000000000001</v>
      </c>
      <c r="D201" s="11">
        <v>6.2759999999999998</v>
      </c>
      <c r="E201" s="2" t="s">
        <v>597</v>
      </c>
      <c r="F201" s="2" t="str">
        <f t="shared" si="3"/>
        <v>Discoaster</v>
      </c>
    </row>
    <row r="202" spans="1:6" ht="19">
      <c r="A202" s="2" t="s">
        <v>532</v>
      </c>
      <c r="B202" s="11">
        <v>23.308</v>
      </c>
      <c r="C202" s="11">
        <v>18.611999999999998</v>
      </c>
      <c r="D202" s="11">
        <v>4.6959999999999997</v>
      </c>
      <c r="E202" s="2" t="s">
        <v>599</v>
      </c>
      <c r="F202" s="2" t="str">
        <f t="shared" si="3"/>
        <v>Sphenolithus</v>
      </c>
    </row>
    <row r="203" spans="1:6" ht="19">
      <c r="A203" s="2" t="s">
        <v>534</v>
      </c>
      <c r="B203" s="11">
        <v>27.808</v>
      </c>
      <c r="C203" s="11">
        <v>18.611999999999998</v>
      </c>
      <c r="D203" s="11">
        <v>9.1959999999999997</v>
      </c>
      <c r="E203" s="2" t="s">
        <v>599</v>
      </c>
      <c r="F203" s="2" t="str">
        <f t="shared" si="3"/>
        <v>Sphenolithus</v>
      </c>
    </row>
    <row r="204" spans="1:6" ht="19">
      <c r="A204" s="2" t="s">
        <v>537</v>
      </c>
      <c r="B204" s="11">
        <v>22.658000000000001</v>
      </c>
      <c r="C204" s="11">
        <v>18.768000000000001</v>
      </c>
      <c r="D204" s="11">
        <v>3.89</v>
      </c>
      <c r="E204" s="2" t="s">
        <v>599</v>
      </c>
      <c r="F204" s="2" t="str">
        <f t="shared" si="3"/>
        <v>Sphenolithus</v>
      </c>
    </row>
    <row r="205" spans="1:6" ht="19">
      <c r="A205" s="2" t="s">
        <v>536</v>
      </c>
      <c r="B205" s="11">
        <v>23.274000000000001</v>
      </c>
      <c r="C205" s="11">
        <v>18.768000000000001</v>
      </c>
      <c r="D205" s="11">
        <v>4.5060000000000002</v>
      </c>
      <c r="E205" s="2" t="s">
        <v>599</v>
      </c>
      <c r="F205" s="2" t="str">
        <f t="shared" si="3"/>
        <v>Sphenolithus</v>
      </c>
    </row>
    <row r="206" spans="1:6" ht="19">
      <c r="A206" s="2" t="s">
        <v>538</v>
      </c>
      <c r="B206" s="11">
        <v>24.303999999999998</v>
      </c>
      <c r="C206" s="11">
        <v>18.852</v>
      </c>
      <c r="D206" s="11">
        <v>5.452</v>
      </c>
      <c r="E206" s="2" t="s">
        <v>597</v>
      </c>
      <c r="F206" s="2" t="str">
        <f t="shared" si="3"/>
        <v>Discoaster</v>
      </c>
    </row>
    <row r="207" spans="1:6" ht="19">
      <c r="A207" s="2" t="s">
        <v>602</v>
      </c>
      <c r="B207" s="11">
        <v>50</v>
      </c>
      <c r="C207" s="11">
        <v>19.010999999999999</v>
      </c>
      <c r="D207" s="11">
        <v>30.989000000000001</v>
      </c>
      <c r="E207" s="2" t="s">
        <v>594</v>
      </c>
      <c r="F207" s="2" t="str">
        <f t="shared" si="3"/>
        <v>Dictyococcites</v>
      </c>
    </row>
    <row r="208" spans="1:6" ht="19">
      <c r="A208" s="2" t="s">
        <v>546</v>
      </c>
      <c r="B208" s="11">
        <v>24.683</v>
      </c>
      <c r="C208" s="11">
        <v>19.331</v>
      </c>
      <c r="D208" s="11">
        <v>5.3520000000000003</v>
      </c>
      <c r="E208" s="2" t="s">
        <v>599</v>
      </c>
      <c r="F208" s="2" t="str">
        <f t="shared" si="3"/>
        <v>Sphenolithus</v>
      </c>
    </row>
    <row r="209" spans="1:6" ht="19">
      <c r="A209" s="2" t="s">
        <v>416</v>
      </c>
      <c r="B209" s="11">
        <v>20.971</v>
      </c>
      <c r="C209" s="11">
        <v>19.372</v>
      </c>
      <c r="D209" s="11">
        <v>1.599</v>
      </c>
      <c r="E209" s="2" t="s">
        <v>590</v>
      </c>
      <c r="F209" s="2" t="str">
        <f t="shared" si="3"/>
        <v>Triquetrorhabdulus</v>
      </c>
    </row>
    <row r="210" spans="1:6" ht="19">
      <c r="A210" s="2" t="s">
        <v>544</v>
      </c>
      <c r="B210" s="11">
        <v>28.57</v>
      </c>
      <c r="C210" s="11">
        <v>19.552</v>
      </c>
      <c r="D210" s="11">
        <v>9.0180000000000007</v>
      </c>
      <c r="E210" s="2" t="s">
        <v>599</v>
      </c>
      <c r="F210" s="2" t="str">
        <f t="shared" si="3"/>
        <v>Sphenolithus</v>
      </c>
    </row>
    <row r="211" spans="1:6" ht="19">
      <c r="A211" s="2" t="s">
        <v>539</v>
      </c>
      <c r="B211" s="11">
        <v>50</v>
      </c>
      <c r="C211" s="11">
        <v>19.552</v>
      </c>
      <c r="D211" s="11">
        <v>30.448</v>
      </c>
      <c r="E211" s="2" t="s">
        <v>595</v>
      </c>
      <c r="F211" s="2" t="str">
        <f t="shared" si="3"/>
        <v>Helicosphaera</v>
      </c>
    </row>
    <row r="212" spans="1:6" ht="19">
      <c r="A212" s="2" t="s">
        <v>540</v>
      </c>
      <c r="B212" s="11">
        <v>33.89</v>
      </c>
      <c r="C212" s="11">
        <v>19.712</v>
      </c>
      <c r="D212" s="11">
        <v>14.178000000000001</v>
      </c>
      <c r="E212" s="2" t="s">
        <v>591</v>
      </c>
      <c r="F212" s="2" t="str">
        <f t="shared" si="3"/>
        <v>Ilselithina</v>
      </c>
    </row>
    <row r="213" spans="1:6" ht="19">
      <c r="A213" s="2" t="s">
        <v>417</v>
      </c>
      <c r="B213" s="11">
        <v>22.268000000000001</v>
      </c>
      <c r="C213" s="11">
        <v>19.893000000000001</v>
      </c>
      <c r="D213" s="11">
        <v>2.375</v>
      </c>
      <c r="E213" s="2" t="s">
        <v>590</v>
      </c>
      <c r="F213" s="2" t="str">
        <f t="shared" si="3"/>
        <v>Triquetrorhabdulus</v>
      </c>
    </row>
    <row r="214" spans="1:6" ht="19">
      <c r="A214" s="2" t="s">
        <v>543</v>
      </c>
      <c r="B214" s="11">
        <v>32.92</v>
      </c>
      <c r="C214" s="11">
        <v>20.170000000000002</v>
      </c>
      <c r="D214" s="11">
        <v>12.75</v>
      </c>
      <c r="E214" s="2" t="s">
        <v>595</v>
      </c>
      <c r="F214" s="2" t="str">
        <f t="shared" si="3"/>
        <v>Helicosphaera</v>
      </c>
    </row>
    <row r="215" spans="1:6" ht="19">
      <c r="A215" s="2" t="s">
        <v>547</v>
      </c>
      <c r="B215" s="11">
        <v>50</v>
      </c>
      <c r="C215" s="11">
        <v>20.350000000000001</v>
      </c>
      <c r="D215" s="11">
        <v>29.65</v>
      </c>
      <c r="E215" s="2" t="s">
        <v>594</v>
      </c>
      <c r="F215" s="2" t="str">
        <f t="shared" si="3"/>
        <v>Cyclicargolithus</v>
      </c>
    </row>
    <row r="216" spans="1:6" ht="19">
      <c r="A216" s="2" t="s">
        <v>548</v>
      </c>
      <c r="B216" s="11">
        <v>50</v>
      </c>
      <c r="C216" s="11">
        <v>20.55</v>
      </c>
      <c r="D216" s="11">
        <v>29.45</v>
      </c>
      <c r="E216" s="2" t="s">
        <v>594</v>
      </c>
      <c r="F216" s="2" t="str">
        <f t="shared" si="3"/>
        <v>Cyclicargolithus</v>
      </c>
    </row>
    <row r="217" spans="1:6" ht="19">
      <c r="A217" s="2" t="s">
        <v>549</v>
      </c>
      <c r="B217" s="11">
        <v>25.384</v>
      </c>
      <c r="C217" s="11">
        <v>20.998000000000001</v>
      </c>
      <c r="D217" s="11">
        <v>4.3860000000000001</v>
      </c>
      <c r="E217" s="2" t="s">
        <v>591</v>
      </c>
      <c r="F217" s="2" t="str">
        <f t="shared" si="3"/>
        <v>Camuralithus</v>
      </c>
    </row>
    <row r="218" spans="1:6" ht="19">
      <c r="A218" s="2" t="s">
        <v>550</v>
      </c>
      <c r="B218" s="11">
        <v>32.92</v>
      </c>
      <c r="C218" s="11">
        <v>21.041</v>
      </c>
      <c r="D218" s="11">
        <v>11.879</v>
      </c>
      <c r="E218" s="2" t="s">
        <v>595</v>
      </c>
      <c r="F218" s="2" t="str">
        <f t="shared" si="3"/>
        <v>Helicosphaera</v>
      </c>
    </row>
    <row r="219" spans="1:6" ht="19">
      <c r="A219" s="2" t="s">
        <v>552</v>
      </c>
      <c r="B219" s="11">
        <v>29.62</v>
      </c>
      <c r="C219" s="11">
        <v>21.161000000000001</v>
      </c>
      <c r="D219" s="11">
        <v>8.4589999999999996</v>
      </c>
      <c r="E219" s="2" t="s">
        <v>595</v>
      </c>
      <c r="F219" s="2" t="str">
        <f t="shared" si="3"/>
        <v>Helicosphaera</v>
      </c>
    </row>
    <row r="220" spans="1:6" ht="19">
      <c r="A220" s="2" t="s">
        <v>551</v>
      </c>
      <c r="B220" s="11">
        <v>53.7</v>
      </c>
      <c r="C220" s="11">
        <v>21.161000000000001</v>
      </c>
      <c r="D220" s="11">
        <v>32.539000000000001</v>
      </c>
      <c r="E220" s="2" t="s">
        <v>592</v>
      </c>
      <c r="F220" s="2" t="str">
        <f t="shared" si="3"/>
        <v>Clausicoccus</v>
      </c>
    </row>
    <row r="221" spans="1:6" ht="19">
      <c r="A221" s="2" t="s">
        <v>554</v>
      </c>
      <c r="B221" s="11">
        <v>25.097000000000001</v>
      </c>
      <c r="C221" s="11">
        <v>21.302</v>
      </c>
      <c r="D221" s="11">
        <v>3.7949999999999999</v>
      </c>
      <c r="E221" s="2" t="s">
        <v>599</v>
      </c>
      <c r="F221" s="2" t="str">
        <f t="shared" si="3"/>
        <v>Sphenolithus</v>
      </c>
    </row>
    <row r="222" spans="1:6" ht="19">
      <c r="A222" s="2" t="s">
        <v>553</v>
      </c>
      <c r="B222" s="11">
        <v>24.731000000000002</v>
      </c>
      <c r="C222" s="11">
        <v>21.361999999999998</v>
      </c>
      <c r="D222" s="11">
        <v>3.3690000000000002</v>
      </c>
      <c r="E222" s="2" t="s">
        <v>599</v>
      </c>
      <c r="F222" s="2" t="str">
        <f t="shared" si="3"/>
        <v>Sphenolithus</v>
      </c>
    </row>
    <row r="223" spans="1:6" ht="19">
      <c r="A223" s="2" t="s">
        <v>585</v>
      </c>
      <c r="B223" s="11">
        <v>25.713999999999999</v>
      </c>
      <c r="C223" s="11">
        <v>21.640999999999998</v>
      </c>
      <c r="D223" s="11">
        <v>4.0730000000000004</v>
      </c>
      <c r="E223" s="2" t="s">
        <v>595</v>
      </c>
      <c r="F223" s="2" t="str">
        <f t="shared" si="3"/>
        <v>Helicosphaera</v>
      </c>
    </row>
    <row r="224" spans="1:6" ht="19">
      <c r="A224" s="2" t="s">
        <v>558</v>
      </c>
      <c r="B224" s="11">
        <v>24.280999999999999</v>
      </c>
      <c r="C224" s="11">
        <v>22.998000000000001</v>
      </c>
      <c r="D224" s="11">
        <v>1.2829999999999999</v>
      </c>
      <c r="E224" s="2" t="s">
        <v>599</v>
      </c>
      <c r="F224" s="2" t="str">
        <f t="shared" si="3"/>
        <v>Sphenolithus</v>
      </c>
    </row>
    <row r="225" spans="1:6" ht="19">
      <c r="A225" s="2" t="s">
        <v>559</v>
      </c>
      <c r="B225" s="11">
        <v>24.664000000000001</v>
      </c>
      <c r="C225" s="11">
        <v>23.071999999999999</v>
      </c>
      <c r="D225" s="11">
        <v>1.5920000000000001</v>
      </c>
      <c r="E225" s="2" t="s">
        <v>599</v>
      </c>
      <c r="F225" s="2" t="str">
        <f t="shared" si="3"/>
        <v>Sphenolithus</v>
      </c>
    </row>
    <row r="226" spans="1:6" ht="19">
      <c r="A226" s="2" t="s">
        <v>560</v>
      </c>
      <c r="B226" s="11">
        <v>29.170999999999999</v>
      </c>
      <c r="C226" s="11">
        <v>24.215</v>
      </c>
      <c r="D226" s="11">
        <v>4.9560000000000004</v>
      </c>
      <c r="E226" s="2" t="s">
        <v>599</v>
      </c>
      <c r="F226" s="2" t="str">
        <f t="shared" si="3"/>
        <v>Sphenolithus</v>
      </c>
    </row>
    <row r="227" spans="1:6" ht="19">
      <c r="A227" s="2" t="s">
        <v>561</v>
      </c>
      <c r="B227" s="11">
        <v>32.020000000000003</v>
      </c>
      <c r="C227" s="11">
        <v>24.248000000000001</v>
      </c>
      <c r="D227" s="11">
        <v>7.7720000000000002</v>
      </c>
      <c r="E227" s="2" t="s">
        <v>599</v>
      </c>
      <c r="F227" s="2" t="str">
        <f t="shared" si="3"/>
        <v>Sphenolithus</v>
      </c>
    </row>
    <row r="228" spans="1:6" ht="19">
      <c r="A228" s="2" t="s">
        <v>605</v>
      </c>
      <c r="B228" s="11">
        <v>28.655000000000001</v>
      </c>
      <c r="C228" s="11">
        <v>24.303999999999998</v>
      </c>
      <c r="D228" s="11">
        <v>4.351</v>
      </c>
      <c r="E228" s="2" t="s">
        <v>599</v>
      </c>
      <c r="F228" s="2" t="str">
        <f t="shared" si="3"/>
        <v>Sphenolithus</v>
      </c>
    </row>
    <row r="229" spans="1:6" ht="19">
      <c r="A229" s="2" t="s">
        <v>603</v>
      </c>
      <c r="B229" s="11">
        <v>32</v>
      </c>
      <c r="C229" s="11">
        <v>24.408000000000001</v>
      </c>
      <c r="D229" s="11">
        <v>7.5919999999999996</v>
      </c>
      <c r="E229" s="2" t="s">
        <v>599</v>
      </c>
      <c r="F229" s="2" t="str">
        <f t="shared" si="3"/>
        <v>Sphenolithus</v>
      </c>
    </row>
    <row r="230" spans="1:6" ht="19">
      <c r="A230" s="2" t="s">
        <v>604</v>
      </c>
      <c r="B230" s="11">
        <v>28.57</v>
      </c>
      <c r="C230" s="11">
        <v>24.625</v>
      </c>
      <c r="D230" s="11">
        <v>3.9449999999999998</v>
      </c>
      <c r="E230" s="2" t="s">
        <v>599</v>
      </c>
      <c r="F230" s="2" t="str">
        <f t="shared" si="3"/>
        <v>Sphenolithus</v>
      </c>
    </row>
    <row r="231" spans="1:6" ht="19">
      <c r="A231" s="2" t="s">
        <v>562</v>
      </c>
      <c r="B231" s="11">
        <v>32.020000000000003</v>
      </c>
      <c r="C231" s="11">
        <v>24.683</v>
      </c>
      <c r="D231" s="11">
        <v>7.3369999999999997</v>
      </c>
      <c r="E231" s="2" t="s">
        <v>599</v>
      </c>
      <c r="F231" s="2" t="str">
        <f t="shared" si="3"/>
        <v>Sphenolithus</v>
      </c>
    </row>
    <row r="232" spans="1:6" ht="19">
      <c r="A232" s="2" t="s">
        <v>564</v>
      </c>
      <c r="B232" s="11">
        <v>32.020000000000003</v>
      </c>
      <c r="C232" s="11">
        <v>24.7</v>
      </c>
      <c r="D232" s="11">
        <v>7.32</v>
      </c>
      <c r="E232" s="2" t="s">
        <v>599</v>
      </c>
      <c r="F232" s="2" t="str">
        <f t="shared" si="3"/>
        <v>Sphenolithus</v>
      </c>
    </row>
    <row r="233" spans="1:6" ht="19">
      <c r="A233" s="2" t="s">
        <v>565</v>
      </c>
      <c r="B233" s="11">
        <v>28.683</v>
      </c>
      <c r="C233" s="11">
        <v>24.8</v>
      </c>
      <c r="D233" s="11">
        <v>3.883</v>
      </c>
      <c r="E233" s="2" t="s">
        <v>599</v>
      </c>
      <c r="F233" s="2" t="str">
        <f t="shared" si="3"/>
        <v>Sphenolithus</v>
      </c>
    </row>
    <row r="234" spans="1:6" ht="19">
      <c r="A234" s="2" t="s">
        <v>566</v>
      </c>
      <c r="B234" s="11">
        <v>49.11</v>
      </c>
      <c r="C234" s="11">
        <v>24.87</v>
      </c>
      <c r="D234" s="11">
        <v>24.24</v>
      </c>
      <c r="E234" s="2" t="s">
        <v>595</v>
      </c>
      <c r="F234" s="2" t="str">
        <f t="shared" si="3"/>
        <v>Helicosphaera</v>
      </c>
    </row>
    <row r="235" spans="1:6" ht="19">
      <c r="A235" s="2" t="s">
        <v>567</v>
      </c>
      <c r="B235" s="11">
        <v>32.020000000000003</v>
      </c>
      <c r="C235" s="11">
        <v>25.047000000000001</v>
      </c>
      <c r="D235" s="11">
        <v>6.9729999999999999</v>
      </c>
      <c r="E235" s="2" t="s">
        <v>599</v>
      </c>
      <c r="F235" s="2" t="str">
        <f t="shared" si="3"/>
        <v>Sphenolithus</v>
      </c>
    </row>
    <row r="236" spans="1:6" ht="19">
      <c r="A236" s="2" t="s">
        <v>568</v>
      </c>
      <c r="B236" s="11">
        <v>40.4</v>
      </c>
      <c r="C236" s="11">
        <v>25.061</v>
      </c>
      <c r="D236" s="11">
        <v>15.339</v>
      </c>
      <c r="E236" s="2" t="s">
        <v>595</v>
      </c>
      <c r="F236" s="2" t="str">
        <f t="shared" si="3"/>
        <v>Helicosphaera</v>
      </c>
    </row>
    <row r="237" spans="1:6" ht="19">
      <c r="A237" s="2" t="s">
        <v>569</v>
      </c>
      <c r="B237" s="11">
        <v>32.020000000000003</v>
      </c>
      <c r="C237" s="11">
        <v>26.126000000000001</v>
      </c>
      <c r="D237" s="11">
        <v>5.8940000000000001</v>
      </c>
      <c r="E237" s="2" t="s">
        <v>599</v>
      </c>
      <c r="F237" s="2" t="str">
        <f t="shared" si="3"/>
        <v>Sphenolithus</v>
      </c>
    </row>
    <row r="238" spans="1:6" ht="19">
      <c r="A238" s="2" t="s">
        <v>563</v>
      </c>
      <c r="B238" s="11">
        <v>32.020000000000003</v>
      </c>
      <c r="C238" s="11">
        <v>27.218</v>
      </c>
      <c r="D238" s="11">
        <v>4.8019999999999996</v>
      </c>
      <c r="E238" s="2" t="s">
        <v>599</v>
      </c>
      <c r="F238" s="2" t="str">
        <f t="shared" si="3"/>
        <v>Sphenolithus</v>
      </c>
    </row>
    <row r="239" spans="1:6" ht="19">
      <c r="A239" s="2" t="s">
        <v>571</v>
      </c>
      <c r="B239" s="11">
        <v>42.87</v>
      </c>
      <c r="C239" s="11">
        <v>27.376000000000001</v>
      </c>
      <c r="D239" s="11">
        <v>15.494</v>
      </c>
      <c r="E239" s="2" t="s">
        <v>595</v>
      </c>
      <c r="F239" s="2" t="str">
        <f t="shared" si="3"/>
        <v>Helicosphaera</v>
      </c>
    </row>
    <row r="240" spans="1:6" ht="19">
      <c r="A240" s="2" t="s">
        <v>575</v>
      </c>
      <c r="B240" s="11">
        <v>46.29</v>
      </c>
      <c r="C240" s="11">
        <v>28.091999999999999</v>
      </c>
      <c r="D240" s="11">
        <v>18.198</v>
      </c>
      <c r="E240" s="2" t="s">
        <v>599</v>
      </c>
      <c r="F240" s="2" t="str">
        <f t="shared" si="3"/>
        <v>Sphenolithus</v>
      </c>
    </row>
    <row r="241" spans="1:6" ht="19">
      <c r="A241" s="2" t="s">
        <v>574</v>
      </c>
      <c r="B241" s="11">
        <v>54.17</v>
      </c>
      <c r="C241" s="11">
        <v>28.091999999999999</v>
      </c>
      <c r="D241" s="11">
        <v>26.077999999999999</v>
      </c>
      <c r="E241" s="2" t="s">
        <v>599</v>
      </c>
      <c r="F241" s="2" t="str">
        <f t="shared" si="3"/>
        <v>Sphenolithus</v>
      </c>
    </row>
    <row r="242" spans="1:6" ht="19">
      <c r="A242" s="2" t="s">
        <v>576</v>
      </c>
      <c r="B242" s="11">
        <v>32.020000000000003</v>
      </c>
      <c r="C242" s="11">
        <v>28.452999999999999</v>
      </c>
      <c r="D242" s="11">
        <v>3.5670000000000002</v>
      </c>
      <c r="E242" s="2" t="s">
        <v>595</v>
      </c>
      <c r="F242" s="2" t="str">
        <f t="shared" si="3"/>
        <v>Helicosphaera</v>
      </c>
    </row>
    <row r="243" spans="1:6" ht="19">
      <c r="A243" s="2" t="s">
        <v>572</v>
      </c>
      <c r="B243" s="11">
        <v>34.44</v>
      </c>
      <c r="C243" s="11">
        <v>28.655000000000001</v>
      </c>
      <c r="D243" s="11">
        <v>5.7850000000000001</v>
      </c>
      <c r="E243" s="2" t="s">
        <v>599</v>
      </c>
      <c r="F243" s="2" t="str">
        <f t="shared" si="3"/>
        <v>Sphenolithus</v>
      </c>
    </row>
    <row r="244" spans="1:6" ht="19">
      <c r="A244" s="2" t="s">
        <v>573</v>
      </c>
      <c r="B244" s="11">
        <v>34.44</v>
      </c>
      <c r="C244" s="11">
        <v>29.294</v>
      </c>
      <c r="D244" s="11">
        <v>5.1459999999999999</v>
      </c>
      <c r="E244" s="2" t="s">
        <v>599</v>
      </c>
      <c r="F244" s="2" t="str">
        <f t="shared" si="3"/>
        <v>Sphenolithus</v>
      </c>
    </row>
    <row r="245" spans="1:6" ht="19">
      <c r="A245" s="2" t="s">
        <v>577</v>
      </c>
      <c r="B245" s="11">
        <v>53.7</v>
      </c>
      <c r="C245" s="11">
        <v>30.431000000000001</v>
      </c>
      <c r="D245" s="11">
        <v>23.268999999999998</v>
      </c>
      <c r="E245" s="2" t="s">
        <v>594</v>
      </c>
      <c r="F245" s="2" t="str">
        <f t="shared" si="3"/>
        <v>Dictyococcites</v>
      </c>
    </row>
    <row r="246" spans="1:6" ht="19">
      <c r="A246" s="2"/>
    </row>
  </sheetData>
  <sortState xmlns:xlrd2="http://schemas.microsoft.com/office/spreadsheetml/2017/richdata2" ref="A3:E245">
    <sortCondition ref="C3:C245"/>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E108-395F-A646-80DE-AEB108BF11B6}">
  <sheetPr codeName="Sheet8"/>
  <dimension ref="A1:F13"/>
  <sheetViews>
    <sheetView workbookViewId="0">
      <selection activeCell="C3" sqref="C3"/>
    </sheetView>
  </sheetViews>
  <sheetFormatPr baseColWidth="10" defaultRowHeight="16"/>
  <cols>
    <col min="1" max="2" width="27" customWidth="1"/>
    <col min="3" max="3" width="21.33203125" customWidth="1"/>
    <col min="4" max="4" width="20.83203125" customWidth="1"/>
    <col min="5" max="5" width="28" customWidth="1"/>
    <col min="7" max="7" width="24.6640625" customWidth="1"/>
  </cols>
  <sheetData>
    <row r="1" spans="1:6">
      <c r="A1" t="s">
        <v>609</v>
      </c>
    </row>
    <row r="2" spans="1:6" ht="19">
      <c r="A2" s="14" t="s">
        <v>0</v>
      </c>
      <c r="B2" s="3" t="s">
        <v>1</v>
      </c>
      <c r="C2" s="3" t="s">
        <v>9</v>
      </c>
      <c r="D2" s="3" t="s">
        <v>10</v>
      </c>
      <c r="E2" s="3" t="s">
        <v>11</v>
      </c>
      <c r="F2" s="6"/>
    </row>
    <row r="3" spans="1:6" ht="19">
      <c r="A3" s="4" t="s">
        <v>590</v>
      </c>
      <c r="B3" s="13">
        <f>COUNTA(NN_FAD_LAD!D10:D34)</f>
        <v>25</v>
      </c>
      <c r="C3" s="12">
        <f>_xlfn.MAXIFS(NN_FAD_LAD!D3:D245, NN_FAD_LAD!E3:E245, NN_stat!A3)/COUNTIFS(NN_FAD_LAD!E3:E245, NN_stat!A3)</f>
        <v>0.49475999999999998</v>
      </c>
      <c r="D3" s="12">
        <f>_xlfn.MAXIFS(NN_FAD_LAD!B3:B245, NN_FAD_LAD!E3:E245, NN_stat!A3)</f>
        <v>26.84</v>
      </c>
      <c r="E3" s="88">
        <f>_xlfn.MINIFS(NN_FAD_LAD!C3:C245, NN_FAD_LAD!E3:E245, NN_stat!A3)</f>
        <v>0</v>
      </c>
      <c r="F3" s="7"/>
    </row>
    <row r="4" spans="1:6" ht="19">
      <c r="A4" s="4" t="s">
        <v>597</v>
      </c>
      <c r="B4" s="13">
        <f>COUNTA(NN_FAD_LAD!D41:D135)</f>
        <v>95</v>
      </c>
      <c r="C4" s="12">
        <f>_xlfn.MAXIFS(NN_FAD_LAD!D3:D245, NN_FAD_LAD!E3:E245, NN_stat!A4)/COUNTIFS(NN_FAD_LAD!E3:E245, NN_stat!A4)</f>
        <v>0.46615789473684205</v>
      </c>
      <c r="D4" s="88">
        <f>_xlfn.MAXIFS(NN_FAD_LAD!B3:B245, NN_FAD_LAD!E3:E245, NN_stat!A4)</f>
        <v>55.86</v>
      </c>
      <c r="E4" s="88">
        <f>_xlfn.MINIFS(NN_FAD_LAD!C3:C245, NN_FAD_LAD!E3:E245, NN_stat!A4)</f>
        <v>1.8979999999999999</v>
      </c>
      <c r="F4" s="7"/>
    </row>
    <row r="5" spans="1:6" ht="19">
      <c r="A5" s="4" t="s">
        <v>599</v>
      </c>
      <c r="B5" s="13">
        <f>COUNTA(NN_FAD_LAD!D204:D245)</f>
        <v>42</v>
      </c>
      <c r="C5" s="12">
        <f>_xlfn.MAXIFS(NN_FAD_LAD!D3:D245, NN_FAD_LAD!E3:E245, NN_stat!A5)/COUNTIFS(NN_FAD_LAD!E3:E245, NN_stat!A5)</f>
        <v>1.3828333333333334</v>
      </c>
      <c r="D5" s="88">
        <f>_xlfn.MAXIFS(NN_FAD_LAD!B3:B245, NN_FAD_LAD!E3:E245, NN_stat!A5)</f>
        <v>61.61</v>
      </c>
      <c r="E5" s="88">
        <f>_xlfn.MINIFS(NN_FAD_LAD!C3:C245, NN_FAD_LAD!E3:E245, NN_stat!A5)</f>
        <v>3.5310000000000001</v>
      </c>
      <c r="F5" s="7"/>
    </row>
    <row r="6" spans="1:6" ht="19">
      <c r="A6" s="4" t="s">
        <v>598</v>
      </c>
      <c r="B6" s="13">
        <f>COUNTA(NN_FAD_LAD!D7:D9)</f>
        <v>3</v>
      </c>
      <c r="C6" s="12">
        <f>_xlfn.MAXIFS(NN_FAD_LAD!D3:D245, NN_FAD_LAD!E3:E245, NN_stat!A6)/COUNTIFS(NN_FAD_LAD!E3:E245, NN_stat!A6)</f>
        <v>4.1646666666666663</v>
      </c>
      <c r="D6" s="88">
        <f>_xlfn.MAXIFS(NN_FAD_LAD!B3:B245, NN_FAD_LAD!E3:E245, NN_stat!A6)</f>
        <v>17.138000000000002</v>
      </c>
      <c r="E6" s="88">
        <f>_xlfn.MINIFS(NN_FAD_LAD!C3:C245, NN_FAD_LAD!E3:E245, NN_stat!A6)</f>
        <v>1.607</v>
      </c>
      <c r="F6" s="7"/>
    </row>
    <row r="7" spans="1:6" ht="19">
      <c r="A7" s="4" t="s">
        <v>594</v>
      </c>
      <c r="B7" s="13">
        <f>COUNTA(NN_FAD_LAD!D171:D201)</f>
        <v>31</v>
      </c>
      <c r="C7" s="12">
        <f>_xlfn.MAXIFS(NN_FAD_LAD!D3:D245, NN_FAD_LAD!E3:E245, NN_stat!A7)/COUNTIFS(NN_FAD_LAD!E3:E245, NN_stat!A7)</f>
        <v>1.1073548387096774</v>
      </c>
      <c r="D7" s="88">
        <f>_xlfn.MAXIFS(NN_FAD_LAD!B3:B245, NN_FAD_LAD!E3:E245, NN_stat!A7)</f>
        <v>53.7</v>
      </c>
      <c r="E7" s="88">
        <f>_xlfn.MINIFS(NN_FAD_LAD!C3:C245, NN_FAD_LAD!E3:E245, NN_stat!A7)</f>
        <v>0</v>
      </c>
      <c r="F7" s="7"/>
    </row>
    <row r="8" spans="1:6" ht="19">
      <c r="A8" s="4" t="s">
        <v>595</v>
      </c>
      <c r="B8" s="13">
        <f>COUNTA(NN_FAD_LAD!D136:D170)</f>
        <v>35</v>
      </c>
      <c r="C8" s="12">
        <f>_xlfn.MAXIFS(NN_FAD_LAD!D3:D245, NN_FAD_LAD!E3:E245, NN_stat!A8)/COUNTIFS(NN_FAD_LAD!E3:E245, NN_stat!A8)</f>
        <v>0.9390857142857143</v>
      </c>
      <c r="D8" s="88">
        <f>_xlfn.MAXIFS(NN_FAD_LAD!B3:B245, NN_FAD_LAD!E3:E245, NN_stat!A8)</f>
        <v>50</v>
      </c>
      <c r="E8" s="88">
        <f>_xlfn.MINIFS(NN_FAD_LAD!C3:C245, NN_FAD_LAD!E3:E245, NN_stat!A8)</f>
        <v>0</v>
      </c>
      <c r="F8" s="7"/>
    </row>
    <row r="9" spans="1:6" ht="19">
      <c r="A9" s="4" t="s">
        <v>592</v>
      </c>
      <c r="B9" s="13">
        <f>COUNTA(NN_FAD_LAD!C35:C40)</f>
        <v>6</v>
      </c>
      <c r="C9" s="12">
        <f>_xlfn.MAXIFS(NN_FAD_LAD!D3:D245, NN_FAD_LAD!E3:E245, NN_stat!A9)/COUNTIFS(NN_FAD_LAD!E3:E245, NN_stat!A9)</f>
        <v>9.1</v>
      </c>
      <c r="D9" s="88">
        <f>_xlfn.MAXIFS(NN_FAD_LAD!B3:B245, NN_FAD_LAD!E3:E245, NN_stat!A9)</f>
        <v>65.400000000000006</v>
      </c>
      <c r="E9" s="88">
        <f>_xlfn.MINIFS(NN_FAD_LAD!C3:C245, NN_FAD_LAD!E3:E245, NN_stat!A9)</f>
        <v>10.8</v>
      </c>
      <c r="F9" s="7"/>
    </row>
    <row r="10" spans="1:6" ht="19">
      <c r="A10" s="4" t="s">
        <v>596</v>
      </c>
      <c r="B10" s="13">
        <f>COUNTA(NN_FAD_LAD!D202:D203)</f>
        <v>2</v>
      </c>
      <c r="C10" s="12">
        <f>_xlfn.MAXIFS(NN_FAD_LAD!D3:D245, NN_FAD_LAD!E3:E245, NN_stat!A10)/COUNTIFS(NN_FAD_LAD!E3:E245, NN_stat!A10)</f>
        <v>26.1645</v>
      </c>
      <c r="D10" s="88">
        <f>_xlfn.MAXIFS(NN_FAD_LAD!B3:B245, NN_FAD_LAD!E3:E245, NN_stat!A10)</f>
        <v>55.96</v>
      </c>
      <c r="E10" s="88">
        <f>_xlfn.MINIFS(NN_FAD_LAD!C3:C245, NN_FAD_LAD!E3:E245, NN_stat!A10)</f>
        <v>3.6309999999999998</v>
      </c>
      <c r="F10" s="7"/>
    </row>
    <row r="11" spans="1:6" ht="19">
      <c r="A11" s="4"/>
      <c r="B11" s="13">
        <f>SUM(B3:B10)</f>
        <v>239</v>
      </c>
      <c r="C11" s="66">
        <f>AVERAGE(C3:C10)</f>
        <v>5.4774198059665284</v>
      </c>
      <c r="D11" s="66"/>
      <c r="E11" s="66"/>
      <c r="F11" s="7"/>
    </row>
    <row r="12" spans="1:6" ht="19">
      <c r="A12" s="7"/>
      <c r="B12" s="7"/>
      <c r="C12" s="7"/>
      <c r="D12" s="7"/>
      <c r="E12" s="7"/>
      <c r="F12" s="7"/>
    </row>
    <row r="13" spans="1:6" ht="19">
      <c r="A13" s="7"/>
      <c r="B13" s="7"/>
      <c r="C13" s="7"/>
      <c r="D13" s="7"/>
      <c r="E13" s="7"/>
      <c r="F13" s="7"/>
    </row>
  </sheetData>
  <sortState xmlns:xlrd2="http://schemas.microsoft.com/office/spreadsheetml/2017/richdata2" ref="A3:E10">
    <sortCondition ref="C3:C10"/>
  </sortState>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7923-2E26-2B4E-939C-C06B1211CCA8}">
  <sheetPr codeName="Sheet9"/>
  <dimension ref="A1:J662"/>
  <sheetViews>
    <sheetView workbookViewId="0">
      <pane ySplit="2" topLeftCell="A3" activePane="bottomLeft" state="frozen"/>
      <selection pane="bottomLeft" activeCell="F18" sqref="F18"/>
    </sheetView>
  </sheetViews>
  <sheetFormatPr baseColWidth="10" defaultRowHeight="16"/>
  <cols>
    <col min="2" max="2" width="13" customWidth="1"/>
    <col min="3" max="3" width="12.83203125" customWidth="1"/>
    <col min="5" max="5" width="20.5" customWidth="1"/>
    <col min="6" max="6" width="18.83203125" customWidth="1"/>
    <col min="7" max="7" width="22.33203125" style="15" customWidth="1"/>
    <col min="8" max="8" width="25.83203125" style="15" customWidth="1"/>
    <col min="9" max="9" width="21.83203125" style="15" customWidth="1"/>
    <col min="10" max="10" width="16.33203125" style="15" customWidth="1"/>
  </cols>
  <sheetData>
    <row r="1" spans="1:10" ht="140" customHeight="1">
      <c r="A1" s="80" t="s">
        <v>619</v>
      </c>
      <c r="B1" s="80"/>
      <c r="C1" s="80"/>
      <c r="D1" s="80"/>
      <c r="E1" s="80"/>
      <c r="F1" s="80"/>
      <c r="G1" s="81"/>
      <c r="H1" s="81"/>
      <c r="I1" s="81"/>
    </row>
    <row r="2" spans="1:10" s="5" customFormat="1">
      <c r="A2" s="9" t="s">
        <v>610</v>
      </c>
      <c r="B2" s="9" t="s">
        <v>611</v>
      </c>
      <c r="C2" s="9" t="s">
        <v>612</v>
      </c>
      <c r="D2" s="9" t="s">
        <v>613</v>
      </c>
      <c r="E2" s="9" t="s">
        <v>614</v>
      </c>
      <c r="F2" s="9" t="s">
        <v>615</v>
      </c>
      <c r="G2" s="22" t="s">
        <v>616</v>
      </c>
      <c r="H2" s="22" t="s">
        <v>617</v>
      </c>
      <c r="I2" s="22" t="s">
        <v>618</v>
      </c>
      <c r="J2" s="22" t="s">
        <v>620</v>
      </c>
    </row>
    <row r="3" spans="1:10">
      <c r="A3" s="10">
        <v>0.05</v>
      </c>
      <c r="B3" s="10">
        <v>0</v>
      </c>
      <c r="C3" s="10">
        <v>1</v>
      </c>
      <c r="D3" s="10">
        <v>1</v>
      </c>
      <c r="E3" s="10">
        <v>6</v>
      </c>
      <c r="F3" s="10">
        <v>7</v>
      </c>
      <c r="G3" s="24">
        <v>0</v>
      </c>
      <c r="H3" s="28">
        <v>0.14285714285714299</v>
      </c>
      <c r="I3" s="28">
        <v>0.14285714285714299</v>
      </c>
      <c r="J3" s="17">
        <v>6.6216666666666697</v>
      </c>
    </row>
    <row r="4" spans="1:10">
      <c r="A4" s="10">
        <v>0.15</v>
      </c>
      <c r="B4" s="10">
        <v>0</v>
      </c>
      <c r="C4" s="10">
        <v>0</v>
      </c>
      <c r="D4" s="10">
        <v>0</v>
      </c>
      <c r="E4" s="23">
        <v>7</v>
      </c>
      <c r="F4" s="10">
        <v>7</v>
      </c>
      <c r="G4" s="17">
        <v>0</v>
      </c>
      <c r="H4" s="17">
        <v>0</v>
      </c>
      <c r="I4" s="27">
        <v>0</v>
      </c>
      <c r="J4" s="17">
        <v>5.7257142857142904</v>
      </c>
    </row>
    <row r="5" spans="1:10">
      <c r="A5" s="10">
        <v>0.25</v>
      </c>
      <c r="B5" s="10">
        <v>1</v>
      </c>
      <c r="C5" s="10">
        <v>1</v>
      </c>
      <c r="D5" s="10">
        <v>2</v>
      </c>
      <c r="E5" s="10">
        <v>7</v>
      </c>
      <c r="F5" s="10">
        <v>7</v>
      </c>
      <c r="G5" s="17">
        <v>0.14285714285714299</v>
      </c>
      <c r="H5" s="17">
        <v>0.14285714285714299</v>
      </c>
      <c r="I5" s="27">
        <v>0.28571428571428598</v>
      </c>
      <c r="J5" s="17">
        <v>5.6257142857142899</v>
      </c>
    </row>
    <row r="6" spans="1:10">
      <c r="A6" s="10">
        <v>0.35</v>
      </c>
      <c r="B6" s="10">
        <v>0</v>
      </c>
      <c r="C6" s="10">
        <v>0</v>
      </c>
      <c r="D6" s="10">
        <v>0</v>
      </c>
      <c r="E6" s="10">
        <v>7</v>
      </c>
      <c r="F6" s="10">
        <v>7</v>
      </c>
      <c r="G6" s="17">
        <v>0</v>
      </c>
      <c r="H6" s="17">
        <v>0</v>
      </c>
      <c r="I6" s="27">
        <v>0</v>
      </c>
      <c r="J6" s="17">
        <v>5.7264285714285696</v>
      </c>
    </row>
    <row r="7" spans="1:10">
      <c r="A7" s="10">
        <v>0.45</v>
      </c>
      <c r="B7" s="10">
        <v>0</v>
      </c>
      <c r="C7" s="10">
        <v>2</v>
      </c>
      <c r="D7" s="10">
        <v>2</v>
      </c>
      <c r="E7" s="10">
        <v>7</v>
      </c>
      <c r="F7" s="10">
        <v>9</v>
      </c>
      <c r="G7" s="17">
        <v>0</v>
      </c>
      <c r="H7" s="17">
        <v>0.22222222222222199</v>
      </c>
      <c r="I7" s="27">
        <v>0.22222222222222199</v>
      </c>
      <c r="J7" s="17">
        <v>5.62642857142857</v>
      </c>
    </row>
    <row r="8" spans="1:10">
      <c r="A8" s="10">
        <v>0.55000000000000004</v>
      </c>
      <c r="B8" s="10">
        <v>0</v>
      </c>
      <c r="C8" s="10">
        <v>1</v>
      </c>
      <c r="D8" s="10">
        <v>1</v>
      </c>
      <c r="E8" s="10">
        <v>9</v>
      </c>
      <c r="F8" s="10">
        <v>10</v>
      </c>
      <c r="G8" s="17">
        <v>0</v>
      </c>
      <c r="H8" s="17">
        <v>0.1</v>
      </c>
      <c r="I8" s="27">
        <v>0.1</v>
      </c>
      <c r="J8" s="17">
        <v>5.05833333333333</v>
      </c>
    </row>
    <row r="9" spans="1:10">
      <c r="A9" s="10">
        <v>0.65</v>
      </c>
      <c r="B9" s="10">
        <v>0</v>
      </c>
      <c r="C9" s="10">
        <v>0</v>
      </c>
      <c r="D9" s="10">
        <v>0</v>
      </c>
      <c r="E9" s="10">
        <v>10</v>
      </c>
      <c r="F9" s="10">
        <v>10</v>
      </c>
      <c r="G9" s="17">
        <v>0</v>
      </c>
      <c r="H9" s="17">
        <v>0</v>
      </c>
      <c r="I9" s="27">
        <v>0</v>
      </c>
      <c r="J9" s="17">
        <v>4.4987000000000004</v>
      </c>
    </row>
    <row r="10" spans="1:10">
      <c r="A10" s="10">
        <v>0.75</v>
      </c>
      <c r="B10" s="10">
        <v>0</v>
      </c>
      <c r="C10" s="10">
        <v>1</v>
      </c>
      <c r="D10" s="10">
        <v>1</v>
      </c>
      <c r="E10" s="10">
        <v>10</v>
      </c>
      <c r="F10" s="10">
        <v>11</v>
      </c>
      <c r="G10" s="17">
        <v>0</v>
      </c>
      <c r="H10" s="17">
        <v>9.0909090909090898E-2</v>
      </c>
      <c r="I10" s="27">
        <v>9.0909090909090898E-2</v>
      </c>
      <c r="J10" s="17">
        <v>4.3986999999999998</v>
      </c>
    </row>
    <row r="11" spans="1:10">
      <c r="A11" s="10">
        <v>0.85</v>
      </c>
      <c r="B11" s="10">
        <v>0</v>
      </c>
      <c r="C11" s="10">
        <v>1</v>
      </c>
      <c r="D11" s="10">
        <v>1</v>
      </c>
      <c r="E11" s="10">
        <v>11</v>
      </c>
      <c r="F11" s="10">
        <v>12</v>
      </c>
      <c r="G11" s="17">
        <v>0</v>
      </c>
      <c r="H11" s="17">
        <v>8.3333333333333301E-2</v>
      </c>
      <c r="I11" s="27">
        <v>8.3333333333333301E-2</v>
      </c>
      <c r="J11" s="17">
        <v>4.1740000000000004</v>
      </c>
    </row>
    <row r="12" spans="1:10">
      <c r="A12" s="10">
        <v>0.95</v>
      </c>
      <c r="B12" s="10">
        <v>1</v>
      </c>
      <c r="C12" s="10">
        <v>1</v>
      </c>
      <c r="D12" s="10">
        <v>2</v>
      </c>
      <c r="E12" s="10">
        <v>12</v>
      </c>
      <c r="F12" s="10">
        <v>12</v>
      </c>
      <c r="G12" s="17">
        <v>8.3333333333333301E-2</v>
      </c>
      <c r="H12" s="17">
        <v>8.3333333333333301E-2</v>
      </c>
      <c r="I12" s="27">
        <v>0.16666666666666699</v>
      </c>
      <c r="J12" s="17">
        <v>3.7530000000000001</v>
      </c>
    </row>
    <row r="13" spans="1:10">
      <c r="A13" s="10">
        <v>1.05</v>
      </c>
      <c r="B13" s="10">
        <v>1</v>
      </c>
      <c r="C13" s="10">
        <v>0</v>
      </c>
      <c r="D13" s="10">
        <v>1</v>
      </c>
      <c r="E13" s="10">
        <v>12</v>
      </c>
      <c r="F13" s="10">
        <v>11</v>
      </c>
      <c r="G13" s="17">
        <v>8.3333333333333301E-2</v>
      </c>
      <c r="H13" s="17">
        <v>0</v>
      </c>
      <c r="I13" s="27">
        <v>8.3333333333333301E-2</v>
      </c>
      <c r="J13" s="17">
        <v>4.0982500000000002</v>
      </c>
    </row>
    <row r="14" spans="1:10">
      <c r="A14" s="10">
        <v>1.1499999999999999</v>
      </c>
      <c r="B14" s="10">
        <v>1</v>
      </c>
      <c r="C14" s="10">
        <v>0</v>
      </c>
      <c r="D14" s="10">
        <v>1</v>
      </c>
      <c r="E14" s="10">
        <v>11</v>
      </c>
      <c r="F14" s="10">
        <v>10</v>
      </c>
      <c r="G14" s="17">
        <v>9.0909090909090898E-2</v>
      </c>
      <c r="H14" s="17">
        <v>0</v>
      </c>
      <c r="I14" s="27">
        <v>9.0909090909090898E-2</v>
      </c>
      <c r="J14" s="17">
        <v>4.3662727272727304</v>
      </c>
    </row>
    <row r="15" spans="1:10">
      <c r="A15" s="10">
        <v>1.25</v>
      </c>
      <c r="B15" s="10">
        <v>0</v>
      </c>
      <c r="C15" s="10">
        <v>3</v>
      </c>
      <c r="D15" s="10">
        <v>3</v>
      </c>
      <c r="E15" s="10">
        <v>10</v>
      </c>
      <c r="F15" s="10">
        <v>13</v>
      </c>
      <c r="G15" s="17">
        <v>0</v>
      </c>
      <c r="H15" s="17">
        <v>0.230769230769231</v>
      </c>
      <c r="I15" s="27">
        <v>0.230769230769231</v>
      </c>
      <c r="J15" s="17">
        <v>4.7007000000000003</v>
      </c>
    </row>
    <row r="16" spans="1:10">
      <c r="A16" s="10">
        <v>1.35</v>
      </c>
      <c r="B16" s="10">
        <v>0</v>
      </c>
      <c r="C16" s="10">
        <v>0</v>
      </c>
      <c r="D16" s="10">
        <v>0</v>
      </c>
      <c r="E16" s="10">
        <v>13</v>
      </c>
      <c r="F16" s="10">
        <v>13</v>
      </c>
      <c r="G16" s="17">
        <v>0</v>
      </c>
      <c r="H16" s="17">
        <v>0</v>
      </c>
      <c r="I16" s="27">
        <v>0</v>
      </c>
      <c r="J16" s="17">
        <v>4.1436923076923096</v>
      </c>
    </row>
    <row r="17" spans="1:10">
      <c r="A17" s="10">
        <v>1.45</v>
      </c>
      <c r="B17" s="10">
        <v>0</v>
      </c>
      <c r="C17" s="10">
        <v>0</v>
      </c>
      <c r="D17" s="10">
        <v>0</v>
      </c>
      <c r="E17" s="10">
        <v>13</v>
      </c>
      <c r="F17" s="10">
        <v>13</v>
      </c>
      <c r="G17" s="17">
        <v>0</v>
      </c>
      <c r="H17" s="17">
        <v>0</v>
      </c>
      <c r="I17" s="27">
        <v>0</v>
      </c>
      <c r="J17" s="17">
        <v>4.0436923076923099</v>
      </c>
    </row>
    <row r="18" spans="1:10">
      <c r="A18" s="10">
        <v>1.55</v>
      </c>
      <c r="B18" s="10">
        <v>2</v>
      </c>
      <c r="C18" s="10">
        <v>0</v>
      </c>
      <c r="D18" s="10">
        <v>2</v>
      </c>
      <c r="E18" s="10">
        <v>13</v>
      </c>
      <c r="F18" s="10">
        <v>11</v>
      </c>
      <c r="G18" s="17">
        <v>0.15384615384615399</v>
      </c>
      <c r="H18" s="17">
        <v>0</v>
      </c>
      <c r="I18" s="27">
        <v>0.15384615384615399</v>
      </c>
      <c r="J18" s="17">
        <v>3.9436923076923098</v>
      </c>
    </row>
    <row r="19" spans="1:10">
      <c r="A19" s="10">
        <v>1.65</v>
      </c>
      <c r="B19" s="10">
        <v>2</v>
      </c>
      <c r="C19" s="10">
        <v>1</v>
      </c>
      <c r="D19" s="10">
        <v>3</v>
      </c>
      <c r="E19" s="10">
        <v>11</v>
      </c>
      <c r="F19" s="10">
        <v>10</v>
      </c>
      <c r="G19" s="17">
        <v>0.18181818181818199</v>
      </c>
      <c r="H19" s="17">
        <v>0.1</v>
      </c>
      <c r="I19" s="27">
        <v>0.28181818181818202</v>
      </c>
      <c r="J19" s="17">
        <v>4.55245454545455</v>
      </c>
    </row>
    <row r="20" spans="1:10">
      <c r="A20" s="10">
        <v>1.75</v>
      </c>
      <c r="B20" s="10">
        <v>0</v>
      </c>
      <c r="C20" s="10">
        <v>0</v>
      </c>
      <c r="D20" s="10">
        <v>0</v>
      </c>
      <c r="E20" s="10">
        <v>10</v>
      </c>
      <c r="F20" s="10">
        <v>10</v>
      </c>
      <c r="G20" s="17">
        <v>0</v>
      </c>
      <c r="H20" s="17">
        <v>0</v>
      </c>
      <c r="I20" s="27">
        <v>0</v>
      </c>
      <c r="J20" s="17">
        <v>5.9705000000000004</v>
      </c>
    </row>
    <row r="21" spans="1:10">
      <c r="A21" s="10">
        <v>1.85</v>
      </c>
      <c r="B21" s="10">
        <v>0</v>
      </c>
      <c r="C21" s="10">
        <v>2</v>
      </c>
      <c r="D21" s="10">
        <v>2</v>
      </c>
      <c r="E21" s="10">
        <v>10</v>
      </c>
      <c r="F21" s="10">
        <v>12</v>
      </c>
      <c r="G21" s="17">
        <v>0</v>
      </c>
      <c r="H21" s="17">
        <v>0.16666666666666699</v>
      </c>
      <c r="I21" s="27">
        <v>0.16666666666666699</v>
      </c>
      <c r="J21" s="17">
        <v>5.8704999999999998</v>
      </c>
    </row>
    <row r="22" spans="1:10">
      <c r="A22" s="10">
        <v>1.95</v>
      </c>
      <c r="B22" s="10">
        <v>0</v>
      </c>
      <c r="C22" s="10">
        <v>3</v>
      </c>
      <c r="D22" s="10">
        <v>3</v>
      </c>
      <c r="E22" s="10">
        <v>12</v>
      </c>
      <c r="F22" s="10">
        <v>15</v>
      </c>
      <c r="G22" s="17">
        <v>0</v>
      </c>
      <c r="H22" s="17">
        <v>0.2</v>
      </c>
      <c r="I22" s="27">
        <v>0.2</v>
      </c>
      <c r="J22" s="17">
        <v>5.7140833333333303</v>
      </c>
    </row>
    <row r="23" spans="1:10">
      <c r="A23" s="10">
        <v>2.0499999999999998</v>
      </c>
      <c r="B23" s="10">
        <v>0</v>
      </c>
      <c r="C23" s="10">
        <v>1</v>
      </c>
      <c r="D23" s="10">
        <v>1</v>
      </c>
      <c r="E23" s="10">
        <v>15</v>
      </c>
      <c r="F23" s="10">
        <v>16</v>
      </c>
      <c r="G23" s="17">
        <v>0</v>
      </c>
      <c r="H23" s="17">
        <v>6.25E-2</v>
      </c>
      <c r="I23" s="27">
        <v>6.25E-2</v>
      </c>
      <c r="J23" s="17">
        <v>5.9840666666666698</v>
      </c>
    </row>
    <row r="24" spans="1:10">
      <c r="A24" s="10">
        <v>2.15</v>
      </c>
      <c r="B24" s="10">
        <v>0</v>
      </c>
      <c r="C24" s="10">
        <v>0</v>
      </c>
      <c r="D24" s="10">
        <v>0</v>
      </c>
      <c r="E24" s="10">
        <v>16</v>
      </c>
      <c r="F24" s="10">
        <v>16</v>
      </c>
      <c r="G24" s="17">
        <v>0</v>
      </c>
      <c r="H24" s="17">
        <v>0</v>
      </c>
      <c r="I24" s="27">
        <v>0</v>
      </c>
      <c r="J24" s="17">
        <v>5.8433124999999997</v>
      </c>
    </row>
    <row r="25" spans="1:10">
      <c r="A25" s="10">
        <v>2.25</v>
      </c>
      <c r="B25" s="10">
        <v>0</v>
      </c>
      <c r="C25" s="10">
        <v>1</v>
      </c>
      <c r="D25" s="10">
        <v>1</v>
      </c>
      <c r="E25" s="10">
        <v>16</v>
      </c>
      <c r="F25" s="10">
        <v>17</v>
      </c>
      <c r="G25" s="17">
        <v>0</v>
      </c>
      <c r="H25" s="17">
        <v>5.8823529411764698E-2</v>
      </c>
      <c r="I25" s="27">
        <v>5.8823529411764698E-2</v>
      </c>
      <c r="J25" s="17">
        <v>5.7433125</v>
      </c>
    </row>
    <row r="26" spans="1:10">
      <c r="A26" s="10">
        <v>2.35</v>
      </c>
      <c r="B26" s="10">
        <v>0</v>
      </c>
      <c r="C26" s="10">
        <v>0</v>
      </c>
      <c r="D26" s="10">
        <v>0</v>
      </c>
      <c r="E26" s="10">
        <v>17</v>
      </c>
      <c r="F26" s="10">
        <v>17</v>
      </c>
      <c r="G26" s="17">
        <v>0</v>
      </c>
      <c r="H26" s="17">
        <v>0</v>
      </c>
      <c r="I26" s="27">
        <v>0</v>
      </c>
      <c r="J26" s="17">
        <v>5.75505882352941</v>
      </c>
    </row>
    <row r="27" spans="1:10">
      <c r="A27" s="10">
        <v>2.4500000000000002</v>
      </c>
      <c r="B27" s="10">
        <v>0</v>
      </c>
      <c r="C27" s="10">
        <v>0</v>
      </c>
      <c r="D27" s="10">
        <v>0</v>
      </c>
      <c r="E27" s="10">
        <v>17</v>
      </c>
      <c r="F27" s="10">
        <v>17</v>
      </c>
      <c r="G27" s="17">
        <v>0</v>
      </c>
      <c r="H27" s="17">
        <v>0</v>
      </c>
      <c r="I27" s="27">
        <v>0</v>
      </c>
      <c r="J27" s="17">
        <v>5.6550588235294104</v>
      </c>
    </row>
    <row r="28" spans="1:10">
      <c r="A28" s="10">
        <v>2.5499999999999998</v>
      </c>
      <c r="B28" s="10">
        <v>0</v>
      </c>
      <c r="C28" s="10">
        <v>1</v>
      </c>
      <c r="D28" s="10">
        <v>1</v>
      </c>
      <c r="E28" s="10">
        <v>17</v>
      </c>
      <c r="F28" s="10">
        <v>18</v>
      </c>
      <c r="G28" s="17">
        <v>0</v>
      </c>
      <c r="H28" s="17">
        <v>5.5555555555555601E-2</v>
      </c>
      <c r="I28" s="27">
        <v>5.5555555555555601E-2</v>
      </c>
      <c r="J28" s="17">
        <v>5.5550588235294098</v>
      </c>
    </row>
    <row r="29" spans="1:10">
      <c r="A29" s="10">
        <v>2.65</v>
      </c>
      <c r="B29" s="10">
        <v>0</v>
      </c>
      <c r="C29" s="10">
        <v>1</v>
      </c>
      <c r="D29" s="10">
        <v>1</v>
      </c>
      <c r="E29" s="10">
        <v>18</v>
      </c>
      <c r="F29" s="10">
        <v>19</v>
      </c>
      <c r="G29" s="17">
        <v>0</v>
      </c>
      <c r="H29" s="17">
        <v>5.2631578947368397E-2</v>
      </c>
      <c r="I29" s="27">
        <v>5.2631578947368397E-2</v>
      </c>
      <c r="J29" s="17">
        <v>5.4664999999999999</v>
      </c>
    </row>
    <row r="30" spans="1:10">
      <c r="A30" s="10">
        <v>2.75</v>
      </c>
      <c r="B30" s="10">
        <v>0</v>
      </c>
      <c r="C30" s="10">
        <v>1</v>
      </c>
      <c r="D30" s="10">
        <v>1</v>
      </c>
      <c r="E30" s="10">
        <v>19</v>
      </c>
      <c r="F30" s="10">
        <v>20</v>
      </c>
      <c r="G30" s="17">
        <v>0</v>
      </c>
      <c r="H30" s="17">
        <v>0.05</v>
      </c>
      <c r="I30" s="27">
        <v>0.05</v>
      </c>
      <c r="J30" s="17">
        <v>5.1370526315789498</v>
      </c>
    </row>
    <row r="31" spans="1:10">
      <c r="A31" s="10">
        <v>2.85</v>
      </c>
      <c r="B31" s="10">
        <v>0</v>
      </c>
      <c r="C31" s="10">
        <v>0</v>
      </c>
      <c r="D31" s="10">
        <v>0</v>
      </c>
      <c r="E31" s="10">
        <v>20</v>
      </c>
      <c r="F31" s="10">
        <v>20</v>
      </c>
      <c r="G31" s="17">
        <v>0</v>
      </c>
      <c r="H31" s="17">
        <v>0</v>
      </c>
      <c r="I31" s="27">
        <v>0</v>
      </c>
      <c r="J31" s="17">
        <v>4.8784999999999998</v>
      </c>
    </row>
    <row r="32" spans="1:10">
      <c r="A32" s="10">
        <v>2.95</v>
      </c>
      <c r="B32" s="10">
        <v>0</v>
      </c>
      <c r="C32" s="10">
        <v>1</v>
      </c>
      <c r="D32" s="10">
        <v>1</v>
      </c>
      <c r="E32" s="10">
        <v>20</v>
      </c>
      <c r="F32" s="10">
        <v>21</v>
      </c>
      <c r="G32" s="17">
        <v>0</v>
      </c>
      <c r="H32" s="17">
        <v>4.7619047619047603E-2</v>
      </c>
      <c r="I32" s="27">
        <v>4.7619047619047603E-2</v>
      </c>
      <c r="J32" s="17">
        <v>4.7785000000000002</v>
      </c>
    </row>
    <row r="33" spans="1:10">
      <c r="A33" s="10">
        <v>3.05</v>
      </c>
      <c r="B33" s="10">
        <v>0</v>
      </c>
      <c r="C33" s="10">
        <v>0</v>
      </c>
      <c r="D33" s="10">
        <v>0</v>
      </c>
      <c r="E33" s="10">
        <v>21</v>
      </c>
      <c r="F33" s="10">
        <v>21</v>
      </c>
      <c r="G33" s="17">
        <v>0</v>
      </c>
      <c r="H33" s="17">
        <v>0</v>
      </c>
      <c r="I33" s="27">
        <v>0</v>
      </c>
      <c r="J33" s="17">
        <v>5.3234285714285701</v>
      </c>
    </row>
    <row r="34" spans="1:10">
      <c r="A34" s="10">
        <v>3.15</v>
      </c>
      <c r="B34" s="10">
        <v>0</v>
      </c>
      <c r="C34" s="10">
        <v>0</v>
      </c>
      <c r="D34" s="10">
        <v>0</v>
      </c>
      <c r="E34" s="10">
        <v>21</v>
      </c>
      <c r="F34" s="10">
        <v>21</v>
      </c>
      <c r="G34" s="17">
        <v>0</v>
      </c>
      <c r="H34" s="17">
        <v>0</v>
      </c>
      <c r="I34" s="27">
        <v>0</v>
      </c>
      <c r="J34" s="17">
        <v>5.2234285714285704</v>
      </c>
    </row>
    <row r="35" spans="1:10">
      <c r="A35" s="10">
        <v>3.25</v>
      </c>
      <c r="B35" s="10">
        <v>0</v>
      </c>
      <c r="C35" s="10">
        <v>0</v>
      </c>
      <c r="D35" s="10">
        <v>0</v>
      </c>
      <c r="E35" s="10">
        <v>21</v>
      </c>
      <c r="F35" s="10">
        <v>21</v>
      </c>
      <c r="G35" s="17">
        <v>0</v>
      </c>
      <c r="H35" s="17">
        <v>0</v>
      </c>
      <c r="I35" s="27">
        <v>0</v>
      </c>
      <c r="J35" s="17">
        <v>5.1234285714285699</v>
      </c>
    </row>
    <row r="36" spans="1:10">
      <c r="A36" s="10">
        <v>3.35</v>
      </c>
      <c r="B36" s="10">
        <v>0</v>
      </c>
      <c r="C36" s="10">
        <v>0</v>
      </c>
      <c r="D36" s="10">
        <v>0</v>
      </c>
      <c r="E36" s="10">
        <v>21</v>
      </c>
      <c r="F36" s="10">
        <v>21</v>
      </c>
      <c r="G36" s="17">
        <v>0</v>
      </c>
      <c r="H36" s="17">
        <v>0</v>
      </c>
      <c r="I36" s="27">
        <v>0</v>
      </c>
      <c r="J36" s="17">
        <v>5.0234285714285702</v>
      </c>
    </row>
    <row r="37" spans="1:10">
      <c r="A37" s="10">
        <v>3.45</v>
      </c>
      <c r="B37" s="10">
        <v>0</v>
      </c>
      <c r="C37" s="10">
        <v>0</v>
      </c>
      <c r="D37" s="10">
        <v>0</v>
      </c>
      <c r="E37" s="10">
        <v>21</v>
      </c>
      <c r="F37" s="10">
        <v>21</v>
      </c>
      <c r="G37" s="17">
        <v>0</v>
      </c>
      <c r="H37" s="17">
        <v>0</v>
      </c>
      <c r="I37" s="27">
        <v>0</v>
      </c>
      <c r="J37" s="17">
        <v>4.9234285714285697</v>
      </c>
    </row>
    <row r="38" spans="1:10">
      <c r="A38" s="10">
        <v>3.55</v>
      </c>
      <c r="B38" s="10">
        <v>0</v>
      </c>
      <c r="C38" s="10">
        <v>2</v>
      </c>
      <c r="D38" s="10">
        <v>2</v>
      </c>
      <c r="E38" s="10">
        <v>21</v>
      </c>
      <c r="F38" s="10">
        <v>23</v>
      </c>
      <c r="G38" s="17">
        <v>0</v>
      </c>
      <c r="H38" s="17">
        <v>8.6956521739130405E-2</v>
      </c>
      <c r="I38" s="27">
        <v>8.6956521739130405E-2</v>
      </c>
      <c r="J38" s="17">
        <v>4.8234285714285701</v>
      </c>
    </row>
    <row r="39" spans="1:10">
      <c r="A39" s="10">
        <v>3.65</v>
      </c>
      <c r="B39" s="10">
        <v>1</v>
      </c>
      <c r="C39" s="10">
        <v>3</v>
      </c>
      <c r="D39" s="10">
        <v>4</v>
      </c>
      <c r="E39" s="10">
        <v>23</v>
      </c>
      <c r="F39" s="10">
        <v>25</v>
      </c>
      <c r="G39" s="17">
        <v>4.3478260869565202E-2</v>
      </c>
      <c r="H39" s="17">
        <v>0.12</v>
      </c>
      <c r="I39" s="27">
        <v>0.16347826086956499</v>
      </c>
      <c r="J39" s="17">
        <v>7.37130434782609</v>
      </c>
    </row>
    <row r="40" spans="1:10">
      <c r="A40" s="10">
        <v>3.75</v>
      </c>
      <c r="B40" s="10">
        <v>2</v>
      </c>
      <c r="C40" s="10">
        <v>1</v>
      </c>
      <c r="D40" s="10">
        <v>3</v>
      </c>
      <c r="E40" s="10">
        <v>25</v>
      </c>
      <c r="F40" s="10">
        <v>24</v>
      </c>
      <c r="G40" s="17">
        <v>0.08</v>
      </c>
      <c r="H40" s="17">
        <v>4.1666666666666699E-2</v>
      </c>
      <c r="I40" s="27">
        <v>0.12166666666666701</v>
      </c>
      <c r="J40" s="17">
        <v>9.5715199999999996</v>
      </c>
    </row>
    <row r="41" spans="1:10">
      <c r="A41" s="10">
        <v>3.85</v>
      </c>
      <c r="B41" s="10">
        <v>0</v>
      </c>
      <c r="C41" s="10">
        <v>2</v>
      </c>
      <c r="D41" s="10">
        <v>2</v>
      </c>
      <c r="E41" s="10">
        <v>24</v>
      </c>
      <c r="F41" s="10">
        <v>26</v>
      </c>
      <c r="G41" s="17">
        <v>0</v>
      </c>
      <c r="H41" s="17">
        <v>7.69230769230769E-2</v>
      </c>
      <c r="I41" s="27">
        <v>7.69230769230769E-2</v>
      </c>
      <c r="J41" s="17">
        <v>10.2739166666667</v>
      </c>
    </row>
    <row r="42" spans="1:10">
      <c r="A42" s="10">
        <v>3.95</v>
      </c>
      <c r="B42" s="10">
        <v>2</v>
      </c>
      <c r="C42" s="10">
        <v>1</v>
      </c>
      <c r="D42" s="10">
        <v>3</v>
      </c>
      <c r="E42" s="10">
        <v>26</v>
      </c>
      <c r="F42" s="10">
        <v>25</v>
      </c>
      <c r="G42" s="17">
        <v>7.69230769230769E-2</v>
      </c>
      <c r="H42" s="17">
        <v>0.04</v>
      </c>
      <c r="I42" s="27">
        <v>0.116923076923077</v>
      </c>
      <c r="J42" s="17">
        <v>9.9742692307692309</v>
      </c>
    </row>
    <row r="43" spans="1:10">
      <c r="A43" s="10">
        <v>4.05</v>
      </c>
      <c r="B43" s="10">
        <v>0</v>
      </c>
      <c r="C43" s="10">
        <v>5</v>
      </c>
      <c r="D43" s="10">
        <v>5</v>
      </c>
      <c r="E43" s="10">
        <v>25</v>
      </c>
      <c r="F43" s="10">
        <v>30</v>
      </c>
      <c r="G43" s="17">
        <v>0</v>
      </c>
      <c r="H43" s="17">
        <v>0.16666666666666699</v>
      </c>
      <c r="I43" s="27">
        <v>0.16666666666666699</v>
      </c>
      <c r="J43" s="17">
        <v>10.40892</v>
      </c>
    </row>
    <row r="44" spans="1:10">
      <c r="A44" s="10">
        <v>4.1500000000000004</v>
      </c>
      <c r="B44" s="10">
        <v>0</v>
      </c>
      <c r="C44" s="10">
        <v>1</v>
      </c>
      <c r="D44" s="10">
        <v>1</v>
      </c>
      <c r="E44" s="10">
        <v>30</v>
      </c>
      <c r="F44" s="10">
        <v>31</v>
      </c>
      <c r="G44" s="17">
        <v>0</v>
      </c>
      <c r="H44" s="17">
        <v>3.2258064516128997E-2</v>
      </c>
      <c r="I44" s="27">
        <v>3.2258064516128997E-2</v>
      </c>
      <c r="J44" s="17">
        <v>11.121733333333299</v>
      </c>
    </row>
    <row r="45" spans="1:10">
      <c r="A45" s="10">
        <v>4.25</v>
      </c>
      <c r="B45" s="10">
        <v>0</v>
      </c>
      <c r="C45" s="10">
        <v>1</v>
      </c>
      <c r="D45" s="10">
        <v>1</v>
      </c>
      <c r="E45" s="10">
        <v>31</v>
      </c>
      <c r="F45" s="10">
        <v>32</v>
      </c>
      <c r="G45" s="17">
        <v>0</v>
      </c>
      <c r="H45" s="17">
        <v>3.125E-2</v>
      </c>
      <c r="I45" s="27">
        <v>3.125E-2</v>
      </c>
      <c r="J45" s="17">
        <v>11.723290322580601</v>
      </c>
    </row>
    <row r="46" spans="1:10">
      <c r="A46" s="10">
        <v>4.3499999999999996</v>
      </c>
      <c r="B46" s="10">
        <v>0</v>
      </c>
      <c r="C46" s="10">
        <v>0</v>
      </c>
      <c r="D46" s="10">
        <v>0</v>
      </c>
      <c r="E46" s="10">
        <v>32</v>
      </c>
      <c r="F46" s="10">
        <v>32</v>
      </c>
      <c r="G46" s="17">
        <v>0</v>
      </c>
      <c r="H46" s="17">
        <v>0</v>
      </c>
      <c r="I46" s="27">
        <v>0</v>
      </c>
      <c r="J46" s="17">
        <v>11.574406249999999</v>
      </c>
    </row>
    <row r="47" spans="1:10">
      <c r="A47" s="10">
        <v>4.45</v>
      </c>
      <c r="B47" s="10">
        <v>1</v>
      </c>
      <c r="C47" s="10">
        <v>1</v>
      </c>
      <c r="D47" s="10">
        <v>2</v>
      </c>
      <c r="E47" s="10">
        <v>32</v>
      </c>
      <c r="F47" s="10">
        <v>32</v>
      </c>
      <c r="G47" s="17">
        <v>3.125E-2</v>
      </c>
      <c r="H47" s="17">
        <v>3.125E-2</v>
      </c>
      <c r="I47" s="27">
        <v>6.25E-2</v>
      </c>
      <c r="J47" s="17">
        <v>11.474406249999999</v>
      </c>
    </row>
    <row r="48" spans="1:10">
      <c r="A48" s="10">
        <v>4.55</v>
      </c>
      <c r="B48" s="10">
        <v>0</v>
      </c>
      <c r="C48" s="10">
        <v>0</v>
      </c>
      <c r="D48" s="10">
        <v>0</v>
      </c>
      <c r="E48" s="10">
        <v>32</v>
      </c>
      <c r="F48" s="10">
        <v>32</v>
      </c>
      <c r="G48" s="17">
        <v>0</v>
      </c>
      <c r="H48" s="17">
        <v>0</v>
      </c>
      <c r="I48" s="27">
        <v>0</v>
      </c>
      <c r="J48" s="17">
        <v>11.39775</v>
      </c>
    </row>
    <row r="49" spans="1:10">
      <c r="A49" s="10">
        <v>4.6500000000000004</v>
      </c>
      <c r="B49" s="10">
        <v>1</v>
      </c>
      <c r="C49" s="10">
        <v>5</v>
      </c>
      <c r="D49" s="10">
        <v>6</v>
      </c>
      <c r="E49" s="10">
        <v>32</v>
      </c>
      <c r="F49" s="10">
        <v>36</v>
      </c>
      <c r="G49" s="17">
        <v>3.125E-2</v>
      </c>
      <c r="H49" s="17">
        <v>0.13888888888888901</v>
      </c>
      <c r="I49" s="27">
        <v>0.17013888888888901</v>
      </c>
      <c r="J49" s="17">
        <v>11.297750000000001</v>
      </c>
    </row>
    <row r="50" spans="1:10">
      <c r="A50" s="10">
        <v>4.75</v>
      </c>
      <c r="B50" s="10">
        <v>0</v>
      </c>
      <c r="C50" s="10">
        <v>0</v>
      </c>
      <c r="D50" s="10">
        <v>0</v>
      </c>
      <c r="E50" s="10">
        <v>36</v>
      </c>
      <c r="F50" s="10">
        <v>36</v>
      </c>
      <c r="G50" s="17">
        <v>0</v>
      </c>
      <c r="H50" s="17">
        <v>0</v>
      </c>
      <c r="I50" s="27">
        <v>0</v>
      </c>
      <c r="J50" s="17">
        <v>10.420249999999999</v>
      </c>
    </row>
    <row r="51" spans="1:10">
      <c r="A51" s="10">
        <v>4.8499999999999996</v>
      </c>
      <c r="B51" s="10">
        <v>0</v>
      </c>
      <c r="C51" s="10">
        <v>1</v>
      </c>
      <c r="D51" s="10">
        <v>1</v>
      </c>
      <c r="E51" s="10">
        <v>36</v>
      </c>
      <c r="F51" s="10">
        <v>37</v>
      </c>
      <c r="G51" s="17">
        <v>0</v>
      </c>
      <c r="H51" s="17">
        <v>2.7027027027027001E-2</v>
      </c>
      <c r="I51" s="27">
        <v>2.7027027027027001E-2</v>
      </c>
      <c r="J51" s="17">
        <v>10.32025</v>
      </c>
    </row>
    <row r="52" spans="1:10">
      <c r="A52" s="10">
        <v>4.95</v>
      </c>
      <c r="B52" s="10">
        <v>2</v>
      </c>
      <c r="C52" s="10">
        <v>1</v>
      </c>
      <c r="D52" s="10">
        <v>3</v>
      </c>
      <c r="E52" s="10">
        <v>37</v>
      </c>
      <c r="F52" s="10">
        <v>36</v>
      </c>
      <c r="G52" s="17">
        <v>5.4054054054054099E-2</v>
      </c>
      <c r="H52" s="17">
        <v>2.7777777777777801E-2</v>
      </c>
      <c r="I52" s="27">
        <v>8.1831831831831806E-2</v>
      </c>
      <c r="J52" s="17">
        <v>9.9559189189189201</v>
      </c>
    </row>
    <row r="53" spans="1:10">
      <c r="A53" s="10">
        <v>5.05</v>
      </c>
      <c r="B53" s="10">
        <v>1</v>
      </c>
      <c r="C53" s="10">
        <v>1</v>
      </c>
      <c r="D53" s="10">
        <v>2</v>
      </c>
      <c r="E53" s="10">
        <v>36</v>
      </c>
      <c r="F53" s="10">
        <v>36</v>
      </c>
      <c r="G53" s="17">
        <v>2.7777777777777801E-2</v>
      </c>
      <c r="H53" s="17">
        <v>2.7777777777777801E-2</v>
      </c>
      <c r="I53" s="27">
        <v>5.5555555555555601E-2</v>
      </c>
      <c r="J53" s="17">
        <v>10.196861111111099</v>
      </c>
    </row>
    <row r="54" spans="1:10">
      <c r="A54" s="10">
        <v>5.15</v>
      </c>
      <c r="B54" s="10">
        <v>1</v>
      </c>
      <c r="C54" s="10">
        <v>2</v>
      </c>
      <c r="D54" s="10">
        <v>3</v>
      </c>
      <c r="E54" s="10">
        <v>36</v>
      </c>
      <c r="F54" s="10">
        <v>37</v>
      </c>
      <c r="G54" s="17">
        <v>2.7777777777777801E-2</v>
      </c>
      <c r="H54" s="17">
        <v>5.4054054054054099E-2</v>
      </c>
      <c r="I54" s="27">
        <v>8.1831831831831806E-2</v>
      </c>
      <c r="J54" s="17">
        <v>10.1047777777778</v>
      </c>
    </row>
    <row r="55" spans="1:10">
      <c r="A55" s="10">
        <v>5.25</v>
      </c>
      <c r="B55" s="10">
        <v>3</v>
      </c>
      <c r="C55" s="10">
        <v>3</v>
      </c>
      <c r="D55" s="10">
        <v>6</v>
      </c>
      <c r="E55" s="10">
        <v>37</v>
      </c>
      <c r="F55" s="10">
        <v>37</v>
      </c>
      <c r="G55" s="17">
        <v>8.1081081081081099E-2</v>
      </c>
      <c r="H55" s="17">
        <v>8.1081081081081099E-2</v>
      </c>
      <c r="I55" s="27">
        <v>0.162162162162162</v>
      </c>
      <c r="J55" s="17">
        <v>9.7443513513513498</v>
      </c>
    </row>
    <row r="56" spans="1:10">
      <c r="A56" s="10">
        <v>5.35</v>
      </c>
      <c r="B56" s="10">
        <v>5</v>
      </c>
      <c r="C56" s="10">
        <v>4</v>
      </c>
      <c r="D56" s="10">
        <v>9</v>
      </c>
      <c r="E56" s="10">
        <v>37</v>
      </c>
      <c r="F56" s="10">
        <v>36</v>
      </c>
      <c r="G56" s="17">
        <v>0.135135135135135</v>
      </c>
      <c r="H56" s="17">
        <v>0.11111111111111099</v>
      </c>
      <c r="I56" s="27">
        <v>0.246246246246246</v>
      </c>
      <c r="J56" s="17">
        <v>9.9749729729729708</v>
      </c>
    </row>
    <row r="57" spans="1:10">
      <c r="A57" s="10">
        <v>5.45</v>
      </c>
      <c r="B57" s="10">
        <v>0</v>
      </c>
      <c r="C57" s="10">
        <v>1</v>
      </c>
      <c r="D57" s="10">
        <v>1</v>
      </c>
      <c r="E57" s="10">
        <v>36</v>
      </c>
      <c r="F57" s="10">
        <v>37</v>
      </c>
      <c r="G57" s="17">
        <v>0</v>
      </c>
      <c r="H57" s="17">
        <v>2.7027027027027001E-2</v>
      </c>
      <c r="I57" s="27">
        <v>2.7027027027027001E-2</v>
      </c>
      <c r="J57" s="17">
        <v>10.8966666666667</v>
      </c>
    </row>
    <row r="58" spans="1:10">
      <c r="A58" s="10">
        <v>5.55</v>
      </c>
      <c r="B58" s="10">
        <v>0</v>
      </c>
      <c r="C58" s="10">
        <v>2</v>
      </c>
      <c r="D58" s="10">
        <v>2</v>
      </c>
      <c r="E58" s="10">
        <v>37</v>
      </c>
      <c r="F58" s="10">
        <v>39</v>
      </c>
      <c r="G58" s="17">
        <v>0</v>
      </c>
      <c r="H58" s="17">
        <v>5.1282051282051301E-2</v>
      </c>
      <c r="I58" s="27">
        <v>5.1282051282051301E-2</v>
      </c>
      <c r="J58" s="17">
        <v>10.581</v>
      </c>
    </row>
    <row r="59" spans="1:10">
      <c r="A59" s="10">
        <v>5.65</v>
      </c>
      <c r="B59" s="10">
        <v>0</v>
      </c>
      <c r="C59" s="10">
        <v>2</v>
      </c>
      <c r="D59" s="10">
        <v>2</v>
      </c>
      <c r="E59" s="10">
        <v>39</v>
      </c>
      <c r="F59" s="10">
        <v>41</v>
      </c>
      <c r="G59" s="17">
        <v>0</v>
      </c>
      <c r="H59" s="17">
        <v>4.8780487804878099E-2</v>
      </c>
      <c r="I59" s="27">
        <v>4.8780487804878099E-2</v>
      </c>
      <c r="J59" s="17">
        <v>10.2011025641026</v>
      </c>
    </row>
    <row r="60" spans="1:10">
      <c r="A60" s="10">
        <v>5.75</v>
      </c>
      <c r="B60" s="10">
        <v>0</v>
      </c>
      <c r="C60" s="10">
        <v>1</v>
      </c>
      <c r="D60" s="10">
        <v>1</v>
      </c>
      <c r="E60" s="10">
        <v>41</v>
      </c>
      <c r="F60" s="10">
        <v>42</v>
      </c>
      <c r="G60" s="17">
        <v>0</v>
      </c>
      <c r="H60" s="17">
        <v>2.3809523809523801E-2</v>
      </c>
      <c r="I60" s="27">
        <v>2.3809523809523801E-2</v>
      </c>
      <c r="J60" s="17">
        <v>9.8560975609756092</v>
      </c>
    </row>
    <row r="61" spans="1:10">
      <c r="A61" s="10">
        <v>5.85</v>
      </c>
      <c r="B61" s="10">
        <v>0</v>
      </c>
      <c r="C61" s="10">
        <v>0</v>
      </c>
      <c r="D61" s="10">
        <v>0</v>
      </c>
      <c r="E61" s="10">
        <v>42</v>
      </c>
      <c r="F61" s="10">
        <v>42</v>
      </c>
      <c r="G61" s="17">
        <v>0</v>
      </c>
      <c r="H61" s="17">
        <v>0</v>
      </c>
      <c r="I61" s="27">
        <v>0</v>
      </c>
      <c r="J61" s="17">
        <v>9.5658571428571406</v>
      </c>
    </row>
    <row r="62" spans="1:10">
      <c r="A62" s="10">
        <v>5.95</v>
      </c>
      <c r="B62" s="10">
        <v>0</v>
      </c>
      <c r="C62" s="10">
        <v>2</v>
      </c>
      <c r="D62" s="10">
        <v>2</v>
      </c>
      <c r="E62" s="10">
        <v>42</v>
      </c>
      <c r="F62" s="10">
        <v>44</v>
      </c>
      <c r="G62" s="17">
        <v>0</v>
      </c>
      <c r="H62" s="17">
        <v>4.5454545454545497E-2</v>
      </c>
      <c r="I62" s="27">
        <v>4.5454545454545497E-2</v>
      </c>
      <c r="J62" s="17">
        <v>9.4658571428571392</v>
      </c>
    </row>
    <row r="63" spans="1:10">
      <c r="A63" s="10">
        <v>6.05</v>
      </c>
      <c r="B63" s="10">
        <v>0</v>
      </c>
      <c r="C63" s="10">
        <v>3</v>
      </c>
      <c r="D63" s="10">
        <v>3</v>
      </c>
      <c r="E63" s="10">
        <v>44</v>
      </c>
      <c r="F63" s="10">
        <v>47</v>
      </c>
      <c r="G63" s="17">
        <v>0</v>
      </c>
      <c r="H63" s="17">
        <v>6.3829787234042507E-2</v>
      </c>
      <c r="I63" s="27">
        <v>6.3829787234042507E-2</v>
      </c>
      <c r="J63" s="17">
        <v>9.0451136363636397</v>
      </c>
    </row>
    <row r="64" spans="1:10">
      <c r="A64" s="10">
        <v>6.15</v>
      </c>
      <c r="B64" s="10">
        <v>0</v>
      </c>
      <c r="C64" s="10">
        <v>0</v>
      </c>
      <c r="D64" s="10">
        <v>0</v>
      </c>
      <c r="E64" s="10">
        <v>47</v>
      </c>
      <c r="F64" s="10">
        <v>47</v>
      </c>
      <c r="G64" s="17">
        <v>0</v>
      </c>
      <c r="H64" s="17">
        <v>0</v>
      </c>
      <c r="I64" s="27">
        <v>0</v>
      </c>
      <c r="J64" s="17">
        <v>8.50508510638298</v>
      </c>
    </row>
    <row r="65" spans="1:10">
      <c r="A65" s="10">
        <v>6.25</v>
      </c>
      <c r="B65" s="10">
        <v>0</v>
      </c>
      <c r="C65" s="10">
        <v>1</v>
      </c>
      <c r="D65" s="10">
        <v>1</v>
      </c>
      <c r="E65" s="10">
        <v>47</v>
      </c>
      <c r="F65" s="10">
        <v>48</v>
      </c>
      <c r="G65" s="17">
        <v>0</v>
      </c>
      <c r="H65" s="17">
        <v>2.0833333333333301E-2</v>
      </c>
      <c r="I65" s="27">
        <v>2.0833333333333301E-2</v>
      </c>
      <c r="J65" s="17">
        <v>8.4050851063829803</v>
      </c>
    </row>
    <row r="66" spans="1:10">
      <c r="A66" s="10">
        <v>6.35</v>
      </c>
      <c r="B66" s="10">
        <v>1</v>
      </c>
      <c r="C66" s="10">
        <v>2</v>
      </c>
      <c r="D66" s="10">
        <v>3</v>
      </c>
      <c r="E66" s="10">
        <v>48</v>
      </c>
      <c r="F66" s="10">
        <v>49</v>
      </c>
      <c r="G66" s="17">
        <v>2.0833333333333301E-2</v>
      </c>
      <c r="H66" s="17">
        <v>4.08163265306122E-2</v>
      </c>
      <c r="I66" s="27">
        <v>6.1649659863945598E-2</v>
      </c>
      <c r="J66" s="17">
        <v>8.1729166666666693</v>
      </c>
    </row>
    <row r="67" spans="1:10">
      <c r="A67" s="10">
        <v>6.45</v>
      </c>
      <c r="B67" s="10">
        <v>0</v>
      </c>
      <c r="C67" s="10">
        <v>2</v>
      </c>
      <c r="D67" s="10">
        <v>2</v>
      </c>
      <c r="E67" s="10">
        <v>49</v>
      </c>
      <c r="F67" s="10">
        <v>51</v>
      </c>
      <c r="G67" s="17">
        <v>0</v>
      </c>
      <c r="H67" s="17">
        <v>3.9215686274509803E-2</v>
      </c>
      <c r="I67" s="27">
        <v>3.9215686274509803E-2</v>
      </c>
      <c r="J67" s="17">
        <v>8.03781632653061</v>
      </c>
    </row>
    <row r="68" spans="1:10">
      <c r="A68" s="10">
        <v>6.55</v>
      </c>
      <c r="B68" s="10">
        <v>0</v>
      </c>
      <c r="C68" s="10">
        <v>1</v>
      </c>
      <c r="D68" s="10">
        <v>1</v>
      </c>
      <c r="E68" s="10">
        <v>51</v>
      </c>
      <c r="F68" s="10">
        <v>52</v>
      </c>
      <c r="G68" s="17">
        <v>0</v>
      </c>
      <c r="H68" s="17">
        <v>1.9230769230769201E-2</v>
      </c>
      <c r="I68" s="27">
        <v>1.9230769230769201E-2</v>
      </c>
      <c r="J68" s="17">
        <v>7.9588039215686299</v>
      </c>
    </row>
    <row r="69" spans="1:10">
      <c r="A69" s="10">
        <v>6.65</v>
      </c>
      <c r="B69" s="10">
        <v>0</v>
      </c>
      <c r="C69" s="10">
        <v>0</v>
      </c>
      <c r="D69" s="10">
        <v>0</v>
      </c>
      <c r="E69" s="10">
        <v>52</v>
      </c>
      <c r="F69" s="10">
        <v>52</v>
      </c>
      <c r="G69" s="17">
        <v>0</v>
      </c>
      <c r="H69" s="17">
        <v>0</v>
      </c>
      <c r="I69" s="27">
        <v>0</v>
      </c>
      <c r="J69" s="17">
        <v>7.7253076923076902</v>
      </c>
    </row>
    <row r="70" spans="1:10">
      <c r="A70" s="10">
        <v>6.75</v>
      </c>
      <c r="B70" s="10">
        <v>0</v>
      </c>
      <c r="C70" s="10">
        <v>2</v>
      </c>
      <c r="D70" s="10">
        <v>2</v>
      </c>
      <c r="E70" s="10">
        <v>52</v>
      </c>
      <c r="F70" s="10">
        <v>54</v>
      </c>
      <c r="G70" s="17">
        <v>0</v>
      </c>
      <c r="H70" s="17">
        <v>3.7037037037037E-2</v>
      </c>
      <c r="I70" s="27">
        <v>3.7037037037037E-2</v>
      </c>
      <c r="J70" s="17">
        <v>7.6253076923076897</v>
      </c>
    </row>
    <row r="71" spans="1:10">
      <c r="A71" s="10">
        <v>6.85</v>
      </c>
      <c r="B71" s="10">
        <v>0</v>
      </c>
      <c r="C71" s="10">
        <v>3</v>
      </c>
      <c r="D71" s="10">
        <v>3</v>
      </c>
      <c r="E71" s="10">
        <v>54</v>
      </c>
      <c r="F71" s="10">
        <v>57</v>
      </c>
      <c r="G71" s="17">
        <v>0</v>
      </c>
      <c r="H71" s="17">
        <v>5.2631578947368397E-2</v>
      </c>
      <c r="I71" s="27">
        <v>5.2631578947368397E-2</v>
      </c>
      <c r="J71" s="17">
        <v>7.3051481481481497</v>
      </c>
    </row>
    <row r="72" spans="1:10">
      <c r="A72" s="10">
        <v>6.95</v>
      </c>
      <c r="B72" s="10">
        <v>2</v>
      </c>
      <c r="C72" s="10">
        <v>0</v>
      </c>
      <c r="D72" s="10">
        <v>2</v>
      </c>
      <c r="E72" s="10">
        <v>57</v>
      </c>
      <c r="F72" s="10">
        <v>55</v>
      </c>
      <c r="G72" s="17">
        <v>3.5087719298245598E-2</v>
      </c>
      <c r="H72" s="17">
        <v>0</v>
      </c>
      <c r="I72" s="27">
        <v>3.5087719298245598E-2</v>
      </c>
      <c r="J72" s="17">
        <v>6.94277192982456</v>
      </c>
    </row>
    <row r="73" spans="1:10">
      <c r="A73" s="10">
        <v>7.05</v>
      </c>
      <c r="B73" s="10">
        <v>0</v>
      </c>
      <c r="C73" s="10">
        <v>1</v>
      </c>
      <c r="D73" s="10">
        <v>1</v>
      </c>
      <c r="E73" s="10">
        <v>55</v>
      </c>
      <c r="F73" s="10">
        <v>56</v>
      </c>
      <c r="G73" s="17">
        <v>0</v>
      </c>
      <c r="H73" s="17">
        <v>1.7857142857142901E-2</v>
      </c>
      <c r="I73" s="27">
        <v>1.7857142857142901E-2</v>
      </c>
      <c r="J73" s="17">
        <v>7.0945999999999998</v>
      </c>
    </row>
    <row r="74" spans="1:10">
      <c r="A74" s="10">
        <v>7.15</v>
      </c>
      <c r="B74" s="10">
        <v>1</v>
      </c>
      <c r="C74" s="10">
        <v>0</v>
      </c>
      <c r="D74" s="10">
        <v>1</v>
      </c>
      <c r="E74" s="10">
        <v>56</v>
      </c>
      <c r="F74" s="10">
        <v>55</v>
      </c>
      <c r="G74" s="17">
        <v>1.7857142857142901E-2</v>
      </c>
      <c r="H74" s="17">
        <v>0</v>
      </c>
      <c r="I74" s="27">
        <v>1.7857142857142901E-2</v>
      </c>
      <c r="J74" s="17">
        <v>6.93576785714286</v>
      </c>
    </row>
    <row r="75" spans="1:10">
      <c r="A75" s="10">
        <v>7.25</v>
      </c>
      <c r="B75" s="10">
        <v>1</v>
      </c>
      <c r="C75" s="10">
        <v>3</v>
      </c>
      <c r="D75" s="10">
        <v>4</v>
      </c>
      <c r="E75" s="10">
        <v>55</v>
      </c>
      <c r="F75" s="10">
        <v>57</v>
      </c>
      <c r="G75" s="17">
        <v>1.8181818181818198E-2</v>
      </c>
      <c r="H75" s="17">
        <v>5.2631578947368397E-2</v>
      </c>
      <c r="I75" s="27">
        <v>7.0813397129186606E-2</v>
      </c>
      <c r="J75" s="17">
        <v>6.9608181818181798</v>
      </c>
    </row>
    <row r="76" spans="1:10">
      <c r="A76" s="10">
        <v>7.35</v>
      </c>
      <c r="B76" s="10">
        <v>4</v>
      </c>
      <c r="C76" s="10">
        <v>2</v>
      </c>
      <c r="D76" s="10">
        <v>6</v>
      </c>
      <c r="E76" s="10">
        <v>57</v>
      </c>
      <c r="F76" s="10">
        <v>55</v>
      </c>
      <c r="G76" s="17">
        <v>7.0175438596491196E-2</v>
      </c>
      <c r="H76" s="17">
        <v>3.6363636363636397E-2</v>
      </c>
      <c r="I76" s="27">
        <v>0.106539074960128</v>
      </c>
      <c r="J76" s="17">
        <v>6.7071228070175399</v>
      </c>
    </row>
    <row r="77" spans="1:10">
      <c r="A77" s="10">
        <v>7.45</v>
      </c>
      <c r="B77" s="10">
        <v>0</v>
      </c>
      <c r="C77" s="10">
        <v>1</v>
      </c>
      <c r="D77" s="10">
        <v>1</v>
      </c>
      <c r="E77" s="10">
        <v>55</v>
      </c>
      <c r="F77" s="10">
        <v>56</v>
      </c>
      <c r="G77" s="17">
        <v>0</v>
      </c>
      <c r="H77" s="17">
        <v>1.7857142857142901E-2</v>
      </c>
      <c r="I77" s="27">
        <v>1.7857142857142901E-2</v>
      </c>
      <c r="J77" s="17">
        <v>6.8987090909090902</v>
      </c>
    </row>
    <row r="78" spans="1:10">
      <c r="A78" s="10">
        <v>7.55</v>
      </c>
      <c r="B78" s="10">
        <v>3</v>
      </c>
      <c r="C78" s="10">
        <v>1</v>
      </c>
      <c r="D78" s="10">
        <v>4</v>
      </c>
      <c r="E78" s="10">
        <v>56</v>
      </c>
      <c r="F78" s="10">
        <v>54</v>
      </c>
      <c r="G78" s="17">
        <v>5.3571428571428603E-2</v>
      </c>
      <c r="H78" s="17">
        <v>1.85185185185185E-2</v>
      </c>
      <c r="I78" s="27">
        <v>7.2089947089947107E-2</v>
      </c>
      <c r="J78" s="17">
        <v>6.68817857142857</v>
      </c>
    </row>
    <row r="79" spans="1:10">
      <c r="A79" s="10">
        <v>7.65</v>
      </c>
      <c r="B79" s="10">
        <v>0</v>
      </c>
      <c r="C79" s="10">
        <v>1</v>
      </c>
      <c r="D79" s="10">
        <v>1</v>
      </c>
      <c r="E79" s="10">
        <v>54</v>
      </c>
      <c r="F79" s="10">
        <v>55</v>
      </c>
      <c r="G79" s="17">
        <v>0</v>
      </c>
      <c r="H79" s="17">
        <v>1.8181818181818198E-2</v>
      </c>
      <c r="I79" s="27">
        <v>1.8181818181818198E-2</v>
      </c>
      <c r="J79" s="17">
        <v>6.8462962962963001</v>
      </c>
    </row>
    <row r="80" spans="1:10">
      <c r="A80" s="10">
        <v>7.75</v>
      </c>
      <c r="B80" s="10">
        <v>0</v>
      </c>
      <c r="C80" s="10">
        <v>0</v>
      </c>
      <c r="D80" s="10">
        <v>0</v>
      </c>
      <c r="E80" s="10">
        <v>55</v>
      </c>
      <c r="F80" s="10">
        <v>55</v>
      </c>
      <c r="G80" s="17">
        <v>0</v>
      </c>
      <c r="H80" s="17">
        <v>0</v>
      </c>
      <c r="I80" s="27">
        <v>0</v>
      </c>
      <c r="J80" s="17">
        <v>6.7315818181818203</v>
      </c>
    </row>
    <row r="81" spans="1:10">
      <c r="A81" s="10">
        <v>7.85</v>
      </c>
      <c r="B81" s="10">
        <v>1</v>
      </c>
      <c r="C81" s="10">
        <v>0</v>
      </c>
      <c r="D81" s="10">
        <v>1</v>
      </c>
      <c r="E81" s="10">
        <v>55</v>
      </c>
      <c r="F81" s="10">
        <v>54</v>
      </c>
      <c r="G81" s="17">
        <v>1.8181818181818198E-2</v>
      </c>
      <c r="H81" s="17">
        <v>0</v>
      </c>
      <c r="I81" s="27">
        <v>1.8181818181818198E-2</v>
      </c>
      <c r="J81" s="17">
        <v>6.6315818181818198</v>
      </c>
    </row>
    <row r="82" spans="1:10">
      <c r="A82" s="10">
        <v>7.95</v>
      </c>
      <c r="B82" s="10">
        <v>1</v>
      </c>
      <c r="C82" s="10">
        <v>1</v>
      </c>
      <c r="D82" s="10">
        <v>2</v>
      </c>
      <c r="E82" s="10">
        <v>54</v>
      </c>
      <c r="F82" s="10">
        <v>54</v>
      </c>
      <c r="G82" s="17">
        <v>1.85185185185185E-2</v>
      </c>
      <c r="H82" s="17">
        <v>1.85185185185185E-2</v>
      </c>
      <c r="I82" s="27">
        <v>3.7037037037037E-2</v>
      </c>
      <c r="J82" s="17">
        <v>6.6530925925925901</v>
      </c>
    </row>
    <row r="83" spans="1:10">
      <c r="A83" s="10">
        <v>8.0500000000000007</v>
      </c>
      <c r="B83" s="10">
        <v>0</v>
      </c>
      <c r="C83" s="10">
        <v>1</v>
      </c>
      <c r="D83" s="10">
        <v>1</v>
      </c>
      <c r="E83" s="10">
        <v>54</v>
      </c>
      <c r="F83" s="10">
        <v>55</v>
      </c>
      <c r="G83" s="17">
        <v>0</v>
      </c>
      <c r="H83" s="17">
        <v>1.8181818181818198E-2</v>
      </c>
      <c r="I83" s="27">
        <v>1.8181818181818198E-2</v>
      </c>
      <c r="J83" s="17">
        <v>6.6197222222222196</v>
      </c>
    </row>
    <row r="84" spans="1:10">
      <c r="A84" s="10">
        <v>8.15</v>
      </c>
      <c r="B84" s="10">
        <v>2</v>
      </c>
      <c r="C84" s="10">
        <v>1</v>
      </c>
      <c r="D84" s="10">
        <v>3</v>
      </c>
      <c r="E84" s="10">
        <v>55</v>
      </c>
      <c r="F84" s="10">
        <v>54</v>
      </c>
      <c r="G84" s="17">
        <v>3.6363636363636397E-2</v>
      </c>
      <c r="H84" s="17">
        <v>1.85185185185185E-2</v>
      </c>
      <c r="I84" s="27">
        <v>5.48821548821549E-2</v>
      </c>
      <c r="J84" s="17">
        <v>6.4559818181818196</v>
      </c>
    </row>
    <row r="85" spans="1:10">
      <c r="A85" s="10">
        <v>8.25</v>
      </c>
      <c r="B85" s="10">
        <v>9</v>
      </c>
      <c r="C85" s="10">
        <v>0</v>
      </c>
      <c r="D85" s="10">
        <v>9</v>
      </c>
      <c r="E85" s="10">
        <v>54</v>
      </c>
      <c r="F85" s="10">
        <v>45</v>
      </c>
      <c r="G85" s="17">
        <v>0.16666666666666699</v>
      </c>
      <c r="H85" s="17">
        <v>0</v>
      </c>
      <c r="I85" s="27">
        <v>0.16666666666666699</v>
      </c>
      <c r="J85" s="17">
        <v>6.5156111111111104</v>
      </c>
    </row>
    <row r="86" spans="1:10">
      <c r="A86" s="10">
        <v>8.35</v>
      </c>
      <c r="B86" s="10">
        <v>2</v>
      </c>
      <c r="C86" s="10">
        <v>1</v>
      </c>
      <c r="D86" s="10">
        <v>3</v>
      </c>
      <c r="E86" s="10">
        <v>45</v>
      </c>
      <c r="F86" s="10">
        <v>44</v>
      </c>
      <c r="G86" s="17">
        <v>4.4444444444444398E-2</v>
      </c>
      <c r="H86" s="17">
        <v>2.27272727272727E-2</v>
      </c>
      <c r="I86" s="27">
        <v>6.7171717171717202E-2</v>
      </c>
      <c r="J86" s="17">
        <v>7.7051555555555504</v>
      </c>
    </row>
    <row r="87" spans="1:10">
      <c r="A87" s="10">
        <v>8.4499999999999993</v>
      </c>
      <c r="B87" s="10">
        <v>0</v>
      </c>
      <c r="C87" s="10">
        <v>0</v>
      </c>
      <c r="D87" s="10">
        <v>0</v>
      </c>
      <c r="E87" s="10">
        <v>44</v>
      </c>
      <c r="F87" s="10">
        <v>44</v>
      </c>
      <c r="G87" s="17">
        <v>0</v>
      </c>
      <c r="H87" s="17">
        <v>0</v>
      </c>
      <c r="I87" s="27">
        <v>0</v>
      </c>
      <c r="J87" s="17">
        <v>7.8520000000000003</v>
      </c>
    </row>
    <row r="88" spans="1:10">
      <c r="A88" s="10">
        <v>8.5500000000000007</v>
      </c>
      <c r="B88" s="10">
        <v>0</v>
      </c>
      <c r="C88" s="10">
        <v>2</v>
      </c>
      <c r="D88" s="10">
        <v>2</v>
      </c>
      <c r="E88" s="10">
        <v>44</v>
      </c>
      <c r="F88" s="10">
        <v>46</v>
      </c>
      <c r="G88" s="17">
        <v>0</v>
      </c>
      <c r="H88" s="17">
        <v>4.3478260869565202E-2</v>
      </c>
      <c r="I88" s="27">
        <v>4.3478260869565202E-2</v>
      </c>
      <c r="J88" s="17">
        <v>7.7519999999999998</v>
      </c>
    </row>
    <row r="89" spans="1:10">
      <c r="A89" s="10">
        <v>8.65</v>
      </c>
      <c r="B89" s="10">
        <v>1</v>
      </c>
      <c r="C89" s="10">
        <v>0</v>
      </c>
      <c r="D89" s="10">
        <v>1</v>
      </c>
      <c r="E89" s="10">
        <v>46</v>
      </c>
      <c r="F89" s="10">
        <v>45</v>
      </c>
      <c r="G89" s="17">
        <v>2.1739130434782601E-2</v>
      </c>
      <c r="H89" s="17">
        <v>0</v>
      </c>
      <c r="I89" s="27">
        <v>2.1739130434782601E-2</v>
      </c>
      <c r="J89" s="17">
        <v>7.3785869565217403</v>
      </c>
    </row>
    <row r="90" spans="1:10">
      <c r="A90" s="10">
        <v>8.75</v>
      </c>
      <c r="B90" s="10">
        <v>5</v>
      </c>
      <c r="C90" s="10">
        <v>0</v>
      </c>
      <c r="D90" s="10">
        <v>5</v>
      </c>
      <c r="E90" s="10">
        <v>45</v>
      </c>
      <c r="F90" s="10">
        <v>40</v>
      </c>
      <c r="G90" s="17">
        <v>0.11111111111111099</v>
      </c>
      <c r="H90" s="17">
        <v>0</v>
      </c>
      <c r="I90" s="27">
        <v>0.11111111111111099</v>
      </c>
      <c r="J90" s="17">
        <v>7.4409999999999998</v>
      </c>
    </row>
    <row r="91" spans="1:10">
      <c r="A91" s="10">
        <v>8.85</v>
      </c>
      <c r="B91" s="10">
        <v>1</v>
      </c>
      <c r="C91" s="10">
        <v>0</v>
      </c>
      <c r="D91" s="10">
        <v>1</v>
      </c>
      <c r="E91" s="10">
        <v>40</v>
      </c>
      <c r="F91" s="10">
        <v>39</v>
      </c>
      <c r="G91" s="17">
        <v>2.5000000000000001E-2</v>
      </c>
      <c r="H91" s="17">
        <v>0</v>
      </c>
      <c r="I91" s="27">
        <v>2.5000000000000001E-2</v>
      </c>
      <c r="J91" s="17">
        <v>8.2628500000000003</v>
      </c>
    </row>
    <row r="92" spans="1:10">
      <c r="A92" s="10">
        <v>8.9499999999999993</v>
      </c>
      <c r="B92" s="10">
        <v>0</v>
      </c>
      <c r="C92" s="10">
        <v>2</v>
      </c>
      <c r="D92" s="10">
        <v>2</v>
      </c>
      <c r="E92" s="10">
        <v>39</v>
      </c>
      <c r="F92" s="10">
        <v>41</v>
      </c>
      <c r="G92" s="17">
        <v>0</v>
      </c>
      <c r="H92" s="17">
        <v>4.8780487804878099E-2</v>
      </c>
      <c r="I92" s="27">
        <v>4.8780487804878099E-2</v>
      </c>
      <c r="J92" s="17">
        <v>8.37238461538462</v>
      </c>
    </row>
    <row r="93" spans="1:10">
      <c r="A93" s="10">
        <v>9.0500000000000007</v>
      </c>
      <c r="B93" s="10">
        <v>1</v>
      </c>
      <c r="C93" s="10">
        <v>0</v>
      </c>
      <c r="D93" s="10">
        <v>1</v>
      </c>
      <c r="E93" s="10">
        <v>41</v>
      </c>
      <c r="F93" s="10">
        <v>40</v>
      </c>
      <c r="G93" s="17">
        <v>2.4390243902439001E-2</v>
      </c>
      <c r="H93" s="17">
        <v>0</v>
      </c>
      <c r="I93" s="27">
        <v>2.4390243902439001E-2</v>
      </c>
      <c r="J93" s="17">
        <v>7.88970731707317</v>
      </c>
    </row>
    <row r="94" spans="1:10">
      <c r="A94" s="10">
        <v>9.15</v>
      </c>
      <c r="B94" s="10">
        <v>0</v>
      </c>
      <c r="C94" s="10">
        <v>0</v>
      </c>
      <c r="D94" s="10">
        <v>0</v>
      </c>
      <c r="E94" s="10">
        <v>40</v>
      </c>
      <c r="F94" s="10">
        <v>40</v>
      </c>
      <c r="G94" s="17">
        <v>0</v>
      </c>
      <c r="H94" s="17">
        <v>0</v>
      </c>
      <c r="I94" s="27">
        <v>0</v>
      </c>
      <c r="J94" s="17">
        <v>7.9845750000000004</v>
      </c>
    </row>
    <row r="95" spans="1:10">
      <c r="A95" s="10">
        <v>9.25</v>
      </c>
      <c r="B95" s="10">
        <v>0</v>
      </c>
      <c r="C95" s="10">
        <v>3</v>
      </c>
      <c r="D95" s="10">
        <v>3</v>
      </c>
      <c r="E95" s="10">
        <v>40</v>
      </c>
      <c r="F95" s="10">
        <v>43</v>
      </c>
      <c r="G95" s="17">
        <v>0</v>
      </c>
      <c r="H95" s="17">
        <v>6.9767441860465101E-2</v>
      </c>
      <c r="I95" s="27">
        <v>6.9767441860465101E-2</v>
      </c>
      <c r="J95" s="17">
        <v>7.8845749999999999</v>
      </c>
    </row>
    <row r="96" spans="1:10">
      <c r="A96" s="10">
        <v>9.35</v>
      </c>
      <c r="B96" s="10">
        <v>0</v>
      </c>
      <c r="C96" s="10">
        <v>2</v>
      </c>
      <c r="D96" s="10">
        <v>2</v>
      </c>
      <c r="E96" s="10">
        <v>43</v>
      </c>
      <c r="F96" s="10">
        <v>45</v>
      </c>
      <c r="G96" s="17">
        <v>0</v>
      </c>
      <c r="H96" s="17">
        <v>4.4444444444444398E-2</v>
      </c>
      <c r="I96" s="27">
        <v>4.4444444444444398E-2</v>
      </c>
      <c r="J96" s="17">
        <v>7.3656976744186</v>
      </c>
    </row>
    <row r="97" spans="1:10">
      <c r="A97" s="10">
        <v>9.4499999999999993</v>
      </c>
      <c r="B97" s="10">
        <v>0</v>
      </c>
      <c r="C97" s="10">
        <v>0</v>
      </c>
      <c r="D97" s="10">
        <v>0</v>
      </c>
      <c r="E97" s="10">
        <v>45</v>
      </c>
      <c r="F97" s="10">
        <v>45</v>
      </c>
      <c r="G97" s="17">
        <v>0</v>
      </c>
      <c r="H97" s="17">
        <v>0</v>
      </c>
      <c r="I97" s="27">
        <v>0</v>
      </c>
      <c r="J97" s="17">
        <v>6.9766000000000004</v>
      </c>
    </row>
    <row r="98" spans="1:10">
      <c r="A98" s="10">
        <v>9.5500000000000007</v>
      </c>
      <c r="B98" s="10">
        <v>0</v>
      </c>
      <c r="C98" s="10">
        <v>1</v>
      </c>
      <c r="D98" s="10">
        <v>1</v>
      </c>
      <c r="E98" s="10">
        <v>45</v>
      </c>
      <c r="F98" s="10">
        <v>46</v>
      </c>
      <c r="G98" s="17">
        <v>0</v>
      </c>
      <c r="H98" s="17">
        <v>2.1739130434782601E-2</v>
      </c>
      <c r="I98" s="27">
        <v>2.1739130434782601E-2</v>
      </c>
      <c r="J98" s="17">
        <v>6.8765999999999998</v>
      </c>
    </row>
    <row r="99" spans="1:10">
      <c r="A99" s="10">
        <v>9.65</v>
      </c>
      <c r="B99" s="10">
        <v>1</v>
      </c>
      <c r="C99" s="10">
        <v>5</v>
      </c>
      <c r="D99" s="10">
        <v>6</v>
      </c>
      <c r="E99" s="10">
        <v>46</v>
      </c>
      <c r="F99" s="10">
        <v>50</v>
      </c>
      <c r="G99" s="17">
        <v>2.1739130434782601E-2</v>
      </c>
      <c r="H99" s="17">
        <v>0.1</v>
      </c>
      <c r="I99" s="27">
        <v>0.121739130434783</v>
      </c>
      <c r="J99" s="17">
        <v>6.76706521739131</v>
      </c>
    </row>
    <row r="100" spans="1:10">
      <c r="A100" s="10">
        <v>9.75</v>
      </c>
      <c r="B100" s="10">
        <v>3</v>
      </c>
      <c r="C100" s="10">
        <v>1</v>
      </c>
      <c r="D100" s="10">
        <v>4</v>
      </c>
      <c r="E100" s="10">
        <v>50</v>
      </c>
      <c r="F100" s="10">
        <v>48</v>
      </c>
      <c r="G100" s="17">
        <v>0.06</v>
      </c>
      <c r="H100" s="17">
        <v>2.0833333333333301E-2</v>
      </c>
      <c r="I100" s="27">
        <v>8.0833333333333299E-2</v>
      </c>
      <c r="J100" s="17">
        <v>6.23658</v>
      </c>
    </row>
    <row r="101" spans="1:10">
      <c r="A101" s="10">
        <v>9.85</v>
      </c>
      <c r="B101" s="10">
        <v>1</v>
      </c>
      <c r="C101" s="10">
        <v>1</v>
      </c>
      <c r="D101" s="10">
        <v>2</v>
      </c>
      <c r="E101" s="10">
        <v>48</v>
      </c>
      <c r="F101" s="10">
        <v>48</v>
      </c>
      <c r="G101" s="17">
        <v>2.0833333333333301E-2</v>
      </c>
      <c r="H101" s="17">
        <v>2.0833333333333301E-2</v>
      </c>
      <c r="I101" s="27">
        <v>4.1666666666666699E-2</v>
      </c>
      <c r="J101" s="17">
        <v>6.4206041666666698</v>
      </c>
    </row>
    <row r="102" spans="1:10">
      <c r="A102" s="10">
        <v>9.9499999999999993</v>
      </c>
      <c r="B102" s="10">
        <v>0</v>
      </c>
      <c r="C102" s="10">
        <v>0</v>
      </c>
      <c r="D102" s="10">
        <v>0</v>
      </c>
      <c r="E102" s="10">
        <v>48</v>
      </c>
      <c r="F102" s="10">
        <v>48</v>
      </c>
      <c r="G102" s="17">
        <v>0</v>
      </c>
      <c r="H102" s="17">
        <v>0</v>
      </c>
      <c r="I102" s="27">
        <v>0</v>
      </c>
      <c r="J102" s="17">
        <v>6.35577083333333</v>
      </c>
    </row>
    <row r="103" spans="1:10">
      <c r="A103" s="10">
        <v>10.050000000000001</v>
      </c>
      <c r="B103" s="10">
        <v>1</v>
      </c>
      <c r="C103" s="10">
        <v>1</v>
      </c>
      <c r="D103" s="10">
        <v>2</v>
      </c>
      <c r="E103" s="10">
        <v>48</v>
      </c>
      <c r="F103" s="10">
        <v>48</v>
      </c>
      <c r="G103" s="17">
        <v>2.0833333333333301E-2</v>
      </c>
      <c r="H103" s="17">
        <v>2.0833333333333301E-2</v>
      </c>
      <c r="I103" s="27">
        <v>4.1666666666666699E-2</v>
      </c>
      <c r="J103" s="17">
        <v>6.2557708333333304</v>
      </c>
    </row>
    <row r="104" spans="1:10">
      <c r="A104" s="10">
        <v>10.15</v>
      </c>
      <c r="B104" s="10">
        <v>1</v>
      </c>
      <c r="C104" s="10">
        <v>0</v>
      </c>
      <c r="D104" s="10">
        <v>1</v>
      </c>
      <c r="E104" s="10">
        <v>48</v>
      </c>
      <c r="F104" s="10">
        <v>47</v>
      </c>
      <c r="G104" s="17">
        <v>2.0833333333333301E-2</v>
      </c>
      <c r="H104" s="17">
        <v>0</v>
      </c>
      <c r="I104" s="27">
        <v>2.0833333333333301E-2</v>
      </c>
      <c r="J104" s="17">
        <v>6.2179583333333399</v>
      </c>
    </row>
    <row r="105" spans="1:10">
      <c r="A105" s="10">
        <v>10.25</v>
      </c>
      <c r="B105" s="10">
        <v>3</v>
      </c>
      <c r="C105" s="10">
        <v>0</v>
      </c>
      <c r="D105" s="10">
        <v>3</v>
      </c>
      <c r="E105" s="10">
        <v>47</v>
      </c>
      <c r="F105" s="10">
        <v>44</v>
      </c>
      <c r="G105" s="17">
        <v>6.3829787234042507E-2</v>
      </c>
      <c r="H105" s="17">
        <v>0</v>
      </c>
      <c r="I105" s="27">
        <v>6.3829787234042507E-2</v>
      </c>
      <c r="J105" s="17">
        <v>6.2497872340425502</v>
      </c>
    </row>
    <row r="106" spans="1:10">
      <c r="A106" s="10">
        <v>10.35</v>
      </c>
      <c r="B106" s="10">
        <v>0</v>
      </c>
      <c r="C106" s="10">
        <v>1</v>
      </c>
      <c r="D106" s="10">
        <v>1</v>
      </c>
      <c r="E106" s="10">
        <v>44</v>
      </c>
      <c r="F106" s="10">
        <v>45</v>
      </c>
      <c r="G106" s="17">
        <v>0</v>
      </c>
      <c r="H106" s="17">
        <v>2.2222222222222199E-2</v>
      </c>
      <c r="I106" s="27">
        <v>2.2222222222222199E-2</v>
      </c>
      <c r="J106" s="17">
        <v>6.5740454545454501</v>
      </c>
    </row>
    <row r="107" spans="1:10">
      <c r="A107" s="10">
        <v>10.45</v>
      </c>
      <c r="B107" s="10">
        <v>0</v>
      </c>
      <c r="C107" s="10">
        <v>3</v>
      </c>
      <c r="D107" s="10">
        <v>3</v>
      </c>
      <c r="E107" s="10">
        <v>45</v>
      </c>
      <c r="F107" s="10">
        <v>48</v>
      </c>
      <c r="G107" s="17">
        <v>0</v>
      </c>
      <c r="H107" s="17">
        <v>6.25E-2</v>
      </c>
      <c r="I107" s="27">
        <v>6.25E-2</v>
      </c>
      <c r="J107" s="17">
        <v>6.3566000000000003</v>
      </c>
    </row>
    <row r="108" spans="1:10">
      <c r="A108" s="10">
        <v>10.55</v>
      </c>
      <c r="B108" s="10">
        <v>1</v>
      </c>
      <c r="C108" s="10">
        <v>0</v>
      </c>
      <c r="D108" s="10">
        <v>1</v>
      </c>
      <c r="E108" s="10">
        <v>48</v>
      </c>
      <c r="F108" s="10">
        <v>47</v>
      </c>
      <c r="G108" s="17">
        <v>2.0833333333333301E-2</v>
      </c>
      <c r="H108" s="17">
        <v>0</v>
      </c>
      <c r="I108" s="27">
        <v>2.0833333333333301E-2</v>
      </c>
      <c r="J108" s="17">
        <v>6.1638333333333302</v>
      </c>
    </row>
    <row r="109" spans="1:10">
      <c r="A109" s="10">
        <v>10.65</v>
      </c>
      <c r="B109" s="10">
        <v>0</v>
      </c>
      <c r="C109" s="10">
        <v>0</v>
      </c>
      <c r="D109" s="10">
        <v>0</v>
      </c>
      <c r="E109" s="10">
        <v>47</v>
      </c>
      <c r="F109" s="10">
        <v>47</v>
      </c>
      <c r="G109" s="17">
        <v>0</v>
      </c>
      <c r="H109" s="17">
        <v>0</v>
      </c>
      <c r="I109" s="27">
        <v>0</v>
      </c>
      <c r="J109" s="17">
        <v>6.1947021276595802</v>
      </c>
    </row>
    <row r="110" spans="1:10">
      <c r="A110" s="10">
        <v>10.75</v>
      </c>
      <c r="B110" s="10">
        <v>4</v>
      </c>
      <c r="C110" s="10">
        <v>0</v>
      </c>
      <c r="D110" s="10">
        <v>4</v>
      </c>
      <c r="E110" s="10">
        <v>47</v>
      </c>
      <c r="F110" s="10">
        <v>43</v>
      </c>
      <c r="G110" s="17">
        <v>8.5106382978723402E-2</v>
      </c>
      <c r="H110" s="17">
        <v>0</v>
      </c>
      <c r="I110" s="27">
        <v>8.5106382978723402E-2</v>
      </c>
      <c r="J110" s="17">
        <v>6.0947021276595796</v>
      </c>
    </row>
    <row r="111" spans="1:10">
      <c r="A111" s="10">
        <v>10.85</v>
      </c>
      <c r="B111" s="10">
        <v>3</v>
      </c>
      <c r="C111" s="10">
        <v>3</v>
      </c>
      <c r="D111" s="10">
        <v>6</v>
      </c>
      <c r="E111" s="10">
        <v>43</v>
      </c>
      <c r="F111" s="10">
        <v>43</v>
      </c>
      <c r="G111" s="17">
        <v>6.9767441860465101E-2</v>
      </c>
      <c r="H111" s="17">
        <v>6.9767441860465101E-2</v>
      </c>
      <c r="I111" s="27">
        <v>0.13953488372093001</v>
      </c>
      <c r="J111" s="17">
        <v>6.5594186046511602</v>
      </c>
    </row>
    <row r="112" spans="1:10">
      <c r="A112" s="10">
        <v>10.95</v>
      </c>
      <c r="B112" s="10">
        <v>3</v>
      </c>
      <c r="C112" s="10">
        <v>2</v>
      </c>
      <c r="D112" s="10">
        <v>5</v>
      </c>
      <c r="E112" s="10">
        <v>43</v>
      </c>
      <c r="F112" s="10">
        <v>42</v>
      </c>
      <c r="G112" s="17">
        <v>6.9767441860465101E-2</v>
      </c>
      <c r="H112" s="17">
        <v>4.7619047619047603E-2</v>
      </c>
      <c r="I112" s="27">
        <v>0.117386489479513</v>
      </c>
      <c r="J112" s="17">
        <v>7.8694651162790699</v>
      </c>
    </row>
    <row r="113" spans="1:10">
      <c r="A113" s="10">
        <v>11.05</v>
      </c>
      <c r="B113" s="10">
        <v>2</v>
      </c>
      <c r="C113" s="10">
        <v>4</v>
      </c>
      <c r="D113" s="10">
        <v>6</v>
      </c>
      <c r="E113" s="10">
        <v>42</v>
      </c>
      <c r="F113" s="10">
        <v>44</v>
      </c>
      <c r="G113" s="17">
        <v>4.7619047619047603E-2</v>
      </c>
      <c r="H113" s="17">
        <v>9.0909090909090898E-2</v>
      </c>
      <c r="I113" s="27">
        <v>0.138528138528139</v>
      </c>
      <c r="J113" s="17">
        <v>8.1179047619047608</v>
      </c>
    </row>
    <row r="114" spans="1:10">
      <c r="A114" s="10">
        <v>11.15</v>
      </c>
      <c r="B114" s="10">
        <v>1</v>
      </c>
      <c r="C114" s="10">
        <v>1</v>
      </c>
      <c r="D114" s="10">
        <v>2</v>
      </c>
      <c r="E114" s="10">
        <v>44</v>
      </c>
      <c r="F114" s="10">
        <v>44</v>
      </c>
      <c r="G114" s="17">
        <v>2.27272727272727E-2</v>
      </c>
      <c r="H114" s="17">
        <v>2.27272727272727E-2</v>
      </c>
      <c r="I114" s="27">
        <v>4.5454545454545497E-2</v>
      </c>
      <c r="J114" s="17">
        <v>8.0793863636363703</v>
      </c>
    </row>
    <row r="115" spans="1:10">
      <c r="A115" s="10">
        <v>11.25</v>
      </c>
      <c r="B115" s="10">
        <v>0</v>
      </c>
      <c r="C115" s="10">
        <v>1</v>
      </c>
      <c r="D115" s="10">
        <v>1</v>
      </c>
      <c r="E115" s="10">
        <v>44</v>
      </c>
      <c r="F115" s="10">
        <v>45</v>
      </c>
      <c r="G115" s="17">
        <v>0</v>
      </c>
      <c r="H115" s="17">
        <v>2.2222222222222199E-2</v>
      </c>
      <c r="I115" s="27">
        <v>2.2222222222222199E-2</v>
      </c>
      <c r="J115" s="17">
        <v>8.0037500000000001</v>
      </c>
    </row>
    <row r="116" spans="1:10">
      <c r="A116" s="10">
        <v>11.35</v>
      </c>
      <c r="B116" s="10">
        <v>0</v>
      </c>
      <c r="C116" s="10">
        <v>2</v>
      </c>
      <c r="D116" s="10">
        <v>2</v>
      </c>
      <c r="E116" s="10">
        <v>45</v>
      </c>
      <c r="F116" s="10">
        <v>47</v>
      </c>
      <c r="G116" s="17">
        <v>0</v>
      </c>
      <c r="H116" s="17">
        <v>4.2553191489361701E-2</v>
      </c>
      <c r="I116" s="27">
        <v>4.2553191489361701E-2</v>
      </c>
      <c r="J116" s="17">
        <v>7.7826888888888899</v>
      </c>
    </row>
    <row r="117" spans="1:10">
      <c r="A117" s="10">
        <v>11.45</v>
      </c>
      <c r="B117" s="10">
        <v>1</v>
      </c>
      <c r="C117" s="10">
        <v>0</v>
      </c>
      <c r="D117" s="10">
        <v>1</v>
      </c>
      <c r="E117" s="10">
        <v>47</v>
      </c>
      <c r="F117" s="10">
        <v>46</v>
      </c>
      <c r="G117" s="17">
        <v>2.1276595744680899E-2</v>
      </c>
      <c r="H117" s="17">
        <v>0</v>
      </c>
      <c r="I117" s="27">
        <v>2.1276595744680899E-2</v>
      </c>
      <c r="J117" s="17">
        <v>7.5220425531914898</v>
      </c>
    </row>
    <row r="118" spans="1:10">
      <c r="A118" s="10">
        <v>11.55</v>
      </c>
      <c r="B118" s="10">
        <v>4</v>
      </c>
      <c r="C118" s="10">
        <v>6</v>
      </c>
      <c r="D118" s="10">
        <v>10</v>
      </c>
      <c r="E118" s="10">
        <v>46</v>
      </c>
      <c r="F118" s="10">
        <v>48</v>
      </c>
      <c r="G118" s="17">
        <v>8.6956521739130405E-2</v>
      </c>
      <c r="H118" s="17">
        <v>0.125</v>
      </c>
      <c r="I118" s="27">
        <v>0.21195652173912999</v>
      </c>
      <c r="J118" s="17">
        <v>7.5836086956521704</v>
      </c>
    </row>
    <row r="119" spans="1:10">
      <c r="A119" s="10">
        <v>11.65</v>
      </c>
      <c r="B119" s="10">
        <v>0</v>
      </c>
      <c r="C119" s="10">
        <v>0</v>
      </c>
      <c r="D119" s="10">
        <v>0</v>
      </c>
      <c r="E119" s="10">
        <v>48</v>
      </c>
      <c r="F119" s="10">
        <v>48</v>
      </c>
      <c r="G119" s="17">
        <v>0</v>
      </c>
      <c r="H119" s="17">
        <v>0</v>
      </c>
      <c r="I119" s="27">
        <v>0</v>
      </c>
      <c r="J119" s="17">
        <v>8.2935833333333395</v>
      </c>
    </row>
    <row r="120" spans="1:10">
      <c r="A120" s="10">
        <v>11.75</v>
      </c>
      <c r="B120" s="10">
        <v>0</v>
      </c>
      <c r="C120" s="10">
        <v>0</v>
      </c>
      <c r="D120" s="10">
        <v>0</v>
      </c>
      <c r="E120" s="10">
        <v>48</v>
      </c>
      <c r="F120" s="10">
        <v>48</v>
      </c>
      <c r="G120" s="17">
        <v>0</v>
      </c>
      <c r="H120" s="17">
        <v>0</v>
      </c>
      <c r="I120" s="27">
        <v>0</v>
      </c>
      <c r="J120" s="17">
        <v>8.1935833333333292</v>
      </c>
    </row>
    <row r="121" spans="1:10">
      <c r="A121" s="10">
        <v>11.85</v>
      </c>
      <c r="B121" s="10">
        <v>0</v>
      </c>
      <c r="C121" s="10">
        <v>1</v>
      </c>
      <c r="D121" s="10">
        <v>1</v>
      </c>
      <c r="E121" s="10">
        <v>48</v>
      </c>
      <c r="F121" s="10">
        <v>49</v>
      </c>
      <c r="G121" s="17">
        <v>0</v>
      </c>
      <c r="H121" s="17">
        <v>2.04081632653061E-2</v>
      </c>
      <c r="I121" s="27">
        <v>2.04081632653061E-2</v>
      </c>
      <c r="J121" s="17">
        <v>8.0935833333333296</v>
      </c>
    </row>
    <row r="122" spans="1:10">
      <c r="A122" s="10">
        <v>11.95</v>
      </c>
      <c r="B122" s="10">
        <v>3</v>
      </c>
      <c r="C122" s="10">
        <v>1</v>
      </c>
      <c r="D122" s="10">
        <v>4</v>
      </c>
      <c r="E122" s="10">
        <v>49</v>
      </c>
      <c r="F122" s="10">
        <v>47</v>
      </c>
      <c r="G122" s="17">
        <v>6.1224489795918401E-2</v>
      </c>
      <c r="H122" s="17">
        <v>2.1276595744680899E-2</v>
      </c>
      <c r="I122" s="27">
        <v>8.2501085540599206E-2</v>
      </c>
      <c r="J122" s="17">
        <v>7.9063061224489797</v>
      </c>
    </row>
    <row r="123" spans="1:10">
      <c r="A123" s="10">
        <v>12.05</v>
      </c>
      <c r="B123" s="10">
        <v>0</v>
      </c>
      <c r="C123" s="10">
        <v>2</v>
      </c>
      <c r="D123" s="10">
        <v>2</v>
      </c>
      <c r="E123" s="10">
        <v>47</v>
      </c>
      <c r="F123" s="10">
        <v>49</v>
      </c>
      <c r="G123" s="17">
        <v>0</v>
      </c>
      <c r="H123" s="17">
        <v>4.08163265306122E-2</v>
      </c>
      <c r="I123" s="27">
        <v>4.08163265306122E-2</v>
      </c>
      <c r="J123" s="17">
        <v>8.8729148936170201</v>
      </c>
    </row>
    <row r="124" spans="1:10">
      <c r="A124" s="10">
        <v>12.15</v>
      </c>
      <c r="B124" s="10">
        <v>1</v>
      </c>
      <c r="C124" s="10">
        <v>2</v>
      </c>
      <c r="D124" s="10">
        <v>3</v>
      </c>
      <c r="E124" s="10">
        <v>49</v>
      </c>
      <c r="F124" s="10">
        <v>50</v>
      </c>
      <c r="G124" s="17">
        <v>2.04081632653061E-2</v>
      </c>
      <c r="H124" s="17">
        <v>0.04</v>
      </c>
      <c r="I124" s="27">
        <v>6.0408163265306097E-2</v>
      </c>
      <c r="J124" s="17">
        <v>9.1439591836734699</v>
      </c>
    </row>
    <row r="125" spans="1:10">
      <c r="A125" s="10">
        <v>12.25</v>
      </c>
      <c r="B125" s="10">
        <v>0</v>
      </c>
      <c r="C125" s="10">
        <v>2</v>
      </c>
      <c r="D125" s="10">
        <v>2</v>
      </c>
      <c r="E125" s="10">
        <v>50</v>
      </c>
      <c r="F125" s="10">
        <v>52</v>
      </c>
      <c r="G125" s="17">
        <v>0</v>
      </c>
      <c r="H125" s="17">
        <v>3.8461538461538498E-2</v>
      </c>
      <c r="I125" s="27">
        <v>3.8461538461538498E-2</v>
      </c>
      <c r="J125" s="17">
        <v>9.5760199999999998</v>
      </c>
    </row>
    <row r="126" spans="1:10">
      <c r="A126" s="10">
        <v>12.35</v>
      </c>
      <c r="B126" s="10">
        <v>0</v>
      </c>
      <c r="C126" s="10">
        <v>1</v>
      </c>
      <c r="D126" s="10">
        <v>1</v>
      </c>
      <c r="E126" s="10">
        <v>52</v>
      </c>
      <c r="F126" s="10">
        <v>53</v>
      </c>
      <c r="G126" s="17">
        <v>0</v>
      </c>
      <c r="H126" s="17">
        <v>1.88679245283019E-2</v>
      </c>
      <c r="I126" s="27">
        <v>1.88679245283019E-2</v>
      </c>
      <c r="J126" s="17">
        <v>9.49069230769231</v>
      </c>
    </row>
    <row r="127" spans="1:10">
      <c r="A127" s="10">
        <v>12.45</v>
      </c>
      <c r="B127" s="10">
        <v>2</v>
      </c>
      <c r="C127" s="10">
        <v>1</v>
      </c>
      <c r="D127" s="10">
        <v>3</v>
      </c>
      <c r="E127" s="10">
        <v>53</v>
      </c>
      <c r="F127" s="10">
        <v>52</v>
      </c>
      <c r="G127" s="17">
        <v>3.77358490566038E-2</v>
      </c>
      <c r="H127" s="17">
        <v>1.9230769230769201E-2</v>
      </c>
      <c r="I127" s="27">
        <v>5.6966618287372997E-2</v>
      </c>
      <c r="J127" s="17">
        <v>9.3013962264151004</v>
      </c>
    </row>
    <row r="128" spans="1:10">
      <c r="A128" s="10">
        <v>12.55</v>
      </c>
      <c r="B128" s="10">
        <v>0</v>
      </c>
      <c r="C128" s="10">
        <v>1</v>
      </c>
      <c r="D128" s="10">
        <v>1</v>
      </c>
      <c r="E128" s="10">
        <v>52</v>
      </c>
      <c r="F128" s="10">
        <v>53</v>
      </c>
      <c r="G128" s="17">
        <v>0</v>
      </c>
      <c r="H128" s="17">
        <v>1.88679245283019E-2</v>
      </c>
      <c r="I128" s="27">
        <v>1.88679245283019E-2</v>
      </c>
      <c r="J128" s="17">
        <v>10.0614038461538</v>
      </c>
    </row>
    <row r="129" spans="1:10">
      <c r="A129" s="10">
        <v>12.65</v>
      </c>
      <c r="B129" s="10">
        <v>0</v>
      </c>
      <c r="C129" s="10">
        <v>1</v>
      </c>
      <c r="D129" s="10">
        <v>1</v>
      </c>
      <c r="E129" s="10">
        <v>53</v>
      </c>
      <c r="F129" s="10">
        <v>54</v>
      </c>
      <c r="G129" s="17">
        <v>0</v>
      </c>
      <c r="H129" s="17">
        <v>1.85185185185185E-2</v>
      </c>
      <c r="I129" s="27">
        <v>1.85185185185185E-2</v>
      </c>
      <c r="J129" s="17">
        <v>10.055094339622601</v>
      </c>
    </row>
    <row r="130" spans="1:10">
      <c r="A130" s="10">
        <v>12.75</v>
      </c>
      <c r="B130" s="10">
        <v>1</v>
      </c>
      <c r="C130" s="10">
        <v>1</v>
      </c>
      <c r="D130" s="10">
        <v>2</v>
      </c>
      <c r="E130" s="10">
        <v>54</v>
      </c>
      <c r="F130" s="10">
        <v>54</v>
      </c>
      <c r="G130" s="17">
        <v>1.85185185185185E-2</v>
      </c>
      <c r="H130" s="17">
        <v>1.85185185185185E-2</v>
      </c>
      <c r="I130" s="27">
        <v>3.7037037037037E-2</v>
      </c>
      <c r="J130" s="17">
        <v>9.7876481481481505</v>
      </c>
    </row>
    <row r="131" spans="1:10">
      <c r="A131" s="10">
        <v>12.85</v>
      </c>
      <c r="B131" s="10">
        <v>1</v>
      </c>
      <c r="C131" s="10">
        <v>1</v>
      </c>
      <c r="D131" s="10">
        <v>2</v>
      </c>
      <c r="E131" s="10">
        <v>54</v>
      </c>
      <c r="F131" s="10">
        <v>54</v>
      </c>
      <c r="G131" s="17">
        <v>1.85185185185185E-2</v>
      </c>
      <c r="H131" s="17">
        <v>1.85185185185185E-2</v>
      </c>
      <c r="I131" s="27">
        <v>3.7037037037037E-2</v>
      </c>
      <c r="J131" s="17">
        <v>9.7398888888888902</v>
      </c>
    </row>
    <row r="132" spans="1:10">
      <c r="A132" s="10">
        <v>12.95</v>
      </c>
      <c r="B132" s="10">
        <v>0</v>
      </c>
      <c r="C132" s="10">
        <v>1</v>
      </c>
      <c r="D132" s="10">
        <v>1</v>
      </c>
      <c r="E132" s="10">
        <v>54</v>
      </c>
      <c r="F132" s="10">
        <v>55</v>
      </c>
      <c r="G132" s="17">
        <v>0</v>
      </c>
      <c r="H132" s="17">
        <v>1.8181818181818198E-2</v>
      </c>
      <c r="I132" s="27">
        <v>1.8181818181818198E-2</v>
      </c>
      <c r="J132" s="17">
        <v>9.8543148148148205</v>
      </c>
    </row>
    <row r="133" spans="1:10">
      <c r="A133" s="10">
        <v>13.05</v>
      </c>
      <c r="B133" s="10">
        <v>3</v>
      </c>
      <c r="C133" s="10">
        <v>4</v>
      </c>
      <c r="D133" s="10">
        <v>7</v>
      </c>
      <c r="E133" s="10">
        <v>55</v>
      </c>
      <c r="F133" s="10">
        <v>56</v>
      </c>
      <c r="G133" s="17">
        <v>5.4545454545454501E-2</v>
      </c>
      <c r="H133" s="17">
        <v>7.1428571428571397E-2</v>
      </c>
      <c r="I133" s="27">
        <v>0.12597402597402599</v>
      </c>
      <c r="J133" s="17">
        <v>9.6525454545454501</v>
      </c>
    </row>
    <row r="134" spans="1:10">
      <c r="A134" s="10">
        <v>13.15</v>
      </c>
      <c r="B134" s="10">
        <v>0</v>
      </c>
      <c r="C134" s="10">
        <v>0</v>
      </c>
      <c r="D134" s="10">
        <v>0</v>
      </c>
      <c r="E134" s="10">
        <v>56</v>
      </c>
      <c r="F134" s="10">
        <v>56</v>
      </c>
      <c r="G134" s="17">
        <v>0</v>
      </c>
      <c r="H134" s="17">
        <v>0</v>
      </c>
      <c r="I134" s="27">
        <v>0</v>
      </c>
      <c r="J134" s="17">
        <v>9.8494107142857192</v>
      </c>
    </row>
    <row r="135" spans="1:10">
      <c r="A135" s="10">
        <v>13.25</v>
      </c>
      <c r="B135" s="10">
        <v>2</v>
      </c>
      <c r="C135" s="10">
        <v>0</v>
      </c>
      <c r="D135" s="10">
        <v>2</v>
      </c>
      <c r="E135" s="10">
        <v>56</v>
      </c>
      <c r="F135" s="10">
        <v>54</v>
      </c>
      <c r="G135" s="17">
        <v>3.5714285714285698E-2</v>
      </c>
      <c r="H135" s="17">
        <v>0</v>
      </c>
      <c r="I135" s="27">
        <v>3.5714285714285698E-2</v>
      </c>
      <c r="J135" s="17">
        <v>9.7494107142857196</v>
      </c>
    </row>
    <row r="136" spans="1:10">
      <c r="A136" s="10">
        <v>13.35</v>
      </c>
      <c r="B136" s="10">
        <v>1</v>
      </c>
      <c r="C136" s="10">
        <v>0</v>
      </c>
      <c r="D136" s="10">
        <v>1</v>
      </c>
      <c r="E136" s="10">
        <v>54</v>
      </c>
      <c r="F136" s="10">
        <v>53</v>
      </c>
      <c r="G136" s="17">
        <v>1.85185185185185E-2</v>
      </c>
      <c r="H136" s="17">
        <v>0</v>
      </c>
      <c r="I136" s="27">
        <v>1.85185185185185E-2</v>
      </c>
      <c r="J136" s="17">
        <v>10.0094444444444</v>
      </c>
    </row>
    <row r="137" spans="1:10">
      <c r="A137" s="10">
        <v>13.45</v>
      </c>
      <c r="B137" s="10">
        <v>3</v>
      </c>
      <c r="C137" s="10">
        <v>3</v>
      </c>
      <c r="D137" s="10">
        <v>6</v>
      </c>
      <c r="E137" s="10">
        <v>53</v>
      </c>
      <c r="F137" s="10">
        <v>53</v>
      </c>
      <c r="G137" s="17">
        <v>5.6603773584905703E-2</v>
      </c>
      <c r="H137" s="17">
        <v>5.6603773584905703E-2</v>
      </c>
      <c r="I137" s="27">
        <v>0.113207547169811</v>
      </c>
      <c r="J137" s="17">
        <v>10.097358490566</v>
      </c>
    </row>
    <row r="138" spans="1:10">
      <c r="A138" s="10">
        <v>13.55</v>
      </c>
      <c r="B138" s="10">
        <v>0</v>
      </c>
      <c r="C138" s="10">
        <v>0</v>
      </c>
      <c r="D138" s="10">
        <v>0</v>
      </c>
      <c r="E138" s="10">
        <v>53</v>
      </c>
      <c r="F138" s="10">
        <v>53</v>
      </c>
      <c r="G138" s="17">
        <v>0</v>
      </c>
      <c r="H138" s="17">
        <v>0</v>
      </c>
      <c r="I138" s="27">
        <v>0</v>
      </c>
      <c r="J138" s="17">
        <v>10.1810943396226</v>
      </c>
    </row>
    <row r="139" spans="1:10">
      <c r="A139" s="10">
        <v>13.65</v>
      </c>
      <c r="B139" s="10">
        <v>4</v>
      </c>
      <c r="C139" s="10">
        <v>1</v>
      </c>
      <c r="D139" s="10">
        <v>5</v>
      </c>
      <c r="E139" s="10">
        <v>53</v>
      </c>
      <c r="F139" s="10">
        <v>50</v>
      </c>
      <c r="G139" s="17">
        <v>7.5471698113207503E-2</v>
      </c>
      <c r="H139" s="17">
        <v>0.02</v>
      </c>
      <c r="I139" s="27">
        <v>9.5471698113207507E-2</v>
      </c>
      <c r="J139" s="17">
        <v>10.0810943396226</v>
      </c>
    </row>
    <row r="140" spans="1:10">
      <c r="A140" s="10">
        <v>13.75</v>
      </c>
      <c r="B140" s="10">
        <v>3</v>
      </c>
      <c r="C140" s="10">
        <v>0</v>
      </c>
      <c r="D140" s="10">
        <v>3</v>
      </c>
      <c r="E140" s="10">
        <v>50</v>
      </c>
      <c r="F140" s="10">
        <v>47</v>
      </c>
      <c r="G140" s="17">
        <v>0.06</v>
      </c>
      <c r="H140" s="17">
        <v>0</v>
      </c>
      <c r="I140" s="27">
        <v>0.06</v>
      </c>
      <c r="J140" s="17">
        <v>10.627039999999999</v>
      </c>
    </row>
    <row r="141" spans="1:10">
      <c r="A141" s="10">
        <v>13.85</v>
      </c>
      <c r="B141" s="10">
        <v>1</v>
      </c>
      <c r="C141" s="10">
        <v>2</v>
      </c>
      <c r="D141" s="10">
        <v>3</v>
      </c>
      <c r="E141" s="10">
        <v>47</v>
      </c>
      <c r="F141" s="10">
        <v>48</v>
      </c>
      <c r="G141" s="17">
        <v>2.1276595744680899E-2</v>
      </c>
      <c r="H141" s="17">
        <v>4.1666666666666699E-2</v>
      </c>
      <c r="I141" s="27">
        <v>6.2943262411347498E-2</v>
      </c>
      <c r="J141" s="17">
        <v>11.2031276595745</v>
      </c>
    </row>
    <row r="142" spans="1:10">
      <c r="A142" s="10">
        <v>13.95</v>
      </c>
      <c r="B142" s="10">
        <v>1</v>
      </c>
      <c r="C142" s="10">
        <v>0</v>
      </c>
      <c r="D142" s="10">
        <v>1</v>
      </c>
      <c r="E142" s="10">
        <v>48</v>
      </c>
      <c r="F142" s="10">
        <v>47</v>
      </c>
      <c r="G142" s="17">
        <v>2.0833333333333301E-2</v>
      </c>
      <c r="H142" s="17">
        <v>0</v>
      </c>
      <c r="I142" s="27">
        <v>2.0833333333333301E-2</v>
      </c>
      <c r="J142" s="17">
        <v>11.0754583333333</v>
      </c>
    </row>
    <row r="143" spans="1:10">
      <c r="A143" s="10">
        <v>14.05</v>
      </c>
      <c r="B143" s="10">
        <v>0</v>
      </c>
      <c r="C143" s="10">
        <v>2</v>
      </c>
      <c r="D143" s="10">
        <v>2</v>
      </c>
      <c r="E143" s="10">
        <v>47</v>
      </c>
      <c r="F143" s="10">
        <v>49</v>
      </c>
      <c r="G143" s="17">
        <v>0</v>
      </c>
      <c r="H143" s="17">
        <v>4.08163265306122E-2</v>
      </c>
      <c r="I143" s="27">
        <v>4.08163265306122E-2</v>
      </c>
      <c r="J143" s="17">
        <v>11.2102765957447</v>
      </c>
    </row>
    <row r="144" spans="1:10">
      <c r="A144" s="10">
        <v>14.15</v>
      </c>
      <c r="B144" s="10">
        <v>0</v>
      </c>
      <c r="C144" s="10">
        <v>1</v>
      </c>
      <c r="D144" s="10">
        <v>1</v>
      </c>
      <c r="E144" s="10">
        <v>49</v>
      </c>
      <c r="F144" s="10">
        <v>50</v>
      </c>
      <c r="G144" s="17">
        <v>0</v>
      </c>
      <c r="H144" s="17">
        <v>0.02</v>
      </c>
      <c r="I144" s="27">
        <v>0.02</v>
      </c>
      <c r="J144" s="17">
        <v>10.820204081632699</v>
      </c>
    </row>
    <row r="145" spans="1:10">
      <c r="A145" s="10">
        <v>14.25</v>
      </c>
      <c r="B145" s="10">
        <v>1</v>
      </c>
      <c r="C145" s="10">
        <v>1</v>
      </c>
      <c r="D145" s="10">
        <v>2</v>
      </c>
      <c r="E145" s="10">
        <v>50</v>
      </c>
      <c r="F145" s="10">
        <v>50</v>
      </c>
      <c r="G145" s="17">
        <v>0.02</v>
      </c>
      <c r="H145" s="17">
        <v>0.02</v>
      </c>
      <c r="I145" s="27">
        <v>0.04</v>
      </c>
      <c r="J145" s="17">
        <v>10.53176</v>
      </c>
    </row>
    <row r="146" spans="1:10">
      <c r="A146" s="10">
        <v>14.35</v>
      </c>
      <c r="B146" s="10">
        <v>2</v>
      </c>
      <c r="C146" s="10">
        <v>1</v>
      </c>
      <c r="D146" s="10">
        <v>3</v>
      </c>
      <c r="E146" s="10">
        <v>50</v>
      </c>
      <c r="F146" s="10">
        <v>49</v>
      </c>
      <c r="G146" s="17">
        <v>0.04</v>
      </c>
      <c r="H146" s="17">
        <v>2.04081632653061E-2</v>
      </c>
      <c r="I146" s="27">
        <v>6.0408163265306097E-2</v>
      </c>
      <c r="J146" s="17">
        <v>10.804779999999999</v>
      </c>
    </row>
    <row r="147" spans="1:10">
      <c r="A147" s="10">
        <v>14.45</v>
      </c>
      <c r="B147" s="10">
        <v>1</v>
      </c>
      <c r="C147" s="10">
        <v>0</v>
      </c>
      <c r="D147" s="10">
        <v>1</v>
      </c>
      <c r="E147" s="10">
        <v>49</v>
      </c>
      <c r="F147" s="10">
        <v>48</v>
      </c>
      <c r="G147" s="17">
        <v>2.04081632653061E-2</v>
      </c>
      <c r="H147" s="17">
        <v>0</v>
      </c>
      <c r="I147" s="27">
        <v>2.04081632653061E-2</v>
      </c>
      <c r="J147" s="17">
        <v>11.1004285714286</v>
      </c>
    </row>
    <row r="148" spans="1:10">
      <c r="A148" s="10">
        <v>14.55</v>
      </c>
      <c r="B148" s="10">
        <v>0</v>
      </c>
      <c r="C148" s="10">
        <v>0</v>
      </c>
      <c r="D148" s="10">
        <v>0</v>
      </c>
      <c r="E148" s="10">
        <v>48</v>
      </c>
      <c r="F148" s="10">
        <v>48</v>
      </c>
      <c r="G148" s="17">
        <v>0</v>
      </c>
      <c r="H148" s="17">
        <v>0</v>
      </c>
      <c r="I148" s="27">
        <v>0</v>
      </c>
      <c r="J148" s="17">
        <v>11.2296666666667</v>
      </c>
    </row>
    <row r="149" spans="1:10">
      <c r="A149" s="10">
        <v>14.65</v>
      </c>
      <c r="B149" s="10">
        <v>0</v>
      </c>
      <c r="C149" s="10">
        <v>0</v>
      </c>
      <c r="D149" s="10">
        <v>0</v>
      </c>
      <c r="E149" s="10">
        <v>48</v>
      </c>
      <c r="F149" s="10">
        <v>48</v>
      </c>
      <c r="G149" s="17">
        <v>0</v>
      </c>
      <c r="H149" s="17">
        <v>0</v>
      </c>
      <c r="I149" s="27">
        <v>0</v>
      </c>
      <c r="J149" s="17">
        <v>11.129666666666701</v>
      </c>
    </row>
    <row r="150" spans="1:10">
      <c r="A150" s="10">
        <v>14.75</v>
      </c>
      <c r="B150" s="10">
        <v>0</v>
      </c>
      <c r="C150" s="10">
        <v>0</v>
      </c>
      <c r="D150" s="10">
        <v>0</v>
      </c>
      <c r="E150" s="10">
        <v>48</v>
      </c>
      <c r="F150" s="10">
        <v>48</v>
      </c>
      <c r="G150" s="17">
        <v>0</v>
      </c>
      <c r="H150" s="17">
        <v>0</v>
      </c>
      <c r="I150" s="27">
        <v>0</v>
      </c>
      <c r="J150" s="17">
        <v>11.029666666666699</v>
      </c>
    </row>
    <row r="151" spans="1:10">
      <c r="A151" s="10">
        <v>14.85</v>
      </c>
      <c r="B151" s="10">
        <v>0</v>
      </c>
      <c r="C151" s="10">
        <v>2</v>
      </c>
      <c r="D151" s="10">
        <v>2</v>
      </c>
      <c r="E151" s="10">
        <v>48</v>
      </c>
      <c r="F151" s="10">
        <v>50</v>
      </c>
      <c r="G151" s="17">
        <v>0</v>
      </c>
      <c r="H151" s="17">
        <v>0.04</v>
      </c>
      <c r="I151" s="27">
        <v>0.04</v>
      </c>
      <c r="J151" s="17">
        <v>10.9296666666667</v>
      </c>
    </row>
    <row r="152" spans="1:10">
      <c r="A152" s="10">
        <v>14.95</v>
      </c>
      <c r="B152" s="10">
        <v>1</v>
      </c>
      <c r="C152" s="10">
        <v>1</v>
      </c>
      <c r="D152" s="10">
        <v>2</v>
      </c>
      <c r="E152" s="10">
        <v>50</v>
      </c>
      <c r="F152" s="10">
        <v>50</v>
      </c>
      <c r="G152" s="17">
        <v>0.02</v>
      </c>
      <c r="H152" s="17">
        <v>0.02</v>
      </c>
      <c r="I152" s="27">
        <v>0.04</v>
      </c>
      <c r="J152" s="17">
        <v>10.56978</v>
      </c>
    </row>
    <row r="153" spans="1:10">
      <c r="A153" s="10">
        <v>15.05</v>
      </c>
      <c r="B153" s="10">
        <v>1</v>
      </c>
      <c r="C153" s="10">
        <v>1</v>
      </c>
      <c r="D153" s="10">
        <v>2</v>
      </c>
      <c r="E153" s="10">
        <v>50</v>
      </c>
      <c r="F153" s="10">
        <v>50</v>
      </c>
      <c r="G153" s="17">
        <v>0.02</v>
      </c>
      <c r="H153" s="17">
        <v>0.02</v>
      </c>
      <c r="I153" s="27">
        <v>0.04</v>
      </c>
      <c r="J153" s="17">
        <v>10.829980000000001</v>
      </c>
    </row>
    <row r="154" spans="1:10">
      <c r="A154" s="10">
        <v>15.15</v>
      </c>
      <c r="B154" s="10">
        <v>0</v>
      </c>
      <c r="C154" s="10">
        <v>0</v>
      </c>
      <c r="D154" s="10">
        <v>0</v>
      </c>
      <c r="E154" s="10">
        <v>50</v>
      </c>
      <c r="F154" s="10">
        <v>50</v>
      </c>
      <c r="G154" s="17">
        <v>0</v>
      </c>
      <c r="H154" s="17">
        <v>0</v>
      </c>
      <c r="I154" s="27">
        <v>0</v>
      </c>
      <c r="J154" s="17">
        <v>11.107419999999999</v>
      </c>
    </row>
    <row r="155" spans="1:10">
      <c r="A155" s="10">
        <v>15.25</v>
      </c>
      <c r="B155" s="10">
        <v>0</v>
      </c>
      <c r="C155" s="10">
        <v>0</v>
      </c>
      <c r="D155" s="10">
        <v>0</v>
      </c>
      <c r="E155" s="10">
        <v>50</v>
      </c>
      <c r="F155" s="10">
        <v>50</v>
      </c>
      <c r="G155" s="17">
        <v>0</v>
      </c>
      <c r="H155" s="17">
        <v>0</v>
      </c>
      <c r="I155" s="27">
        <v>0</v>
      </c>
      <c r="J155" s="17">
        <v>11.00742</v>
      </c>
    </row>
    <row r="156" spans="1:10">
      <c r="A156" s="10">
        <v>15.35</v>
      </c>
      <c r="B156" s="10">
        <v>0</v>
      </c>
      <c r="C156" s="10">
        <v>2</v>
      </c>
      <c r="D156" s="10">
        <v>2</v>
      </c>
      <c r="E156" s="10">
        <v>50</v>
      </c>
      <c r="F156" s="10">
        <v>52</v>
      </c>
      <c r="G156" s="17">
        <v>0</v>
      </c>
      <c r="H156" s="17">
        <v>3.8461538461538498E-2</v>
      </c>
      <c r="I156" s="27">
        <v>3.8461538461538498E-2</v>
      </c>
      <c r="J156" s="17">
        <v>10.90742</v>
      </c>
    </row>
    <row r="157" spans="1:10">
      <c r="A157" s="10">
        <v>15.45</v>
      </c>
      <c r="B157" s="10">
        <v>1</v>
      </c>
      <c r="C157" s="10">
        <v>1</v>
      </c>
      <c r="D157" s="10">
        <v>2</v>
      </c>
      <c r="E157" s="10">
        <v>52</v>
      </c>
      <c r="F157" s="10">
        <v>52</v>
      </c>
      <c r="G157" s="17">
        <v>1.9230769230769201E-2</v>
      </c>
      <c r="H157" s="17">
        <v>1.9230769230769201E-2</v>
      </c>
      <c r="I157" s="27">
        <v>3.8461538461538498E-2</v>
      </c>
      <c r="J157" s="17">
        <v>11.430019230769201</v>
      </c>
    </row>
    <row r="158" spans="1:10">
      <c r="A158" s="10">
        <v>15.55</v>
      </c>
      <c r="B158" s="10">
        <v>1</v>
      </c>
      <c r="C158" s="10">
        <v>0</v>
      </c>
      <c r="D158" s="10">
        <v>1</v>
      </c>
      <c r="E158" s="10">
        <v>52</v>
      </c>
      <c r="F158" s="10">
        <v>51</v>
      </c>
      <c r="G158" s="17">
        <v>1.9230769230769201E-2</v>
      </c>
      <c r="H158" s="17">
        <v>0</v>
      </c>
      <c r="I158" s="27">
        <v>1.9230769230769201E-2</v>
      </c>
      <c r="J158" s="17">
        <v>11.742942307692299</v>
      </c>
    </row>
    <row r="159" spans="1:10">
      <c r="A159" s="10">
        <v>15.65</v>
      </c>
      <c r="B159" s="10">
        <v>2</v>
      </c>
      <c r="C159" s="10">
        <v>1</v>
      </c>
      <c r="D159" s="10">
        <v>3</v>
      </c>
      <c r="E159" s="10">
        <v>51</v>
      </c>
      <c r="F159" s="10">
        <v>50</v>
      </c>
      <c r="G159" s="17">
        <v>3.9215686274509803E-2</v>
      </c>
      <c r="H159" s="17">
        <v>0.02</v>
      </c>
      <c r="I159" s="27">
        <v>5.92156862745098E-2</v>
      </c>
      <c r="J159" s="17">
        <v>11.8716666666667</v>
      </c>
    </row>
    <row r="160" spans="1:10">
      <c r="A160" s="10">
        <v>15.75</v>
      </c>
      <c r="B160" s="10">
        <v>1</v>
      </c>
      <c r="C160" s="10">
        <v>0</v>
      </c>
      <c r="D160" s="10">
        <v>1</v>
      </c>
      <c r="E160" s="10">
        <v>50</v>
      </c>
      <c r="F160" s="10">
        <v>49</v>
      </c>
      <c r="G160" s="17">
        <v>0.02</v>
      </c>
      <c r="H160" s="17">
        <v>0</v>
      </c>
      <c r="I160" s="27">
        <v>0.02</v>
      </c>
      <c r="J160" s="17">
        <v>12.503220000000001</v>
      </c>
    </row>
    <row r="161" spans="1:10">
      <c r="A161" s="10">
        <v>15.85</v>
      </c>
      <c r="B161" s="10">
        <v>2</v>
      </c>
      <c r="C161" s="10">
        <v>0</v>
      </c>
      <c r="D161" s="10">
        <v>2</v>
      </c>
      <c r="E161" s="10">
        <v>49</v>
      </c>
      <c r="F161" s="10">
        <v>47</v>
      </c>
      <c r="G161" s="17">
        <v>4.08163265306122E-2</v>
      </c>
      <c r="H161" s="17">
        <v>0</v>
      </c>
      <c r="I161" s="27">
        <v>4.08163265306122E-2</v>
      </c>
      <c r="J161" s="17">
        <v>12.656795918367299</v>
      </c>
    </row>
    <row r="162" spans="1:10">
      <c r="A162" s="10">
        <v>15.95</v>
      </c>
      <c r="B162" s="10">
        <v>2</v>
      </c>
      <c r="C162" s="10">
        <v>0</v>
      </c>
      <c r="D162" s="10">
        <v>2</v>
      </c>
      <c r="E162" s="10">
        <v>47</v>
      </c>
      <c r="F162" s="10">
        <v>45</v>
      </c>
      <c r="G162" s="17">
        <v>4.2553191489361701E-2</v>
      </c>
      <c r="H162" s="17">
        <v>0</v>
      </c>
      <c r="I162" s="27">
        <v>4.2553191489361701E-2</v>
      </c>
      <c r="J162" s="17">
        <v>13.093787234042599</v>
      </c>
    </row>
    <row r="163" spans="1:10">
      <c r="A163" s="10">
        <v>16.05</v>
      </c>
      <c r="B163" s="10">
        <v>0</v>
      </c>
      <c r="C163" s="10">
        <v>3</v>
      </c>
      <c r="D163" s="10">
        <v>3</v>
      </c>
      <c r="E163" s="10">
        <v>45</v>
      </c>
      <c r="F163" s="10">
        <v>48</v>
      </c>
      <c r="G163" s="17">
        <v>0</v>
      </c>
      <c r="H163" s="17">
        <v>6.25E-2</v>
      </c>
      <c r="I163" s="27">
        <v>6.25E-2</v>
      </c>
      <c r="J163" s="17">
        <v>13.5740444444444</v>
      </c>
    </row>
    <row r="164" spans="1:10">
      <c r="A164" s="10">
        <v>16.149999999999999</v>
      </c>
      <c r="B164" s="10">
        <v>0</v>
      </c>
      <c r="C164" s="10">
        <v>0</v>
      </c>
      <c r="D164" s="10">
        <v>0</v>
      </c>
      <c r="E164" s="10">
        <v>48</v>
      </c>
      <c r="F164" s="10">
        <v>48</v>
      </c>
      <c r="G164" s="17">
        <v>0</v>
      </c>
      <c r="H164" s="17">
        <v>0</v>
      </c>
      <c r="I164" s="27">
        <v>0</v>
      </c>
      <c r="J164" s="17">
        <v>13.910083333333301</v>
      </c>
    </row>
    <row r="165" spans="1:10">
      <c r="A165" s="10">
        <v>16.25</v>
      </c>
      <c r="B165" s="10">
        <v>0</v>
      </c>
      <c r="C165" s="10">
        <v>0</v>
      </c>
      <c r="D165" s="10">
        <v>0</v>
      </c>
      <c r="E165" s="10">
        <v>48</v>
      </c>
      <c r="F165" s="10">
        <v>48</v>
      </c>
      <c r="G165" s="17">
        <v>0</v>
      </c>
      <c r="H165" s="17">
        <v>0</v>
      </c>
      <c r="I165" s="27">
        <v>0</v>
      </c>
      <c r="J165" s="17">
        <v>13.810083333333299</v>
      </c>
    </row>
    <row r="166" spans="1:10">
      <c r="A166" s="10">
        <v>16.350000000000001</v>
      </c>
      <c r="B166" s="10">
        <v>0</v>
      </c>
      <c r="C166" s="10">
        <v>0</v>
      </c>
      <c r="D166" s="10">
        <v>0</v>
      </c>
      <c r="E166" s="10">
        <v>48</v>
      </c>
      <c r="F166" s="10">
        <v>48</v>
      </c>
      <c r="G166" s="17">
        <v>0</v>
      </c>
      <c r="H166" s="17">
        <v>0</v>
      </c>
      <c r="I166" s="27">
        <v>0</v>
      </c>
      <c r="J166" s="17">
        <v>13.7100833333333</v>
      </c>
    </row>
    <row r="167" spans="1:10">
      <c r="A167" s="10">
        <v>16.45</v>
      </c>
      <c r="B167" s="10">
        <v>1</v>
      </c>
      <c r="C167" s="10">
        <v>1</v>
      </c>
      <c r="D167" s="10">
        <v>2</v>
      </c>
      <c r="E167" s="10">
        <v>48</v>
      </c>
      <c r="F167" s="10">
        <v>48</v>
      </c>
      <c r="G167" s="17">
        <v>2.0833333333333301E-2</v>
      </c>
      <c r="H167" s="17">
        <v>2.0833333333333301E-2</v>
      </c>
      <c r="I167" s="27">
        <v>4.1666666666666699E-2</v>
      </c>
      <c r="J167" s="17">
        <v>13.6100833333333</v>
      </c>
    </row>
    <row r="168" spans="1:10">
      <c r="A168" s="10">
        <v>16.55</v>
      </c>
      <c r="B168" s="10">
        <v>0</v>
      </c>
      <c r="C168" s="10">
        <v>1</v>
      </c>
      <c r="D168" s="10">
        <v>1</v>
      </c>
      <c r="E168" s="10">
        <v>48</v>
      </c>
      <c r="F168" s="10">
        <v>49</v>
      </c>
      <c r="G168" s="17">
        <v>0</v>
      </c>
      <c r="H168" s="17">
        <v>2.04081632653061E-2</v>
      </c>
      <c r="I168" s="27">
        <v>2.04081632653061E-2</v>
      </c>
      <c r="J168" s="17">
        <v>13.518041666666701</v>
      </c>
    </row>
    <row r="169" spans="1:10">
      <c r="A169" s="10">
        <v>16.649999999999999</v>
      </c>
      <c r="B169" s="10">
        <v>0</v>
      </c>
      <c r="C169" s="10">
        <v>0</v>
      </c>
      <c r="D169" s="10">
        <v>0</v>
      </c>
      <c r="E169" s="10">
        <v>49</v>
      </c>
      <c r="F169" s="10">
        <v>49</v>
      </c>
      <c r="G169" s="17">
        <v>0</v>
      </c>
      <c r="H169" s="17">
        <v>0</v>
      </c>
      <c r="I169" s="27">
        <v>0</v>
      </c>
      <c r="J169" s="17">
        <v>13.226061224489801</v>
      </c>
    </row>
    <row r="170" spans="1:10">
      <c r="A170" s="10">
        <v>16.75</v>
      </c>
      <c r="B170" s="10">
        <v>0</v>
      </c>
      <c r="C170" s="10">
        <v>1</v>
      </c>
      <c r="D170" s="10">
        <v>1</v>
      </c>
      <c r="E170" s="10">
        <v>49</v>
      </c>
      <c r="F170" s="10">
        <v>50</v>
      </c>
      <c r="G170" s="17">
        <v>0</v>
      </c>
      <c r="H170" s="17">
        <v>0.02</v>
      </c>
      <c r="I170" s="27">
        <v>0.02</v>
      </c>
      <c r="J170" s="17">
        <v>13.126061224489799</v>
      </c>
    </row>
    <row r="171" spans="1:10">
      <c r="A171" s="10">
        <v>16.850000000000001</v>
      </c>
      <c r="B171" s="10">
        <v>1</v>
      </c>
      <c r="C171" s="10">
        <v>1</v>
      </c>
      <c r="D171" s="10">
        <v>2</v>
      </c>
      <c r="E171" s="10">
        <v>50</v>
      </c>
      <c r="F171" s="10">
        <v>50</v>
      </c>
      <c r="G171" s="17">
        <v>0.02</v>
      </c>
      <c r="H171" s="17">
        <v>0.02</v>
      </c>
      <c r="I171" s="27">
        <v>0.04</v>
      </c>
      <c r="J171" s="17">
        <v>12.8314</v>
      </c>
    </row>
    <row r="172" spans="1:10">
      <c r="A172" s="10">
        <v>16.95</v>
      </c>
      <c r="B172" s="10">
        <v>1</v>
      </c>
      <c r="C172" s="10">
        <v>0</v>
      </c>
      <c r="D172" s="10">
        <v>1</v>
      </c>
      <c r="E172" s="10">
        <v>50</v>
      </c>
      <c r="F172" s="10">
        <v>49</v>
      </c>
      <c r="G172" s="17">
        <v>0.02</v>
      </c>
      <c r="H172" s="17">
        <v>0</v>
      </c>
      <c r="I172" s="27">
        <v>0.02</v>
      </c>
      <c r="J172" s="17">
        <v>12.769579999999999</v>
      </c>
    </row>
    <row r="173" spans="1:10">
      <c r="A173" s="10">
        <v>17.05</v>
      </c>
      <c r="B173" s="10">
        <v>1</v>
      </c>
      <c r="C173" s="10">
        <v>0</v>
      </c>
      <c r="D173" s="10">
        <v>1</v>
      </c>
      <c r="E173" s="10">
        <v>49</v>
      </c>
      <c r="F173" s="10">
        <v>48</v>
      </c>
      <c r="G173" s="17">
        <v>2.04081632653061E-2</v>
      </c>
      <c r="H173" s="17">
        <v>0</v>
      </c>
      <c r="I173" s="27">
        <v>2.04081632653061E-2</v>
      </c>
      <c r="J173" s="17">
        <v>12.9285918367347</v>
      </c>
    </row>
    <row r="174" spans="1:10">
      <c r="A174" s="10">
        <v>17.149999999999999</v>
      </c>
      <c r="B174" s="10">
        <v>2</v>
      </c>
      <c r="C174" s="10">
        <v>1</v>
      </c>
      <c r="D174" s="10">
        <v>3</v>
      </c>
      <c r="E174" s="10">
        <v>48</v>
      </c>
      <c r="F174" s="10">
        <v>47</v>
      </c>
      <c r="G174" s="17">
        <v>4.1666666666666699E-2</v>
      </c>
      <c r="H174" s="17">
        <v>2.1276595744680899E-2</v>
      </c>
      <c r="I174" s="27">
        <v>6.2943262411347498E-2</v>
      </c>
      <c r="J174" s="17">
        <v>13.0967291666667</v>
      </c>
    </row>
    <row r="175" spans="1:10">
      <c r="A175" s="10">
        <v>17.25</v>
      </c>
      <c r="B175" s="10">
        <v>0</v>
      </c>
      <c r="C175" s="10">
        <v>0</v>
      </c>
      <c r="D175" s="10">
        <v>0</v>
      </c>
      <c r="E175" s="10">
        <v>47</v>
      </c>
      <c r="F175" s="10">
        <v>47</v>
      </c>
      <c r="G175" s="17">
        <v>0</v>
      </c>
      <c r="H175" s="17">
        <v>0</v>
      </c>
      <c r="I175" s="27">
        <v>0</v>
      </c>
      <c r="J175" s="17">
        <v>13.404276595744699</v>
      </c>
    </row>
    <row r="176" spans="1:10">
      <c r="A176" s="10">
        <v>17.350000000000001</v>
      </c>
      <c r="B176" s="10">
        <v>2</v>
      </c>
      <c r="C176" s="10">
        <v>1</v>
      </c>
      <c r="D176" s="10">
        <v>3</v>
      </c>
      <c r="E176" s="10">
        <v>47</v>
      </c>
      <c r="F176" s="10">
        <v>46</v>
      </c>
      <c r="G176" s="17">
        <v>4.2553191489361701E-2</v>
      </c>
      <c r="H176" s="17">
        <v>2.1739130434782601E-2</v>
      </c>
      <c r="I176" s="27">
        <v>6.4292321924144302E-2</v>
      </c>
      <c r="J176" s="17">
        <v>13.3042765957447</v>
      </c>
    </row>
    <row r="177" spans="1:10">
      <c r="A177" s="10">
        <v>17.45</v>
      </c>
      <c r="B177" s="10">
        <v>0</v>
      </c>
      <c r="C177" s="10">
        <v>3</v>
      </c>
      <c r="D177" s="10">
        <v>3</v>
      </c>
      <c r="E177" s="10">
        <v>46</v>
      </c>
      <c r="F177" s="10">
        <v>49</v>
      </c>
      <c r="G177" s="17">
        <v>0</v>
      </c>
      <c r="H177" s="17">
        <v>6.1224489795918401E-2</v>
      </c>
      <c r="I177" s="27">
        <v>6.1224489795918401E-2</v>
      </c>
      <c r="J177" s="17">
        <v>13.609086956521701</v>
      </c>
    </row>
    <row r="178" spans="1:10">
      <c r="A178" s="10">
        <v>17.55</v>
      </c>
      <c r="B178" s="10">
        <v>0</v>
      </c>
      <c r="C178" s="10">
        <v>2</v>
      </c>
      <c r="D178" s="10">
        <v>2</v>
      </c>
      <c r="E178" s="10">
        <v>49</v>
      </c>
      <c r="F178" s="10">
        <v>51</v>
      </c>
      <c r="G178" s="17">
        <v>0</v>
      </c>
      <c r="H178" s="17">
        <v>3.9215686274509803E-2</v>
      </c>
      <c r="I178" s="27">
        <v>3.9215686274509803E-2</v>
      </c>
      <c r="J178" s="17">
        <v>13.7598367346939</v>
      </c>
    </row>
    <row r="179" spans="1:10">
      <c r="A179" s="10">
        <v>17.649999999999999</v>
      </c>
      <c r="B179" s="10">
        <v>1</v>
      </c>
      <c r="C179" s="10">
        <v>3</v>
      </c>
      <c r="D179" s="10">
        <v>4</v>
      </c>
      <c r="E179" s="10">
        <v>51</v>
      </c>
      <c r="F179" s="10">
        <v>53</v>
      </c>
      <c r="G179" s="17">
        <v>1.9607843137254902E-2</v>
      </c>
      <c r="H179" s="17">
        <v>5.6603773584905703E-2</v>
      </c>
      <c r="I179" s="27">
        <v>7.6211616722160605E-2</v>
      </c>
      <c r="J179" s="17">
        <v>13.4282941176471</v>
      </c>
    </row>
    <row r="180" spans="1:10">
      <c r="A180" s="10">
        <v>17.75</v>
      </c>
      <c r="B180" s="10">
        <v>3</v>
      </c>
      <c r="C180" s="10">
        <v>1</v>
      </c>
      <c r="D180" s="10">
        <v>4</v>
      </c>
      <c r="E180" s="10">
        <v>53</v>
      </c>
      <c r="F180" s="10">
        <v>51</v>
      </c>
      <c r="G180" s="17">
        <v>5.6603773584905703E-2</v>
      </c>
      <c r="H180" s="17">
        <v>1.9607843137254902E-2</v>
      </c>
      <c r="I180" s="27">
        <v>7.6211616722160605E-2</v>
      </c>
      <c r="J180" s="17">
        <v>13.273641509434</v>
      </c>
    </row>
    <row r="181" spans="1:10">
      <c r="A181" s="10">
        <v>17.850000000000001</v>
      </c>
      <c r="B181" s="10">
        <v>2</v>
      </c>
      <c r="C181" s="10">
        <v>1</v>
      </c>
      <c r="D181" s="10">
        <v>3</v>
      </c>
      <c r="E181" s="10">
        <v>51</v>
      </c>
      <c r="F181" s="10">
        <v>50</v>
      </c>
      <c r="G181" s="17">
        <v>3.9215686274509803E-2</v>
      </c>
      <c r="H181" s="17">
        <v>0.02</v>
      </c>
      <c r="I181" s="27">
        <v>5.92156862745098E-2</v>
      </c>
      <c r="J181" s="17">
        <v>14.136274509803901</v>
      </c>
    </row>
    <row r="182" spans="1:10">
      <c r="A182" s="10">
        <v>17.95</v>
      </c>
      <c r="B182" s="10">
        <v>0</v>
      </c>
      <c r="C182" s="10">
        <v>0</v>
      </c>
      <c r="D182" s="10">
        <v>0</v>
      </c>
      <c r="E182" s="10">
        <v>50</v>
      </c>
      <c r="F182" s="10">
        <v>50</v>
      </c>
      <c r="G182" s="17">
        <v>0</v>
      </c>
      <c r="H182" s="17">
        <v>0</v>
      </c>
      <c r="I182" s="27">
        <v>0</v>
      </c>
      <c r="J182" s="17">
        <v>14.348800000000001</v>
      </c>
    </row>
    <row r="183" spans="1:10">
      <c r="A183" s="10">
        <v>18.05</v>
      </c>
      <c r="B183" s="10">
        <v>0</v>
      </c>
      <c r="C183" s="10">
        <v>2</v>
      </c>
      <c r="D183" s="10">
        <v>2</v>
      </c>
      <c r="E183" s="10">
        <v>50</v>
      </c>
      <c r="F183" s="10">
        <v>52</v>
      </c>
      <c r="G183" s="17">
        <v>0</v>
      </c>
      <c r="H183" s="17">
        <v>3.8461538461538498E-2</v>
      </c>
      <c r="I183" s="27">
        <v>3.8461538461538498E-2</v>
      </c>
      <c r="J183" s="17">
        <v>14.248799999999999</v>
      </c>
    </row>
    <row r="184" spans="1:10">
      <c r="A184" s="10">
        <v>18.149999999999999</v>
      </c>
      <c r="B184" s="10">
        <v>0</v>
      </c>
      <c r="C184" s="10">
        <v>1</v>
      </c>
      <c r="D184" s="10">
        <v>1</v>
      </c>
      <c r="E184" s="10">
        <v>52</v>
      </c>
      <c r="F184" s="10">
        <v>53</v>
      </c>
      <c r="G184" s="17">
        <v>0</v>
      </c>
      <c r="H184" s="17">
        <v>1.88679245283019E-2</v>
      </c>
      <c r="I184" s="27">
        <v>1.88679245283019E-2</v>
      </c>
      <c r="J184" s="17">
        <v>13.6467692307692</v>
      </c>
    </row>
    <row r="185" spans="1:10">
      <c r="A185" s="10">
        <v>18.25</v>
      </c>
      <c r="B185" s="10">
        <v>0</v>
      </c>
      <c r="C185" s="10">
        <v>0</v>
      </c>
      <c r="D185" s="10">
        <v>0</v>
      </c>
      <c r="E185" s="10">
        <v>53</v>
      </c>
      <c r="F185" s="10">
        <v>53</v>
      </c>
      <c r="G185" s="17">
        <v>0</v>
      </c>
      <c r="H185" s="17">
        <v>0</v>
      </c>
      <c r="I185" s="27">
        <v>0</v>
      </c>
      <c r="J185" s="17">
        <v>13.408301886792501</v>
      </c>
    </row>
    <row r="186" spans="1:10">
      <c r="A186" s="10">
        <v>18.350000000000001</v>
      </c>
      <c r="B186" s="10">
        <v>0</v>
      </c>
      <c r="C186" s="10">
        <v>0</v>
      </c>
      <c r="D186" s="10">
        <v>0</v>
      </c>
      <c r="E186" s="10">
        <v>53</v>
      </c>
      <c r="F186" s="10">
        <v>53</v>
      </c>
      <c r="G186" s="17">
        <v>0</v>
      </c>
      <c r="H186" s="17">
        <v>0</v>
      </c>
      <c r="I186" s="27">
        <v>0</v>
      </c>
      <c r="J186" s="17">
        <v>13.308301886792499</v>
      </c>
    </row>
    <row r="187" spans="1:10">
      <c r="A187" s="10">
        <v>18.45</v>
      </c>
      <c r="B187" s="10">
        <v>0</v>
      </c>
      <c r="C187" s="10">
        <v>0</v>
      </c>
      <c r="D187" s="10">
        <v>0</v>
      </c>
      <c r="E187" s="10">
        <v>53</v>
      </c>
      <c r="F187" s="10">
        <v>53</v>
      </c>
      <c r="G187" s="17">
        <v>0</v>
      </c>
      <c r="H187" s="17">
        <v>0</v>
      </c>
      <c r="I187" s="27">
        <v>0</v>
      </c>
      <c r="J187" s="17">
        <v>13.2083018867925</v>
      </c>
    </row>
    <row r="188" spans="1:10">
      <c r="A188" s="10">
        <v>18.55</v>
      </c>
      <c r="B188" s="10">
        <v>1</v>
      </c>
      <c r="C188" s="10">
        <v>0</v>
      </c>
      <c r="D188" s="10">
        <v>1</v>
      </c>
      <c r="E188" s="10">
        <v>53</v>
      </c>
      <c r="F188" s="10">
        <v>52</v>
      </c>
      <c r="G188" s="17">
        <v>1.88679245283019E-2</v>
      </c>
      <c r="H188" s="17">
        <v>0</v>
      </c>
      <c r="I188" s="27">
        <v>1.88679245283019E-2</v>
      </c>
      <c r="J188" s="17">
        <v>13.1083018867925</v>
      </c>
    </row>
    <row r="189" spans="1:10">
      <c r="A189" s="10">
        <v>18.649999999999999</v>
      </c>
      <c r="B189" s="10">
        <v>0</v>
      </c>
      <c r="C189" s="10">
        <v>2</v>
      </c>
      <c r="D189" s="10">
        <v>2</v>
      </c>
      <c r="E189" s="10">
        <v>52</v>
      </c>
      <c r="F189" s="10">
        <v>54</v>
      </c>
      <c r="G189" s="17">
        <v>0</v>
      </c>
      <c r="H189" s="17">
        <v>3.7037037037037E-2</v>
      </c>
      <c r="I189" s="27">
        <v>3.7037037037037E-2</v>
      </c>
      <c r="J189" s="17">
        <v>13.2601538461538</v>
      </c>
    </row>
    <row r="190" spans="1:10">
      <c r="A190" s="10">
        <v>18.75</v>
      </c>
      <c r="B190" s="10">
        <v>1</v>
      </c>
      <c r="C190" s="10">
        <v>2</v>
      </c>
      <c r="D190" s="10">
        <v>3</v>
      </c>
      <c r="E190" s="10">
        <v>54</v>
      </c>
      <c r="F190" s="10">
        <v>55</v>
      </c>
      <c r="G190" s="17">
        <v>1.85185185185185E-2</v>
      </c>
      <c r="H190" s="17">
        <v>3.6363636363636397E-2</v>
      </c>
      <c r="I190" s="27">
        <v>5.48821548821549E-2</v>
      </c>
      <c r="J190" s="17">
        <v>12.9267407407407</v>
      </c>
    </row>
    <row r="191" spans="1:10">
      <c r="A191" s="10">
        <v>18.850000000000001</v>
      </c>
      <c r="B191" s="10">
        <v>0</v>
      </c>
      <c r="C191" s="10">
        <v>1</v>
      </c>
      <c r="D191" s="10">
        <v>1</v>
      </c>
      <c r="E191" s="10">
        <v>55</v>
      </c>
      <c r="F191" s="10">
        <v>56</v>
      </c>
      <c r="G191" s="17">
        <v>0</v>
      </c>
      <c r="H191" s="17">
        <v>1.7857142857142901E-2</v>
      </c>
      <c r="I191" s="27">
        <v>1.7857142857142901E-2</v>
      </c>
      <c r="J191" s="17">
        <v>12.7456</v>
      </c>
    </row>
    <row r="192" spans="1:10">
      <c r="A192" s="10">
        <v>18.95</v>
      </c>
      <c r="B192" s="10">
        <v>0</v>
      </c>
      <c r="C192" s="10">
        <v>0</v>
      </c>
      <c r="D192" s="10">
        <v>0</v>
      </c>
      <c r="E192" s="10">
        <v>56</v>
      </c>
      <c r="F192" s="10">
        <v>56</v>
      </c>
      <c r="G192" s="17">
        <v>0</v>
      </c>
      <c r="H192" s="17">
        <v>0</v>
      </c>
      <c r="I192" s="27">
        <v>0</v>
      </c>
      <c r="J192" s="17">
        <v>12.516285714285701</v>
      </c>
    </row>
    <row r="193" spans="1:10">
      <c r="A193" s="10">
        <v>19.05</v>
      </c>
      <c r="B193" s="10">
        <v>2</v>
      </c>
      <c r="C193" s="10">
        <v>1</v>
      </c>
      <c r="D193" s="10">
        <v>3</v>
      </c>
      <c r="E193" s="10">
        <v>56</v>
      </c>
      <c r="F193" s="10">
        <v>55</v>
      </c>
      <c r="G193" s="17">
        <v>3.5714285714285698E-2</v>
      </c>
      <c r="H193" s="17">
        <v>1.8181818181818198E-2</v>
      </c>
      <c r="I193" s="27">
        <v>5.38961038961039E-2</v>
      </c>
      <c r="J193" s="17">
        <v>12.416285714285699</v>
      </c>
    </row>
    <row r="194" spans="1:10">
      <c r="A194" s="10">
        <v>19.149999999999999</v>
      </c>
      <c r="B194" s="10">
        <v>1</v>
      </c>
      <c r="C194" s="10">
        <v>0</v>
      </c>
      <c r="D194" s="10">
        <v>1</v>
      </c>
      <c r="E194" s="10">
        <v>55</v>
      </c>
      <c r="F194" s="10">
        <v>54</v>
      </c>
      <c r="G194" s="17">
        <v>1.8181818181818198E-2</v>
      </c>
      <c r="H194" s="17">
        <v>0</v>
      </c>
      <c r="I194" s="27">
        <v>1.8181818181818198E-2</v>
      </c>
      <c r="J194" s="17">
        <v>13.105672727272699</v>
      </c>
    </row>
    <row r="195" spans="1:10">
      <c r="A195" s="10">
        <v>19.25</v>
      </c>
      <c r="B195" s="10">
        <v>0</v>
      </c>
      <c r="C195" s="10">
        <v>0</v>
      </c>
      <c r="D195" s="10">
        <v>0</v>
      </c>
      <c r="E195" s="10">
        <v>54</v>
      </c>
      <c r="F195" s="10">
        <v>54</v>
      </c>
      <c r="G195" s="17">
        <v>0</v>
      </c>
      <c r="H195" s="17">
        <v>0</v>
      </c>
      <c r="I195" s="27">
        <v>0</v>
      </c>
      <c r="J195" s="17">
        <v>13.248092592592601</v>
      </c>
    </row>
    <row r="196" spans="1:10">
      <c r="A196" s="10">
        <v>19.350000000000001</v>
      </c>
      <c r="B196" s="10">
        <v>2</v>
      </c>
      <c r="C196" s="10">
        <v>2</v>
      </c>
      <c r="D196" s="10">
        <v>4</v>
      </c>
      <c r="E196" s="10">
        <v>54</v>
      </c>
      <c r="F196" s="10">
        <v>54</v>
      </c>
      <c r="G196" s="17">
        <v>3.7037037037037E-2</v>
      </c>
      <c r="H196" s="17">
        <v>3.7037037037037E-2</v>
      </c>
      <c r="I196" s="27">
        <v>7.4074074074074098E-2</v>
      </c>
      <c r="J196" s="17">
        <v>13.148092592592601</v>
      </c>
    </row>
    <row r="197" spans="1:10">
      <c r="A197" s="10">
        <v>19.45</v>
      </c>
      <c r="B197" s="10">
        <v>2</v>
      </c>
      <c r="C197" s="10">
        <v>0</v>
      </c>
      <c r="D197" s="10">
        <v>2</v>
      </c>
      <c r="E197" s="10">
        <v>54</v>
      </c>
      <c r="F197" s="10">
        <v>52</v>
      </c>
      <c r="G197" s="17">
        <v>3.7037037037037E-2</v>
      </c>
      <c r="H197" s="17">
        <v>0</v>
      </c>
      <c r="I197" s="27">
        <v>3.7037037037037E-2</v>
      </c>
      <c r="J197" s="17">
        <v>13.1760925925926</v>
      </c>
    </row>
    <row r="198" spans="1:10">
      <c r="A198" s="10">
        <v>19.55</v>
      </c>
      <c r="B198" s="10">
        <v>0</v>
      </c>
      <c r="C198" s="10">
        <v>2</v>
      </c>
      <c r="D198" s="10">
        <v>2</v>
      </c>
      <c r="E198" s="10">
        <v>52</v>
      </c>
      <c r="F198" s="10">
        <v>54</v>
      </c>
      <c r="G198" s="17">
        <v>0</v>
      </c>
      <c r="H198" s="17">
        <v>3.7037037037037E-2</v>
      </c>
      <c r="I198" s="27">
        <v>3.7037037037037E-2</v>
      </c>
      <c r="J198" s="17">
        <v>13.581596153846199</v>
      </c>
    </row>
    <row r="199" spans="1:10">
      <c r="A199" s="10">
        <v>19.649999999999999</v>
      </c>
      <c r="B199" s="10">
        <v>0</v>
      </c>
      <c r="C199" s="10">
        <v>0</v>
      </c>
      <c r="D199" s="10">
        <v>0</v>
      </c>
      <c r="E199" s="10">
        <v>54</v>
      </c>
      <c r="F199" s="10">
        <v>54</v>
      </c>
      <c r="G199" s="17">
        <v>0</v>
      </c>
      <c r="H199" s="17">
        <v>0</v>
      </c>
      <c r="I199" s="27">
        <v>0</v>
      </c>
      <c r="J199" s="17">
        <v>13.7113518518519</v>
      </c>
    </row>
    <row r="200" spans="1:10">
      <c r="A200" s="10">
        <v>19.75</v>
      </c>
      <c r="B200" s="10">
        <v>0</v>
      </c>
      <c r="C200" s="10">
        <v>1</v>
      </c>
      <c r="D200" s="10">
        <v>1</v>
      </c>
      <c r="E200" s="10">
        <v>54</v>
      </c>
      <c r="F200" s="10">
        <v>55</v>
      </c>
      <c r="G200" s="17">
        <v>0</v>
      </c>
      <c r="H200" s="17">
        <v>1.8181818181818198E-2</v>
      </c>
      <c r="I200" s="27">
        <v>1.8181818181818198E-2</v>
      </c>
      <c r="J200" s="17">
        <v>13.6113518518519</v>
      </c>
    </row>
    <row r="201" spans="1:10">
      <c r="A201" s="10">
        <v>19.850000000000001</v>
      </c>
      <c r="B201" s="10">
        <v>0</v>
      </c>
      <c r="C201" s="10">
        <v>1</v>
      </c>
      <c r="D201" s="10">
        <v>1</v>
      </c>
      <c r="E201" s="10">
        <v>55</v>
      </c>
      <c r="F201" s="10">
        <v>56</v>
      </c>
      <c r="G201" s="17">
        <v>0</v>
      </c>
      <c r="H201" s="17">
        <v>1.7857142857142901E-2</v>
      </c>
      <c r="I201" s="27">
        <v>1.7857142857142901E-2</v>
      </c>
      <c r="J201" s="17">
        <v>13.521872727272701</v>
      </c>
    </row>
    <row r="202" spans="1:10">
      <c r="A202" s="10">
        <v>19.95</v>
      </c>
      <c r="B202" s="10">
        <v>0</v>
      </c>
      <c r="C202" s="10">
        <v>0</v>
      </c>
      <c r="D202" s="10">
        <v>0</v>
      </c>
      <c r="E202" s="10">
        <v>56</v>
      </c>
      <c r="F202" s="10">
        <v>56</v>
      </c>
      <c r="G202" s="17">
        <v>0</v>
      </c>
      <c r="H202" s="17">
        <v>0</v>
      </c>
      <c r="I202" s="27">
        <v>0</v>
      </c>
      <c r="J202" s="17">
        <v>13.2244821428571</v>
      </c>
    </row>
    <row r="203" spans="1:10">
      <c r="A203" s="10">
        <v>20.05</v>
      </c>
      <c r="B203" s="10">
        <v>1</v>
      </c>
      <c r="C203" s="10">
        <v>0</v>
      </c>
      <c r="D203" s="10">
        <v>1</v>
      </c>
      <c r="E203" s="10">
        <v>56</v>
      </c>
      <c r="F203" s="10">
        <v>55</v>
      </c>
      <c r="G203" s="17">
        <v>1.7857142857142901E-2</v>
      </c>
      <c r="H203" s="17">
        <v>0</v>
      </c>
      <c r="I203" s="27">
        <v>1.7857142857142901E-2</v>
      </c>
      <c r="J203" s="17">
        <v>13.124482142857101</v>
      </c>
    </row>
    <row r="204" spans="1:10">
      <c r="A204" s="10">
        <v>20.149999999999999</v>
      </c>
      <c r="B204" s="10">
        <v>0</v>
      </c>
      <c r="C204" s="10">
        <v>1</v>
      </c>
      <c r="D204" s="10">
        <v>1</v>
      </c>
      <c r="E204" s="10">
        <v>55</v>
      </c>
      <c r="F204" s="10">
        <v>56</v>
      </c>
      <c r="G204" s="17">
        <v>0</v>
      </c>
      <c r="H204" s="17">
        <v>1.7857142857142901E-2</v>
      </c>
      <c r="I204" s="27">
        <v>1.7857142857142901E-2</v>
      </c>
      <c r="J204" s="17">
        <v>13.2614181818182</v>
      </c>
    </row>
    <row r="205" spans="1:10">
      <c r="A205" s="10">
        <v>20.25</v>
      </c>
      <c r="B205" s="10">
        <v>0</v>
      </c>
      <c r="C205" s="10">
        <v>0</v>
      </c>
      <c r="D205" s="10">
        <v>0</v>
      </c>
      <c r="E205" s="10">
        <v>56</v>
      </c>
      <c r="F205" s="10">
        <v>56</v>
      </c>
      <c r="G205" s="17">
        <v>0</v>
      </c>
      <c r="H205" s="17">
        <v>0</v>
      </c>
      <c r="I205" s="27">
        <v>0</v>
      </c>
      <c r="J205" s="17">
        <v>13.153535714285701</v>
      </c>
    </row>
    <row r="206" spans="1:10">
      <c r="A206" s="10">
        <v>20.350000000000001</v>
      </c>
      <c r="B206" s="10">
        <v>1</v>
      </c>
      <c r="C206" s="10">
        <v>1</v>
      </c>
      <c r="D206" s="10">
        <v>2</v>
      </c>
      <c r="E206" s="10">
        <v>56</v>
      </c>
      <c r="F206" s="10">
        <v>56</v>
      </c>
      <c r="G206" s="17">
        <v>1.7857142857142901E-2</v>
      </c>
      <c r="H206" s="17">
        <v>1.7857142857142901E-2</v>
      </c>
      <c r="I206" s="27">
        <v>3.5714285714285698E-2</v>
      </c>
      <c r="J206" s="17">
        <v>13.053535714285699</v>
      </c>
    </row>
    <row r="207" spans="1:10">
      <c r="A207" s="10">
        <v>20.45</v>
      </c>
      <c r="B207" s="10">
        <v>0</v>
      </c>
      <c r="C207" s="10">
        <v>0</v>
      </c>
      <c r="D207" s="10">
        <v>0</v>
      </c>
      <c r="E207" s="10">
        <v>56</v>
      </c>
      <c r="F207" s="10">
        <v>56</v>
      </c>
      <c r="G207" s="17">
        <v>0</v>
      </c>
      <c r="H207" s="17">
        <v>0</v>
      </c>
      <c r="I207" s="27">
        <v>0</v>
      </c>
      <c r="J207" s="17">
        <v>13.483000000000001</v>
      </c>
    </row>
    <row r="208" spans="1:10">
      <c r="A208" s="10">
        <v>20.55</v>
      </c>
      <c r="B208" s="10">
        <v>0</v>
      </c>
      <c r="C208" s="10">
        <v>1</v>
      </c>
      <c r="D208" s="10">
        <v>1</v>
      </c>
      <c r="E208" s="10">
        <v>56</v>
      </c>
      <c r="F208" s="10">
        <v>57</v>
      </c>
      <c r="G208" s="17">
        <v>0</v>
      </c>
      <c r="H208" s="17">
        <v>1.7543859649122799E-2</v>
      </c>
      <c r="I208" s="27">
        <v>1.7543859649122799E-2</v>
      </c>
      <c r="J208" s="17">
        <v>13.382999999999999</v>
      </c>
    </row>
    <row r="209" spans="1:10">
      <c r="A209" s="10">
        <v>20.65</v>
      </c>
      <c r="B209" s="10">
        <v>1</v>
      </c>
      <c r="C209" s="10">
        <v>0</v>
      </c>
      <c r="D209" s="10">
        <v>1</v>
      </c>
      <c r="E209" s="10">
        <v>57</v>
      </c>
      <c r="F209" s="10">
        <v>56</v>
      </c>
      <c r="G209" s="17">
        <v>1.7543859649122799E-2</v>
      </c>
      <c r="H209" s="17">
        <v>0</v>
      </c>
      <c r="I209" s="27">
        <v>1.7543859649122799E-2</v>
      </c>
      <c r="J209" s="17">
        <v>13.565754385964899</v>
      </c>
    </row>
    <row r="210" spans="1:10">
      <c r="A210" s="10">
        <v>20.75</v>
      </c>
      <c r="B210" s="10">
        <v>0</v>
      </c>
      <c r="C210" s="10">
        <v>0</v>
      </c>
      <c r="D210" s="10">
        <v>0</v>
      </c>
      <c r="E210" s="10">
        <v>56</v>
      </c>
      <c r="F210" s="10">
        <v>56</v>
      </c>
      <c r="G210" s="17">
        <v>0</v>
      </c>
      <c r="H210" s="17">
        <v>0</v>
      </c>
      <c r="I210" s="27">
        <v>0</v>
      </c>
      <c r="J210" s="17">
        <v>13.707803571428601</v>
      </c>
    </row>
    <row r="211" spans="1:10">
      <c r="A211" s="10">
        <v>20.85</v>
      </c>
      <c r="B211" s="10">
        <v>0</v>
      </c>
      <c r="C211" s="10">
        <v>0</v>
      </c>
      <c r="D211" s="10">
        <v>0</v>
      </c>
      <c r="E211" s="10">
        <v>56</v>
      </c>
      <c r="F211" s="10">
        <v>56</v>
      </c>
      <c r="G211" s="17">
        <v>0</v>
      </c>
      <c r="H211" s="17">
        <v>0</v>
      </c>
      <c r="I211" s="27">
        <v>0</v>
      </c>
      <c r="J211" s="17">
        <v>13.607803571428599</v>
      </c>
    </row>
    <row r="212" spans="1:10">
      <c r="A212" s="10">
        <v>20.95</v>
      </c>
      <c r="B212" s="10">
        <v>1</v>
      </c>
      <c r="C212" s="10">
        <v>1</v>
      </c>
      <c r="D212" s="10">
        <v>2</v>
      </c>
      <c r="E212" s="10">
        <v>56</v>
      </c>
      <c r="F212" s="10">
        <v>56</v>
      </c>
      <c r="G212" s="17">
        <v>1.7857142857142901E-2</v>
      </c>
      <c r="H212" s="17">
        <v>1.7857142857142901E-2</v>
      </c>
      <c r="I212" s="27">
        <v>3.5714285714285698E-2</v>
      </c>
      <c r="J212" s="17">
        <v>13.5078035714286</v>
      </c>
    </row>
    <row r="213" spans="1:10">
      <c r="A213" s="10">
        <v>21.05</v>
      </c>
      <c r="B213" s="10">
        <v>1</v>
      </c>
      <c r="C213" s="10">
        <v>1</v>
      </c>
      <c r="D213" s="10">
        <v>2</v>
      </c>
      <c r="E213" s="10">
        <v>56</v>
      </c>
      <c r="F213" s="10">
        <v>56</v>
      </c>
      <c r="G213" s="17">
        <v>1.7857142857142901E-2</v>
      </c>
      <c r="H213" s="17">
        <v>1.7857142857142901E-2</v>
      </c>
      <c r="I213" s="27">
        <v>3.5714285714285698E-2</v>
      </c>
      <c r="J213" s="17">
        <v>13.4866071428571</v>
      </c>
    </row>
    <row r="214" spans="1:10">
      <c r="A214" s="10">
        <v>21.15</v>
      </c>
      <c r="B214" s="10">
        <v>0</v>
      </c>
      <c r="C214" s="10">
        <v>2</v>
      </c>
      <c r="D214" s="10">
        <v>2</v>
      </c>
      <c r="E214" s="10">
        <v>56</v>
      </c>
      <c r="F214" s="10">
        <v>58</v>
      </c>
      <c r="G214" s="17">
        <v>0</v>
      </c>
      <c r="H214" s="17">
        <v>3.4482758620689703E-2</v>
      </c>
      <c r="I214" s="27">
        <v>3.4482758620689703E-2</v>
      </c>
      <c r="J214" s="17">
        <v>13.5987321428571</v>
      </c>
    </row>
    <row r="215" spans="1:10">
      <c r="A215" s="10">
        <v>21.25</v>
      </c>
      <c r="B215" s="10">
        <v>1</v>
      </c>
      <c r="C215" s="10">
        <v>0</v>
      </c>
      <c r="D215" s="10">
        <v>1</v>
      </c>
      <c r="E215" s="10">
        <v>58</v>
      </c>
      <c r="F215" s="10">
        <v>57</v>
      </c>
      <c r="G215" s="17">
        <v>1.72413793103448E-2</v>
      </c>
      <c r="H215" s="17">
        <v>0</v>
      </c>
      <c r="I215" s="27">
        <v>1.72413793103448E-2</v>
      </c>
      <c r="J215" s="17">
        <v>13.738775862069</v>
      </c>
    </row>
    <row r="216" spans="1:10">
      <c r="A216" s="10">
        <v>21.35</v>
      </c>
      <c r="B216" s="10">
        <v>0</v>
      </c>
      <c r="C216" s="10">
        <v>2</v>
      </c>
      <c r="D216" s="10">
        <v>2</v>
      </c>
      <c r="E216" s="10">
        <v>57</v>
      </c>
      <c r="F216" s="10">
        <v>59</v>
      </c>
      <c r="G216" s="17">
        <v>0</v>
      </c>
      <c r="H216" s="17">
        <v>3.3898305084745797E-2</v>
      </c>
      <c r="I216" s="27">
        <v>3.3898305084745797E-2</v>
      </c>
      <c r="J216" s="17">
        <v>13.879421052631599</v>
      </c>
    </row>
    <row r="217" spans="1:10">
      <c r="A217" s="10">
        <v>21.45</v>
      </c>
      <c r="B217" s="10">
        <v>0</v>
      </c>
      <c r="C217" s="10">
        <v>0</v>
      </c>
      <c r="D217" s="10">
        <v>0</v>
      </c>
      <c r="E217" s="10">
        <v>59</v>
      </c>
      <c r="F217" s="10">
        <v>59</v>
      </c>
      <c r="G217" s="17">
        <v>0</v>
      </c>
      <c r="H217" s="17">
        <v>0</v>
      </c>
      <c r="I217" s="27">
        <v>0</v>
      </c>
      <c r="J217" s="17">
        <v>13.4314406779661</v>
      </c>
    </row>
    <row r="218" spans="1:10">
      <c r="A218" s="10">
        <v>21.55</v>
      </c>
      <c r="B218" s="10">
        <v>0</v>
      </c>
      <c r="C218" s="10">
        <v>0</v>
      </c>
      <c r="D218" s="10">
        <v>0</v>
      </c>
      <c r="E218" s="10">
        <v>59</v>
      </c>
      <c r="F218" s="10">
        <v>59</v>
      </c>
      <c r="G218" s="17">
        <v>0</v>
      </c>
      <c r="H218" s="17">
        <v>0</v>
      </c>
      <c r="I218" s="27">
        <v>0</v>
      </c>
      <c r="J218" s="17">
        <v>13.3314406779661</v>
      </c>
    </row>
    <row r="219" spans="1:10">
      <c r="A219" s="10">
        <v>21.65</v>
      </c>
      <c r="B219" s="10">
        <v>0</v>
      </c>
      <c r="C219" s="10">
        <v>1</v>
      </c>
      <c r="D219" s="10">
        <v>1</v>
      </c>
      <c r="E219" s="10">
        <v>59</v>
      </c>
      <c r="F219" s="10">
        <v>60</v>
      </c>
      <c r="G219" s="17">
        <v>0</v>
      </c>
      <c r="H219" s="17">
        <v>1.6666666666666701E-2</v>
      </c>
      <c r="I219" s="27">
        <v>1.6666666666666701E-2</v>
      </c>
      <c r="J219" s="17">
        <v>13.2314406779661</v>
      </c>
    </row>
    <row r="220" spans="1:10">
      <c r="A220" s="10">
        <v>21.75</v>
      </c>
      <c r="B220" s="10">
        <v>1</v>
      </c>
      <c r="C220" s="10">
        <v>0</v>
      </c>
      <c r="D220" s="10">
        <v>1</v>
      </c>
      <c r="E220" s="10">
        <v>60</v>
      </c>
      <c r="F220" s="10">
        <v>59</v>
      </c>
      <c r="G220" s="17">
        <v>1.6666666666666701E-2</v>
      </c>
      <c r="H220" s="17">
        <v>0</v>
      </c>
      <c r="I220" s="27">
        <v>1.6666666666666701E-2</v>
      </c>
      <c r="J220" s="17">
        <v>12.979483333333301</v>
      </c>
    </row>
    <row r="221" spans="1:10">
      <c r="A221" s="10">
        <v>21.85</v>
      </c>
      <c r="B221" s="10">
        <v>0</v>
      </c>
      <c r="C221" s="10">
        <v>0</v>
      </c>
      <c r="D221" s="10">
        <v>0</v>
      </c>
      <c r="E221" s="10">
        <v>59</v>
      </c>
      <c r="F221" s="10">
        <v>59</v>
      </c>
      <c r="G221" s="17">
        <v>0</v>
      </c>
      <c r="H221" s="17">
        <v>0</v>
      </c>
      <c r="I221" s="27">
        <v>0</v>
      </c>
      <c r="J221" s="17">
        <v>13.098796610169501</v>
      </c>
    </row>
    <row r="222" spans="1:10">
      <c r="A222" s="10">
        <v>21.95</v>
      </c>
      <c r="B222" s="10">
        <v>0</v>
      </c>
      <c r="C222" s="10">
        <v>0</v>
      </c>
      <c r="D222" s="10">
        <v>0</v>
      </c>
      <c r="E222" s="10">
        <v>59</v>
      </c>
      <c r="F222" s="10">
        <v>59</v>
      </c>
      <c r="G222" s="17">
        <v>0</v>
      </c>
      <c r="H222" s="17">
        <v>0</v>
      </c>
      <c r="I222" s="27">
        <v>0</v>
      </c>
      <c r="J222" s="17">
        <v>12.998796610169499</v>
      </c>
    </row>
    <row r="223" spans="1:10">
      <c r="A223" s="10">
        <v>22.05</v>
      </c>
      <c r="B223" s="10">
        <v>1</v>
      </c>
      <c r="C223" s="10">
        <v>0</v>
      </c>
      <c r="D223" s="10">
        <v>1</v>
      </c>
      <c r="E223" s="10">
        <v>59</v>
      </c>
      <c r="F223" s="10">
        <v>58</v>
      </c>
      <c r="G223" s="17">
        <v>1.6949152542372899E-2</v>
      </c>
      <c r="H223" s="17">
        <v>0</v>
      </c>
      <c r="I223" s="27">
        <v>1.6949152542372899E-2</v>
      </c>
      <c r="J223" s="17">
        <v>12.8987966101695</v>
      </c>
    </row>
    <row r="224" spans="1:10">
      <c r="A224" s="10">
        <v>22.15</v>
      </c>
      <c r="B224" s="10">
        <v>0</v>
      </c>
      <c r="C224" s="10">
        <v>0</v>
      </c>
      <c r="D224" s="10">
        <v>0</v>
      </c>
      <c r="E224" s="10">
        <v>58</v>
      </c>
      <c r="F224" s="10">
        <v>58</v>
      </c>
      <c r="G224" s="17">
        <v>0</v>
      </c>
      <c r="H224" s="17">
        <v>0</v>
      </c>
      <c r="I224" s="27">
        <v>0</v>
      </c>
      <c r="J224" s="17">
        <v>13.019672413793099</v>
      </c>
    </row>
    <row r="225" spans="1:10">
      <c r="A225" s="10">
        <v>22.25</v>
      </c>
      <c r="B225" s="10">
        <v>2</v>
      </c>
      <c r="C225" s="10">
        <v>0</v>
      </c>
      <c r="D225" s="10">
        <v>2</v>
      </c>
      <c r="E225" s="10">
        <v>58</v>
      </c>
      <c r="F225" s="10">
        <v>56</v>
      </c>
      <c r="G225" s="17">
        <v>3.4482758620689703E-2</v>
      </c>
      <c r="H225" s="17">
        <v>0</v>
      </c>
      <c r="I225" s="27">
        <v>3.4482758620689703E-2</v>
      </c>
      <c r="J225" s="17">
        <v>12.9196724137931</v>
      </c>
    </row>
    <row r="226" spans="1:10">
      <c r="A226" s="10">
        <v>22.35</v>
      </c>
      <c r="B226" s="10">
        <v>0</v>
      </c>
      <c r="C226" s="10">
        <v>0</v>
      </c>
      <c r="D226" s="10">
        <v>0</v>
      </c>
      <c r="E226" s="10">
        <v>56</v>
      </c>
      <c r="F226" s="10">
        <v>56</v>
      </c>
      <c r="G226" s="17">
        <v>0</v>
      </c>
      <c r="H226" s="17">
        <v>0</v>
      </c>
      <c r="I226" s="27">
        <v>0</v>
      </c>
      <c r="J226" s="17">
        <v>13.2793928571429</v>
      </c>
    </row>
    <row r="227" spans="1:10">
      <c r="A227" s="10">
        <v>22.45</v>
      </c>
      <c r="B227" s="10">
        <v>0</v>
      </c>
      <c r="C227" s="10">
        <v>0</v>
      </c>
      <c r="D227" s="10">
        <v>0</v>
      </c>
      <c r="E227" s="10">
        <v>56</v>
      </c>
      <c r="F227" s="10">
        <v>56</v>
      </c>
      <c r="G227" s="17">
        <v>0</v>
      </c>
      <c r="H227" s="17">
        <v>0</v>
      </c>
      <c r="I227" s="27">
        <v>0</v>
      </c>
      <c r="J227" s="17">
        <v>13.179392857142901</v>
      </c>
    </row>
    <row r="228" spans="1:10">
      <c r="A228" s="10">
        <v>22.55</v>
      </c>
      <c r="B228" s="10">
        <v>0</v>
      </c>
      <c r="C228" s="10">
        <v>0</v>
      </c>
      <c r="D228" s="10">
        <v>0</v>
      </c>
      <c r="E228" s="10">
        <v>56</v>
      </c>
      <c r="F228" s="10">
        <v>56</v>
      </c>
      <c r="G228" s="17">
        <v>0</v>
      </c>
      <c r="H228" s="17">
        <v>0</v>
      </c>
      <c r="I228" s="27">
        <v>0</v>
      </c>
      <c r="J228" s="17">
        <v>13.079392857142899</v>
      </c>
    </row>
    <row r="229" spans="1:10">
      <c r="A229" s="10">
        <v>22.65</v>
      </c>
      <c r="B229" s="10">
        <v>1</v>
      </c>
      <c r="C229" s="10">
        <v>0</v>
      </c>
      <c r="D229" s="10">
        <v>1</v>
      </c>
      <c r="E229" s="10">
        <v>56</v>
      </c>
      <c r="F229" s="10">
        <v>55</v>
      </c>
      <c r="G229" s="17">
        <v>1.7857142857142901E-2</v>
      </c>
      <c r="H229" s="17">
        <v>0</v>
      </c>
      <c r="I229" s="27">
        <v>1.7857142857142901E-2</v>
      </c>
      <c r="J229" s="17">
        <v>12.9793928571429</v>
      </c>
    </row>
    <row r="230" spans="1:10">
      <c r="A230" s="10">
        <v>22.75</v>
      </c>
      <c r="B230" s="10">
        <v>1</v>
      </c>
      <c r="C230" s="10">
        <v>0</v>
      </c>
      <c r="D230" s="10">
        <v>1</v>
      </c>
      <c r="E230" s="10">
        <v>55</v>
      </c>
      <c r="F230" s="10">
        <v>54</v>
      </c>
      <c r="G230" s="17">
        <v>1.8181818181818198E-2</v>
      </c>
      <c r="H230" s="17">
        <v>0</v>
      </c>
      <c r="I230" s="27">
        <v>1.8181818181818198E-2</v>
      </c>
      <c r="J230" s="17">
        <v>13.1143272727273</v>
      </c>
    </row>
    <row r="231" spans="1:10">
      <c r="A231" s="10">
        <v>22.85</v>
      </c>
      <c r="B231" s="10">
        <v>0</v>
      </c>
      <c r="C231" s="10">
        <v>0</v>
      </c>
      <c r="D231" s="10">
        <v>0</v>
      </c>
      <c r="E231" s="10">
        <v>54</v>
      </c>
      <c r="F231" s="10">
        <v>54</v>
      </c>
      <c r="G231" s="17">
        <v>0</v>
      </c>
      <c r="H231" s="17">
        <v>0</v>
      </c>
      <c r="I231" s="27">
        <v>0</v>
      </c>
      <c r="J231" s="17">
        <v>13.2561296296296</v>
      </c>
    </row>
    <row r="232" spans="1:10">
      <c r="A232" s="10">
        <v>22.95</v>
      </c>
      <c r="B232" s="10">
        <v>1</v>
      </c>
      <c r="C232" s="10">
        <v>1</v>
      </c>
      <c r="D232" s="10">
        <v>2</v>
      </c>
      <c r="E232" s="10">
        <v>54</v>
      </c>
      <c r="F232" s="10">
        <v>54</v>
      </c>
      <c r="G232" s="17">
        <v>1.85185185185185E-2</v>
      </c>
      <c r="H232" s="17">
        <v>1.85185185185185E-2</v>
      </c>
      <c r="I232" s="27">
        <v>3.7037037037037E-2</v>
      </c>
      <c r="J232" s="17">
        <v>13.1561296296296</v>
      </c>
    </row>
    <row r="233" spans="1:10">
      <c r="A233" s="10">
        <v>23.05</v>
      </c>
      <c r="B233" s="10">
        <v>1</v>
      </c>
      <c r="C233" s="10">
        <v>1</v>
      </c>
      <c r="D233" s="10">
        <v>2</v>
      </c>
      <c r="E233" s="10">
        <v>54</v>
      </c>
      <c r="F233" s="10">
        <v>54</v>
      </c>
      <c r="G233" s="17">
        <v>1.85185185185185E-2</v>
      </c>
      <c r="H233" s="17">
        <v>1.85185185185185E-2</v>
      </c>
      <c r="I233" s="27">
        <v>3.7037037037037E-2</v>
      </c>
      <c r="J233" s="17">
        <v>13.0802592592593</v>
      </c>
    </row>
    <row r="234" spans="1:10">
      <c r="A234" s="10">
        <v>23.15</v>
      </c>
      <c r="B234" s="10">
        <v>1</v>
      </c>
      <c r="C234" s="10">
        <v>0</v>
      </c>
      <c r="D234" s="10">
        <v>1</v>
      </c>
      <c r="E234" s="10">
        <v>54</v>
      </c>
      <c r="F234" s="10">
        <v>53</v>
      </c>
      <c r="G234" s="17">
        <v>1.85185185185185E-2</v>
      </c>
      <c r="H234" s="17">
        <v>0</v>
      </c>
      <c r="I234" s="27">
        <v>1.85185185185185E-2</v>
      </c>
      <c r="J234" s="17">
        <v>13.010370370370399</v>
      </c>
    </row>
    <row r="235" spans="1:10">
      <c r="A235" s="10">
        <v>23.25</v>
      </c>
      <c r="B235" s="10">
        <v>2</v>
      </c>
      <c r="C235" s="10">
        <v>0</v>
      </c>
      <c r="D235" s="10">
        <v>2</v>
      </c>
      <c r="E235" s="10">
        <v>53</v>
      </c>
      <c r="F235" s="10">
        <v>51</v>
      </c>
      <c r="G235" s="17">
        <v>3.77358490566038E-2</v>
      </c>
      <c r="H235" s="17">
        <v>0</v>
      </c>
      <c r="I235" s="27">
        <v>3.77358490566038E-2</v>
      </c>
      <c r="J235" s="17">
        <v>13.1548113207547</v>
      </c>
    </row>
    <row r="236" spans="1:10">
      <c r="A236" s="10">
        <v>23.35</v>
      </c>
      <c r="B236" s="10">
        <v>1</v>
      </c>
      <c r="C236" s="10">
        <v>0</v>
      </c>
      <c r="D236" s="10">
        <v>1</v>
      </c>
      <c r="E236" s="10">
        <v>51</v>
      </c>
      <c r="F236" s="10">
        <v>50</v>
      </c>
      <c r="G236" s="17">
        <v>1.9607843137254902E-2</v>
      </c>
      <c r="H236" s="17">
        <v>0</v>
      </c>
      <c r="I236" s="27">
        <v>1.9607843137254902E-2</v>
      </c>
      <c r="J236" s="17">
        <v>13.5681960784314</v>
      </c>
    </row>
    <row r="237" spans="1:10">
      <c r="A237" s="10">
        <v>23.45</v>
      </c>
      <c r="B237" s="10">
        <v>0</v>
      </c>
      <c r="C237" s="10">
        <v>0</v>
      </c>
      <c r="D237" s="10">
        <v>0</v>
      </c>
      <c r="E237" s="10">
        <v>50</v>
      </c>
      <c r="F237" s="10">
        <v>50</v>
      </c>
      <c r="G237" s="17">
        <v>0</v>
      </c>
      <c r="H237" s="17">
        <v>0</v>
      </c>
      <c r="I237" s="27">
        <v>0</v>
      </c>
      <c r="J237" s="17">
        <v>13.7394</v>
      </c>
    </row>
    <row r="238" spans="1:10">
      <c r="A238" s="10">
        <v>23.55</v>
      </c>
      <c r="B238" s="10">
        <v>0</v>
      </c>
      <c r="C238" s="10">
        <v>0</v>
      </c>
      <c r="D238" s="10">
        <v>0</v>
      </c>
      <c r="E238" s="10">
        <v>50</v>
      </c>
      <c r="F238" s="10">
        <v>50</v>
      </c>
      <c r="G238" s="17">
        <v>0</v>
      </c>
      <c r="H238" s="17">
        <v>0</v>
      </c>
      <c r="I238" s="27">
        <v>0</v>
      </c>
      <c r="J238" s="17">
        <v>13.6394</v>
      </c>
    </row>
    <row r="239" spans="1:10">
      <c r="A239" s="10">
        <v>23.65</v>
      </c>
      <c r="B239" s="10">
        <v>0</v>
      </c>
      <c r="C239" s="10">
        <v>0</v>
      </c>
      <c r="D239" s="10">
        <v>0</v>
      </c>
      <c r="E239" s="10">
        <v>50</v>
      </c>
      <c r="F239" s="10">
        <v>50</v>
      </c>
      <c r="G239" s="17">
        <v>0</v>
      </c>
      <c r="H239" s="17">
        <v>0</v>
      </c>
      <c r="I239" s="27">
        <v>0</v>
      </c>
      <c r="J239" s="17">
        <v>13.539400000000001</v>
      </c>
    </row>
    <row r="240" spans="1:10">
      <c r="A240" s="10">
        <v>23.75</v>
      </c>
      <c r="B240" s="10">
        <v>0</v>
      </c>
      <c r="C240" s="10">
        <v>0</v>
      </c>
      <c r="D240" s="10">
        <v>0</v>
      </c>
      <c r="E240" s="10">
        <v>50</v>
      </c>
      <c r="F240" s="10">
        <v>50</v>
      </c>
      <c r="G240" s="17">
        <v>0</v>
      </c>
      <c r="H240" s="17">
        <v>0</v>
      </c>
      <c r="I240" s="27">
        <v>0</v>
      </c>
      <c r="J240" s="17">
        <v>13.439399999999999</v>
      </c>
    </row>
    <row r="241" spans="1:10">
      <c r="A241" s="10">
        <v>23.85</v>
      </c>
      <c r="B241" s="10">
        <v>0</v>
      </c>
      <c r="C241" s="10">
        <v>0</v>
      </c>
      <c r="D241" s="10">
        <v>0</v>
      </c>
      <c r="E241" s="10">
        <v>50</v>
      </c>
      <c r="F241" s="10">
        <v>50</v>
      </c>
      <c r="G241" s="17">
        <v>0</v>
      </c>
      <c r="H241" s="17">
        <v>0</v>
      </c>
      <c r="I241" s="27">
        <v>0</v>
      </c>
      <c r="J241" s="17">
        <v>13.339399999999999</v>
      </c>
    </row>
    <row r="242" spans="1:10">
      <c r="A242" s="10">
        <v>23.95</v>
      </c>
      <c r="B242" s="10">
        <v>0</v>
      </c>
      <c r="C242" s="10">
        <v>0</v>
      </c>
      <c r="D242" s="10">
        <v>0</v>
      </c>
      <c r="E242" s="10">
        <v>50</v>
      </c>
      <c r="F242" s="10">
        <v>50</v>
      </c>
      <c r="G242" s="17">
        <v>0</v>
      </c>
      <c r="H242" s="17">
        <v>0</v>
      </c>
      <c r="I242" s="27">
        <v>0</v>
      </c>
      <c r="J242" s="17">
        <v>13.2394</v>
      </c>
    </row>
    <row r="243" spans="1:10">
      <c r="A243" s="10">
        <v>24.05</v>
      </c>
      <c r="B243" s="10">
        <v>0</v>
      </c>
      <c r="C243" s="10">
        <v>0</v>
      </c>
      <c r="D243" s="10">
        <v>0</v>
      </c>
      <c r="E243" s="10">
        <v>50</v>
      </c>
      <c r="F243" s="10">
        <v>50</v>
      </c>
      <c r="G243" s="17">
        <v>0</v>
      </c>
      <c r="H243" s="17">
        <v>0</v>
      </c>
      <c r="I243" s="27">
        <v>0</v>
      </c>
      <c r="J243" s="17">
        <v>13.1394</v>
      </c>
    </row>
    <row r="244" spans="1:10">
      <c r="A244" s="10">
        <v>24.15</v>
      </c>
      <c r="B244" s="10">
        <v>0</v>
      </c>
      <c r="C244" s="10">
        <v>0</v>
      </c>
      <c r="D244" s="10">
        <v>0</v>
      </c>
      <c r="E244" s="10">
        <v>50</v>
      </c>
      <c r="F244" s="10">
        <v>50</v>
      </c>
      <c r="G244" s="17">
        <v>0</v>
      </c>
      <c r="H244" s="17">
        <v>0</v>
      </c>
      <c r="I244" s="27">
        <v>0</v>
      </c>
      <c r="J244" s="17">
        <v>13.039400000000001</v>
      </c>
    </row>
    <row r="245" spans="1:10">
      <c r="A245" s="10">
        <v>24.25</v>
      </c>
      <c r="B245" s="10">
        <v>1</v>
      </c>
      <c r="C245" s="10">
        <v>2</v>
      </c>
      <c r="D245" s="10">
        <v>3</v>
      </c>
      <c r="E245" s="10">
        <v>50</v>
      </c>
      <c r="F245" s="10">
        <v>51</v>
      </c>
      <c r="G245" s="17">
        <v>0.02</v>
      </c>
      <c r="H245" s="17">
        <v>3.9215686274509803E-2</v>
      </c>
      <c r="I245" s="27">
        <v>5.92156862745098E-2</v>
      </c>
      <c r="J245" s="17">
        <v>12.939399999999999</v>
      </c>
    </row>
    <row r="246" spans="1:10">
      <c r="A246" s="10">
        <v>24.35</v>
      </c>
      <c r="B246" s="10">
        <v>1</v>
      </c>
      <c r="C246" s="10">
        <v>1</v>
      </c>
      <c r="D246" s="10">
        <v>2</v>
      </c>
      <c r="E246" s="10">
        <v>51</v>
      </c>
      <c r="F246" s="10">
        <v>51</v>
      </c>
      <c r="G246" s="17">
        <v>1.9607843137254902E-2</v>
      </c>
      <c r="H246" s="17">
        <v>1.9607843137254902E-2</v>
      </c>
      <c r="I246" s="27">
        <v>3.9215686274509803E-2</v>
      </c>
      <c r="J246" s="17">
        <v>12.8349019607843</v>
      </c>
    </row>
    <row r="247" spans="1:10">
      <c r="A247" s="10">
        <v>24.45</v>
      </c>
      <c r="B247" s="10">
        <v>2</v>
      </c>
      <c r="C247" s="10">
        <v>1</v>
      </c>
      <c r="D247" s="10">
        <v>3</v>
      </c>
      <c r="E247" s="10">
        <v>51</v>
      </c>
      <c r="F247" s="10">
        <v>50</v>
      </c>
      <c r="G247" s="17">
        <v>3.9215686274509803E-2</v>
      </c>
      <c r="H247" s="17">
        <v>0.02</v>
      </c>
      <c r="I247" s="27">
        <v>5.92156862745098E-2</v>
      </c>
      <c r="J247" s="17">
        <v>12.8202156862745</v>
      </c>
    </row>
    <row r="248" spans="1:10">
      <c r="A248" s="10">
        <v>24.55</v>
      </c>
      <c r="B248" s="10">
        <v>0</v>
      </c>
      <c r="C248" s="10">
        <v>0</v>
      </c>
      <c r="D248" s="10">
        <v>0</v>
      </c>
      <c r="E248" s="10">
        <v>50</v>
      </c>
      <c r="F248" s="10">
        <v>50</v>
      </c>
      <c r="G248" s="17">
        <v>0</v>
      </c>
      <c r="H248" s="17">
        <v>0</v>
      </c>
      <c r="I248" s="27">
        <v>0</v>
      </c>
      <c r="J248" s="17">
        <v>13.12846</v>
      </c>
    </row>
    <row r="249" spans="1:10">
      <c r="A249" s="10">
        <v>24.65</v>
      </c>
      <c r="B249" s="10">
        <v>2</v>
      </c>
      <c r="C249" s="10">
        <v>2</v>
      </c>
      <c r="D249" s="10">
        <v>4</v>
      </c>
      <c r="E249" s="10">
        <v>50</v>
      </c>
      <c r="F249" s="10">
        <v>50</v>
      </c>
      <c r="G249" s="17">
        <v>0.04</v>
      </c>
      <c r="H249" s="17">
        <v>0.04</v>
      </c>
      <c r="I249" s="27">
        <v>0.08</v>
      </c>
      <c r="J249" s="17">
        <v>13.028460000000001</v>
      </c>
    </row>
    <row r="250" spans="1:10">
      <c r="A250" s="10">
        <v>24.75</v>
      </c>
      <c r="B250" s="10">
        <v>1</v>
      </c>
      <c r="C250" s="10">
        <v>1</v>
      </c>
      <c r="D250" s="10">
        <v>2</v>
      </c>
      <c r="E250" s="10">
        <v>50</v>
      </c>
      <c r="F250" s="10">
        <v>50</v>
      </c>
      <c r="G250" s="17">
        <v>0.02</v>
      </c>
      <c r="H250" s="17">
        <v>0.02</v>
      </c>
      <c r="I250" s="27">
        <v>0.04</v>
      </c>
      <c r="J250" s="17">
        <v>13.153320000000001</v>
      </c>
    </row>
    <row r="251" spans="1:10">
      <c r="A251" s="10">
        <v>24.85</v>
      </c>
      <c r="B251" s="10">
        <v>0</v>
      </c>
      <c r="C251" s="10">
        <v>2</v>
      </c>
      <c r="D251" s="10">
        <v>2</v>
      </c>
      <c r="E251" s="10">
        <v>50</v>
      </c>
      <c r="F251" s="10">
        <v>52</v>
      </c>
      <c r="G251" s="17">
        <v>0</v>
      </c>
      <c r="H251" s="17">
        <v>3.8461538461538498E-2</v>
      </c>
      <c r="I251" s="27">
        <v>3.8461538461538498E-2</v>
      </c>
      <c r="J251" s="17">
        <v>13.1991</v>
      </c>
    </row>
    <row r="252" spans="1:10">
      <c r="A252" s="10">
        <v>24.95</v>
      </c>
      <c r="B252" s="10">
        <v>0</v>
      </c>
      <c r="C252" s="10">
        <v>0</v>
      </c>
      <c r="D252" s="10">
        <v>0</v>
      </c>
      <c r="E252" s="10">
        <v>52</v>
      </c>
      <c r="F252" s="10">
        <v>52</v>
      </c>
      <c r="G252" s="17">
        <v>0</v>
      </c>
      <c r="H252" s="17">
        <v>0</v>
      </c>
      <c r="I252" s="27">
        <v>0</v>
      </c>
      <c r="J252" s="17">
        <v>13.1336153846154</v>
      </c>
    </row>
    <row r="253" spans="1:10">
      <c r="A253" s="10">
        <v>25.05</v>
      </c>
      <c r="B253" s="10">
        <v>1</v>
      </c>
      <c r="C253" s="10">
        <v>2</v>
      </c>
      <c r="D253" s="10">
        <v>3</v>
      </c>
      <c r="E253" s="10">
        <v>52</v>
      </c>
      <c r="F253" s="10">
        <v>53</v>
      </c>
      <c r="G253" s="17">
        <v>1.9230769230769201E-2</v>
      </c>
      <c r="H253" s="17">
        <v>3.77358490566038E-2</v>
      </c>
      <c r="I253" s="27">
        <v>5.6966618287372997E-2</v>
      </c>
      <c r="J253" s="17">
        <v>13.0336153846154</v>
      </c>
    </row>
    <row r="254" spans="1:10">
      <c r="A254" s="10">
        <v>25.15</v>
      </c>
      <c r="B254" s="10">
        <v>0</v>
      </c>
      <c r="C254" s="10">
        <v>0</v>
      </c>
      <c r="D254" s="10">
        <v>0</v>
      </c>
      <c r="E254" s="10">
        <v>53</v>
      </c>
      <c r="F254" s="10">
        <v>53</v>
      </c>
      <c r="G254" s="17">
        <v>0</v>
      </c>
      <c r="H254" s="17">
        <v>0</v>
      </c>
      <c r="I254" s="27">
        <v>0</v>
      </c>
      <c r="J254" s="17">
        <v>13.1088867924528</v>
      </c>
    </row>
    <row r="255" spans="1:10">
      <c r="A255" s="10">
        <v>25.25</v>
      </c>
      <c r="B255" s="10">
        <v>0</v>
      </c>
      <c r="C255" s="10">
        <v>0</v>
      </c>
      <c r="D255" s="10">
        <v>0</v>
      </c>
      <c r="E255" s="10">
        <v>53</v>
      </c>
      <c r="F255" s="10">
        <v>53</v>
      </c>
      <c r="G255" s="17">
        <v>0</v>
      </c>
      <c r="H255" s="17">
        <v>0</v>
      </c>
      <c r="I255" s="27">
        <v>0</v>
      </c>
      <c r="J255" s="17">
        <v>13.008886792452801</v>
      </c>
    </row>
    <row r="256" spans="1:10">
      <c r="A256" s="10">
        <v>25.35</v>
      </c>
      <c r="B256" s="10">
        <v>1</v>
      </c>
      <c r="C256" s="10">
        <v>0</v>
      </c>
      <c r="D256" s="10">
        <v>1</v>
      </c>
      <c r="E256" s="10">
        <v>53</v>
      </c>
      <c r="F256" s="10">
        <v>52</v>
      </c>
      <c r="G256" s="17">
        <v>1.88679245283019E-2</v>
      </c>
      <c r="H256" s="17">
        <v>0</v>
      </c>
      <c r="I256" s="27">
        <v>1.88679245283019E-2</v>
      </c>
      <c r="J256" s="17">
        <v>12.908886792452799</v>
      </c>
    </row>
    <row r="257" spans="1:10">
      <c r="A257" s="10">
        <v>25.45</v>
      </c>
      <c r="B257" s="10">
        <v>0</v>
      </c>
      <c r="C257" s="10">
        <v>0</v>
      </c>
      <c r="D257" s="10">
        <v>0</v>
      </c>
      <c r="E257" s="10">
        <v>52</v>
      </c>
      <c r="F257" s="10">
        <v>52</v>
      </c>
      <c r="G257" s="17">
        <v>0</v>
      </c>
      <c r="H257" s="17">
        <v>0</v>
      </c>
      <c r="I257" s="27">
        <v>0</v>
      </c>
      <c r="J257" s="17">
        <v>13.0555192307692</v>
      </c>
    </row>
    <row r="258" spans="1:10">
      <c r="A258" s="10">
        <v>25.55</v>
      </c>
      <c r="B258" s="10">
        <v>0</v>
      </c>
      <c r="C258" s="10">
        <v>0</v>
      </c>
      <c r="D258" s="10">
        <v>0</v>
      </c>
      <c r="E258" s="10">
        <v>52</v>
      </c>
      <c r="F258" s="10">
        <v>52</v>
      </c>
      <c r="G258" s="17">
        <v>0</v>
      </c>
      <c r="H258" s="17">
        <v>0</v>
      </c>
      <c r="I258" s="27">
        <v>0</v>
      </c>
      <c r="J258" s="17">
        <v>12.9555192307692</v>
      </c>
    </row>
    <row r="259" spans="1:10">
      <c r="A259" s="10">
        <v>25.65</v>
      </c>
      <c r="B259" s="10">
        <v>0</v>
      </c>
      <c r="C259" s="10">
        <v>0</v>
      </c>
      <c r="D259" s="10">
        <v>0</v>
      </c>
      <c r="E259" s="10">
        <v>52</v>
      </c>
      <c r="F259" s="10">
        <v>52</v>
      </c>
      <c r="G259" s="17">
        <v>0</v>
      </c>
      <c r="H259" s="17">
        <v>0</v>
      </c>
      <c r="I259" s="27">
        <v>0</v>
      </c>
      <c r="J259" s="17">
        <v>12.8555192307692</v>
      </c>
    </row>
    <row r="260" spans="1:10">
      <c r="A260" s="10">
        <v>25.75</v>
      </c>
      <c r="B260" s="10">
        <v>1</v>
      </c>
      <c r="C260" s="10">
        <v>0</v>
      </c>
      <c r="D260" s="10">
        <v>1</v>
      </c>
      <c r="E260" s="10">
        <v>52</v>
      </c>
      <c r="F260" s="10">
        <v>51</v>
      </c>
      <c r="G260" s="17">
        <v>1.9230769230769201E-2</v>
      </c>
      <c r="H260" s="17">
        <v>0</v>
      </c>
      <c r="I260" s="27">
        <v>1.9230769230769201E-2</v>
      </c>
      <c r="J260" s="17">
        <v>12.755519230769201</v>
      </c>
    </row>
    <row r="261" spans="1:10">
      <c r="A261" s="10">
        <v>25.85</v>
      </c>
      <c r="B261" s="10">
        <v>0</v>
      </c>
      <c r="C261" s="10">
        <v>0</v>
      </c>
      <c r="D261" s="10">
        <v>0</v>
      </c>
      <c r="E261" s="10">
        <v>51</v>
      </c>
      <c r="F261" s="10">
        <v>51</v>
      </c>
      <c r="G261" s="17">
        <v>0</v>
      </c>
      <c r="H261" s="17">
        <v>0</v>
      </c>
      <c r="I261" s="27">
        <v>0</v>
      </c>
      <c r="J261" s="17">
        <v>12.905352941176499</v>
      </c>
    </row>
    <row r="262" spans="1:10">
      <c r="A262" s="10">
        <v>25.95</v>
      </c>
      <c r="B262" s="10">
        <v>0</v>
      </c>
      <c r="C262" s="10">
        <v>0</v>
      </c>
      <c r="D262" s="10">
        <v>0</v>
      </c>
      <c r="E262" s="10">
        <v>51</v>
      </c>
      <c r="F262" s="10">
        <v>51</v>
      </c>
      <c r="G262" s="17">
        <v>0</v>
      </c>
      <c r="H262" s="17">
        <v>0</v>
      </c>
      <c r="I262" s="27">
        <v>0</v>
      </c>
      <c r="J262" s="17">
        <v>12.805352941176499</v>
      </c>
    </row>
    <row r="263" spans="1:10">
      <c r="A263" s="10">
        <v>26.05</v>
      </c>
      <c r="B263" s="10">
        <v>0</v>
      </c>
      <c r="C263" s="10">
        <v>0</v>
      </c>
      <c r="D263" s="10">
        <v>0</v>
      </c>
      <c r="E263" s="10">
        <v>51</v>
      </c>
      <c r="F263" s="10">
        <v>51</v>
      </c>
      <c r="G263" s="17">
        <v>0</v>
      </c>
      <c r="H263" s="17">
        <v>0</v>
      </c>
      <c r="I263" s="27">
        <v>0</v>
      </c>
      <c r="J263" s="17">
        <v>12.7053529411765</v>
      </c>
    </row>
    <row r="264" spans="1:10">
      <c r="A264" s="10">
        <v>26.15</v>
      </c>
      <c r="B264" s="10">
        <v>1</v>
      </c>
      <c r="C264" s="10">
        <v>1</v>
      </c>
      <c r="D264" s="10">
        <v>2</v>
      </c>
      <c r="E264" s="10">
        <v>51</v>
      </c>
      <c r="F264" s="10">
        <v>51</v>
      </c>
      <c r="G264" s="17">
        <v>1.9607843137254902E-2</v>
      </c>
      <c r="H264" s="17">
        <v>1.9607843137254902E-2</v>
      </c>
      <c r="I264" s="27">
        <v>3.9215686274509803E-2</v>
      </c>
      <c r="J264" s="17">
        <v>12.6053529411765</v>
      </c>
    </row>
    <row r="265" spans="1:10">
      <c r="A265" s="10">
        <v>26.25</v>
      </c>
      <c r="B265" s="10">
        <v>0</v>
      </c>
      <c r="C265" s="10">
        <v>0</v>
      </c>
      <c r="D265" s="10">
        <v>0</v>
      </c>
      <c r="E265" s="10">
        <v>51</v>
      </c>
      <c r="F265" s="10">
        <v>51</v>
      </c>
      <c r="G265" s="17">
        <v>0</v>
      </c>
      <c r="H265" s="17">
        <v>0</v>
      </c>
      <c r="I265" s="27">
        <v>0</v>
      </c>
      <c r="J265" s="17">
        <v>12.620372549019599</v>
      </c>
    </row>
    <row r="266" spans="1:10">
      <c r="A266" s="10">
        <v>26.35</v>
      </c>
      <c r="B266" s="10">
        <v>0</v>
      </c>
      <c r="C266" s="10">
        <v>0</v>
      </c>
      <c r="D266" s="10">
        <v>0</v>
      </c>
      <c r="E266" s="10">
        <v>51</v>
      </c>
      <c r="F266" s="10">
        <v>51</v>
      </c>
      <c r="G266" s="17">
        <v>0</v>
      </c>
      <c r="H266" s="17">
        <v>0</v>
      </c>
      <c r="I266" s="27">
        <v>0</v>
      </c>
      <c r="J266" s="17">
        <v>12.5203725490196</v>
      </c>
    </row>
    <row r="267" spans="1:10">
      <c r="A267" s="10">
        <v>26.45</v>
      </c>
      <c r="B267" s="10">
        <v>0</v>
      </c>
      <c r="C267" s="10">
        <v>0</v>
      </c>
      <c r="D267" s="10">
        <v>0</v>
      </c>
      <c r="E267" s="10">
        <v>51</v>
      </c>
      <c r="F267" s="10">
        <v>51</v>
      </c>
      <c r="G267" s="17">
        <v>0</v>
      </c>
      <c r="H267" s="17">
        <v>0</v>
      </c>
      <c r="I267" s="27">
        <v>0</v>
      </c>
      <c r="J267" s="17">
        <v>12.4203725490196</v>
      </c>
    </row>
    <row r="268" spans="1:10">
      <c r="A268" s="10">
        <v>26.55</v>
      </c>
      <c r="B268" s="10">
        <v>1</v>
      </c>
      <c r="C268" s="10">
        <v>0</v>
      </c>
      <c r="D268" s="10">
        <v>1</v>
      </c>
      <c r="E268" s="10">
        <v>51</v>
      </c>
      <c r="F268" s="10">
        <v>50</v>
      </c>
      <c r="G268" s="17">
        <v>1.9607843137254902E-2</v>
      </c>
      <c r="H268" s="17">
        <v>0</v>
      </c>
      <c r="I268" s="27">
        <v>1.9607843137254902E-2</v>
      </c>
      <c r="J268" s="17">
        <v>12.3203725490196</v>
      </c>
    </row>
    <row r="269" spans="1:10">
      <c r="A269" s="10">
        <v>26.65</v>
      </c>
      <c r="B269" s="10">
        <v>0</v>
      </c>
      <c r="C269" s="10">
        <v>0</v>
      </c>
      <c r="D269" s="10">
        <v>0</v>
      </c>
      <c r="E269" s="10">
        <v>50</v>
      </c>
      <c r="F269" s="10">
        <v>50</v>
      </c>
      <c r="G269" s="17">
        <v>0</v>
      </c>
      <c r="H269" s="17">
        <v>0</v>
      </c>
      <c r="I269" s="27">
        <v>0</v>
      </c>
      <c r="J269" s="17">
        <v>12.46504</v>
      </c>
    </row>
    <row r="270" spans="1:10">
      <c r="A270" s="10">
        <v>26.75</v>
      </c>
      <c r="B270" s="10">
        <v>0</v>
      </c>
      <c r="C270" s="10">
        <v>0</v>
      </c>
      <c r="D270" s="10">
        <v>0</v>
      </c>
      <c r="E270" s="10">
        <v>50</v>
      </c>
      <c r="F270" s="10">
        <v>50</v>
      </c>
      <c r="G270" s="17">
        <v>0</v>
      </c>
      <c r="H270" s="17">
        <v>0</v>
      </c>
      <c r="I270" s="27">
        <v>0</v>
      </c>
      <c r="J270" s="17">
        <v>12.36504</v>
      </c>
    </row>
    <row r="271" spans="1:10">
      <c r="A271" s="10">
        <v>26.85</v>
      </c>
      <c r="B271" s="10">
        <v>1</v>
      </c>
      <c r="C271" s="10">
        <v>0</v>
      </c>
      <c r="D271" s="10">
        <v>1</v>
      </c>
      <c r="E271" s="10">
        <v>50</v>
      </c>
      <c r="F271" s="10">
        <v>49</v>
      </c>
      <c r="G271" s="17">
        <v>0.02</v>
      </c>
      <c r="H271" s="17">
        <v>0</v>
      </c>
      <c r="I271" s="27">
        <v>0.02</v>
      </c>
      <c r="J271" s="17">
        <v>12.265040000000001</v>
      </c>
    </row>
    <row r="272" spans="1:10">
      <c r="A272" s="10">
        <v>26.95</v>
      </c>
      <c r="B272" s="10">
        <v>0</v>
      </c>
      <c r="C272" s="10">
        <v>0</v>
      </c>
      <c r="D272" s="10">
        <v>0</v>
      </c>
      <c r="E272" s="10">
        <v>49</v>
      </c>
      <c r="F272" s="10">
        <v>49</v>
      </c>
      <c r="G272" s="17">
        <v>0</v>
      </c>
      <c r="H272" s="17">
        <v>0</v>
      </c>
      <c r="I272" s="27">
        <v>0</v>
      </c>
      <c r="J272" s="17">
        <v>12.414530612244899</v>
      </c>
    </row>
    <row r="273" spans="1:10">
      <c r="A273" s="10">
        <v>27.05</v>
      </c>
      <c r="B273" s="10">
        <v>0</v>
      </c>
      <c r="C273" s="10">
        <v>0</v>
      </c>
      <c r="D273" s="10">
        <v>0</v>
      </c>
      <c r="E273" s="10">
        <v>49</v>
      </c>
      <c r="F273" s="10">
        <v>49</v>
      </c>
      <c r="G273" s="17">
        <v>0</v>
      </c>
      <c r="H273" s="17">
        <v>0</v>
      </c>
      <c r="I273" s="27">
        <v>0</v>
      </c>
      <c r="J273" s="17">
        <v>12.3145306122449</v>
      </c>
    </row>
    <row r="274" spans="1:10">
      <c r="A274" s="10">
        <v>27.15</v>
      </c>
      <c r="B274" s="10">
        <v>0</v>
      </c>
      <c r="C274" s="10">
        <v>0</v>
      </c>
      <c r="D274" s="10">
        <v>0</v>
      </c>
      <c r="E274" s="10">
        <v>49</v>
      </c>
      <c r="F274" s="10">
        <v>49</v>
      </c>
      <c r="G274" s="17">
        <v>0</v>
      </c>
      <c r="H274" s="17">
        <v>0</v>
      </c>
      <c r="I274" s="27">
        <v>0</v>
      </c>
      <c r="J274" s="17">
        <v>12.2145306122449</v>
      </c>
    </row>
    <row r="275" spans="1:10">
      <c r="A275" s="10">
        <v>27.25</v>
      </c>
      <c r="B275" s="10">
        <v>0</v>
      </c>
      <c r="C275" s="10">
        <v>1</v>
      </c>
      <c r="D275" s="10">
        <v>1</v>
      </c>
      <c r="E275" s="10">
        <v>49</v>
      </c>
      <c r="F275" s="10">
        <v>50</v>
      </c>
      <c r="G275" s="17">
        <v>0</v>
      </c>
      <c r="H275" s="17">
        <v>0.02</v>
      </c>
      <c r="I275" s="27">
        <v>0.02</v>
      </c>
      <c r="J275" s="17">
        <v>12.1145306122449</v>
      </c>
    </row>
    <row r="276" spans="1:10">
      <c r="A276" s="10">
        <v>27.35</v>
      </c>
      <c r="B276" s="10">
        <v>0</v>
      </c>
      <c r="C276" s="10">
        <v>1</v>
      </c>
      <c r="D276" s="10">
        <v>1</v>
      </c>
      <c r="E276" s="10">
        <v>50</v>
      </c>
      <c r="F276" s="10">
        <v>51</v>
      </c>
      <c r="G276" s="17">
        <v>0</v>
      </c>
      <c r="H276" s="17">
        <v>1.9607843137254902E-2</v>
      </c>
      <c r="I276" s="27">
        <v>1.9607843137254902E-2</v>
      </c>
      <c r="J276" s="17">
        <v>11.868639999999999</v>
      </c>
    </row>
    <row r="277" spans="1:10">
      <c r="A277" s="10">
        <v>27.45</v>
      </c>
      <c r="B277" s="10">
        <v>0</v>
      </c>
      <c r="C277" s="10">
        <v>0</v>
      </c>
      <c r="D277" s="10">
        <v>0</v>
      </c>
      <c r="E277" s="10">
        <v>51</v>
      </c>
      <c r="F277" s="10">
        <v>51</v>
      </c>
      <c r="G277" s="17">
        <v>0</v>
      </c>
      <c r="H277" s="17">
        <v>0</v>
      </c>
      <c r="I277" s="27">
        <v>0</v>
      </c>
      <c r="J277" s="17">
        <v>11.8412156862745</v>
      </c>
    </row>
    <row r="278" spans="1:10">
      <c r="A278" s="10">
        <v>27.55</v>
      </c>
      <c r="B278" s="10">
        <v>1</v>
      </c>
      <c r="C278" s="10">
        <v>0</v>
      </c>
      <c r="D278" s="10">
        <v>1</v>
      </c>
      <c r="E278" s="10">
        <v>51</v>
      </c>
      <c r="F278" s="10">
        <v>50</v>
      </c>
      <c r="G278" s="17">
        <v>1.9607843137254902E-2</v>
      </c>
      <c r="H278" s="17">
        <v>0</v>
      </c>
      <c r="I278" s="27">
        <v>1.9607843137254902E-2</v>
      </c>
      <c r="J278" s="17">
        <v>11.741215686274501</v>
      </c>
    </row>
    <row r="279" spans="1:10">
      <c r="A279" s="10">
        <v>27.65</v>
      </c>
      <c r="B279" s="10">
        <v>0</v>
      </c>
      <c r="C279" s="10">
        <v>0</v>
      </c>
      <c r="D279" s="10">
        <v>0</v>
      </c>
      <c r="E279" s="10">
        <v>50</v>
      </c>
      <c r="F279" s="10">
        <v>50</v>
      </c>
      <c r="G279" s="17">
        <v>0</v>
      </c>
      <c r="H279" s="17">
        <v>0</v>
      </c>
      <c r="I279" s="27">
        <v>0</v>
      </c>
      <c r="J279" s="17">
        <v>11.875500000000001</v>
      </c>
    </row>
    <row r="280" spans="1:10">
      <c r="A280" s="10">
        <v>27.75</v>
      </c>
      <c r="B280" s="10">
        <v>0</v>
      </c>
      <c r="C280" s="10">
        <v>0</v>
      </c>
      <c r="D280" s="10">
        <v>0</v>
      </c>
      <c r="E280" s="10">
        <v>50</v>
      </c>
      <c r="F280" s="10">
        <v>50</v>
      </c>
      <c r="G280" s="17">
        <v>0</v>
      </c>
      <c r="H280" s="17">
        <v>0</v>
      </c>
      <c r="I280" s="27">
        <v>0</v>
      </c>
      <c r="J280" s="17">
        <v>11.775499999999999</v>
      </c>
    </row>
    <row r="281" spans="1:10">
      <c r="A281" s="10">
        <v>27.85</v>
      </c>
      <c r="B281" s="10">
        <v>1</v>
      </c>
      <c r="C281" s="10">
        <v>0</v>
      </c>
      <c r="D281" s="10">
        <v>1</v>
      </c>
      <c r="E281" s="10">
        <v>50</v>
      </c>
      <c r="F281" s="10">
        <v>49</v>
      </c>
      <c r="G281" s="17">
        <v>0.02</v>
      </c>
      <c r="H281" s="17">
        <v>0</v>
      </c>
      <c r="I281" s="27">
        <v>0.02</v>
      </c>
      <c r="J281" s="17">
        <v>11.6755</v>
      </c>
    </row>
    <row r="282" spans="1:10">
      <c r="A282" s="10">
        <v>27.95</v>
      </c>
      <c r="B282" s="10">
        <v>0</v>
      </c>
      <c r="C282" s="10">
        <v>0</v>
      </c>
      <c r="D282" s="10">
        <v>0</v>
      </c>
      <c r="E282" s="10">
        <v>49</v>
      </c>
      <c r="F282" s="10">
        <v>49</v>
      </c>
      <c r="G282" s="17">
        <v>0</v>
      </c>
      <c r="H282" s="17">
        <v>0</v>
      </c>
      <c r="I282" s="27">
        <v>0</v>
      </c>
      <c r="J282" s="17">
        <v>11.813612244898</v>
      </c>
    </row>
    <row r="283" spans="1:10">
      <c r="A283" s="10">
        <v>28.05</v>
      </c>
      <c r="B283" s="10">
        <v>0</v>
      </c>
      <c r="C283" s="10">
        <v>2</v>
      </c>
      <c r="D283" s="10">
        <v>2</v>
      </c>
      <c r="E283" s="10">
        <v>49</v>
      </c>
      <c r="F283" s="10">
        <v>51</v>
      </c>
      <c r="G283" s="17">
        <v>0</v>
      </c>
      <c r="H283" s="17">
        <v>3.9215686274509803E-2</v>
      </c>
      <c r="I283" s="27">
        <v>3.9215686274509803E-2</v>
      </c>
      <c r="J283" s="17">
        <v>11.713612244898</v>
      </c>
    </row>
    <row r="284" spans="1:10">
      <c r="A284" s="10">
        <v>28.15</v>
      </c>
      <c r="B284" s="10">
        <v>1</v>
      </c>
      <c r="C284" s="10">
        <v>0</v>
      </c>
      <c r="D284" s="10">
        <v>1</v>
      </c>
      <c r="E284" s="10">
        <v>51</v>
      </c>
      <c r="F284" s="10">
        <v>50</v>
      </c>
      <c r="G284" s="17">
        <v>1.9607843137254902E-2</v>
      </c>
      <c r="H284" s="17">
        <v>0</v>
      </c>
      <c r="I284" s="27">
        <v>1.9607843137254902E-2</v>
      </c>
      <c r="J284" s="17">
        <v>12.0260196078431</v>
      </c>
    </row>
    <row r="285" spans="1:10">
      <c r="A285" s="10">
        <v>28.25</v>
      </c>
      <c r="B285" s="10">
        <v>0</v>
      </c>
      <c r="C285" s="10">
        <v>0</v>
      </c>
      <c r="D285" s="10">
        <v>0</v>
      </c>
      <c r="E285" s="10">
        <v>50</v>
      </c>
      <c r="F285" s="10">
        <v>50</v>
      </c>
      <c r="G285" s="17">
        <v>0</v>
      </c>
      <c r="H285" s="17">
        <v>0</v>
      </c>
      <c r="I285" s="27">
        <v>0</v>
      </c>
      <c r="J285" s="17">
        <v>12.16522</v>
      </c>
    </row>
    <row r="286" spans="1:10">
      <c r="A286" s="10">
        <v>28.35</v>
      </c>
      <c r="B286" s="10">
        <v>0</v>
      </c>
      <c r="C286" s="10">
        <v>0</v>
      </c>
      <c r="D286" s="10">
        <v>0</v>
      </c>
      <c r="E286" s="10">
        <v>50</v>
      </c>
      <c r="F286" s="10">
        <v>50</v>
      </c>
      <c r="G286" s="17">
        <v>0</v>
      </c>
      <c r="H286" s="17">
        <v>0</v>
      </c>
      <c r="I286" s="27">
        <v>0</v>
      </c>
      <c r="J286" s="17">
        <v>12.06522</v>
      </c>
    </row>
    <row r="287" spans="1:10">
      <c r="A287" s="10">
        <v>28.45</v>
      </c>
      <c r="B287" s="10">
        <v>0</v>
      </c>
      <c r="C287" s="10">
        <v>1</v>
      </c>
      <c r="D287" s="10">
        <v>1</v>
      </c>
      <c r="E287" s="10">
        <v>50</v>
      </c>
      <c r="F287" s="10">
        <v>51</v>
      </c>
      <c r="G287" s="17">
        <v>0</v>
      </c>
      <c r="H287" s="17">
        <v>1.9607843137254902E-2</v>
      </c>
      <c r="I287" s="27">
        <v>1.9607843137254902E-2</v>
      </c>
      <c r="J287" s="17">
        <v>11.96522</v>
      </c>
    </row>
    <row r="288" spans="1:10">
      <c r="A288" s="10">
        <v>28.55</v>
      </c>
      <c r="B288" s="10">
        <v>2</v>
      </c>
      <c r="C288" s="10">
        <v>0</v>
      </c>
      <c r="D288" s="10">
        <v>2</v>
      </c>
      <c r="E288" s="10">
        <v>51</v>
      </c>
      <c r="F288" s="10">
        <v>49</v>
      </c>
      <c r="G288" s="17">
        <v>3.9215686274509803E-2</v>
      </c>
      <c r="H288" s="17">
        <v>0</v>
      </c>
      <c r="I288" s="27">
        <v>3.9215686274509803E-2</v>
      </c>
      <c r="J288" s="17">
        <v>11.7015882352941</v>
      </c>
    </row>
    <row r="289" spans="1:10">
      <c r="A289" s="10">
        <v>28.65</v>
      </c>
      <c r="B289" s="10">
        <v>2</v>
      </c>
      <c r="C289" s="10">
        <v>1</v>
      </c>
      <c r="D289" s="10">
        <v>3</v>
      </c>
      <c r="E289" s="10">
        <v>49</v>
      </c>
      <c r="F289" s="10">
        <v>48</v>
      </c>
      <c r="G289" s="17">
        <v>4.08163265306122E-2</v>
      </c>
      <c r="H289" s="17">
        <v>2.0833333333333301E-2</v>
      </c>
      <c r="I289" s="27">
        <v>6.1649659863945598E-2</v>
      </c>
      <c r="J289" s="17">
        <v>12.076346938775499</v>
      </c>
    </row>
    <row r="290" spans="1:10">
      <c r="A290" s="10">
        <v>28.75</v>
      </c>
      <c r="B290" s="10">
        <v>0</v>
      </c>
      <c r="C290" s="10">
        <v>0</v>
      </c>
      <c r="D290" s="10">
        <v>0</v>
      </c>
      <c r="E290" s="10">
        <v>48</v>
      </c>
      <c r="F290" s="10">
        <v>48</v>
      </c>
      <c r="G290" s="17">
        <v>0</v>
      </c>
      <c r="H290" s="17">
        <v>0</v>
      </c>
      <c r="I290" s="27">
        <v>0</v>
      </c>
      <c r="J290" s="17">
        <v>12.3467291666667</v>
      </c>
    </row>
    <row r="291" spans="1:10">
      <c r="A291" s="10">
        <v>28.85</v>
      </c>
      <c r="B291" s="10">
        <v>0</v>
      </c>
      <c r="C291" s="10">
        <v>0</v>
      </c>
      <c r="D291" s="10">
        <v>0</v>
      </c>
      <c r="E291" s="10">
        <v>48</v>
      </c>
      <c r="F291" s="10">
        <v>48</v>
      </c>
      <c r="G291" s="17">
        <v>0</v>
      </c>
      <c r="H291" s="17">
        <v>0</v>
      </c>
      <c r="I291" s="27">
        <v>0</v>
      </c>
      <c r="J291" s="17">
        <v>12.2467291666667</v>
      </c>
    </row>
    <row r="292" spans="1:10">
      <c r="A292" s="10">
        <v>28.95</v>
      </c>
      <c r="B292" s="10">
        <v>3</v>
      </c>
      <c r="C292" s="10">
        <v>0</v>
      </c>
      <c r="D292" s="10">
        <v>3</v>
      </c>
      <c r="E292" s="10">
        <v>48</v>
      </c>
      <c r="F292" s="10">
        <v>45</v>
      </c>
      <c r="G292" s="17">
        <v>6.25E-2</v>
      </c>
      <c r="H292" s="17">
        <v>0</v>
      </c>
      <c r="I292" s="27">
        <v>6.25E-2</v>
      </c>
      <c r="J292" s="17">
        <v>12.146729166666701</v>
      </c>
    </row>
    <row r="293" spans="1:10">
      <c r="A293" s="10">
        <v>29.05</v>
      </c>
      <c r="B293" s="10">
        <v>0</v>
      </c>
      <c r="C293" s="10">
        <v>0</v>
      </c>
      <c r="D293" s="10">
        <v>0</v>
      </c>
      <c r="E293" s="10">
        <v>45</v>
      </c>
      <c r="F293" s="10">
        <v>45</v>
      </c>
      <c r="G293" s="17">
        <v>0</v>
      </c>
      <c r="H293" s="17">
        <v>0</v>
      </c>
      <c r="I293" s="27">
        <v>0</v>
      </c>
      <c r="J293" s="17">
        <v>12.852688888888901</v>
      </c>
    </row>
    <row r="294" spans="1:10">
      <c r="A294" s="10">
        <v>29.15</v>
      </c>
      <c r="B294" s="10">
        <v>1</v>
      </c>
      <c r="C294" s="10">
        <v>0</v>
      </c>
      <c r="D294" s="10">
        <v>1</v>
      </c>
      <c r="E294" s="10">
        <v>45</v>
      </c>
      <c r="F294" s="10">
        <v>44</v>
      </c>
      <c r="G294" s="17">
        <v>2.2222222222222199E-2</v>
      </c>
      <c r="H294" s="17">
        <v>0</v>
      </c>
      <c r="I294" s="27">
        <v>2.2222222222222199E-2</v>
      </c>
      <c r="J294" s="17">
        <v>12.752688888888899</v>
      </c>
    </row>
    <row r="295" spans="1:10">
      <c r="A295" s="10">
        <v>29.25</v>
      </c>
      <c r="B295" s="10">
        <v>0</v>
      </c>
      <c r="C295" s="10">
        <v>1</v>
      </c>
      <c r="D295" s="10">
        <v>1</v>
      </c>
      <c r="E295" s="10">
        <v>44</v>
      </c>
      <c r="F295" s="10">
        <v>45</v>
      </c>
      <c r="G295" s="17">
        <v>0</v>
      </c>
      <c r="H295" s="17">
        <v>2.2222222222222199E-2</v>
      </c>
      <c r="I295" s="27">
        <v>2.2222222222222199E-2</v>
      </c>
      <c r="J295" s="17">
        <v>12.9409090909091</v>
      </c>
    </row>
    <row r="296" spans="1:10">
      <c r="A296" s="10">
        <v>29.35</v>
      </c>
      <c r="B296" s="10">
        <v>0</v>
      </c>
      <c r="C296" s="10">
        <v>0</v>
      </c>
      <c r="D296" s="10">
        <v>0</v>
      </c>
      <c r="E296" s="10">
        <v>45</v>
      </c>
      <c r="F296" s="10">
        <v>45</v>
      </c>
      <c r="G296" s="17">
        <v>0</v>
      </c>
      <c r="H296" s="17">
        <v>0</v>
      </c>
      <c r="I296" s="27">
        <v>0</v>
      </c>
      <c r="J296" s="17">
        <v>12.669777777777799</v>
      </c>
    </row>
    <row r="297" spans="1:10">
      <c r="A297" s="10">
        <v>29.45</v>
      </c>
      <c r="B297" s="10">
        <v>0</v>
      </c>
      <c r="C297" s="10">
        <v>0</v>
      </c>
      <c r="D297" s="10">
        <v>0</v>
      </c>
      <c r="E297" s="10">
        <v>45</v>
      </c>
      <c r="F297" s="10">
        <v>45</v>
      </c>
      <c r="G297" s="17">
        <v>0</v>
      </c>
      <c r="H297" s="17">
        <v>0</v>
      </c>
      <c r="I297" s="27">
        <v>0</v>
      </c>
      <c r="J297" s="17">
        <v>12.5697777777778</v>
      </c>
    </row>
    <row r="298" spans="1:10">
      <c r="A298" s="10">
        <v>29.55</v>
      </c>
      <c r="B298" s="10">
        <v>0</v>
      </c>
      <c r="C298" s="10">
        <v>0</v>
      </c>
      <c r="D298" s="10">
        <v>0</v>
      </c>
      <c r="E298" s="10">
        <v>45</v>
      </c>
      <c r="F298" s="10">
        <v>45</v>
      </c>
      <c r="G298" s="17">
        <v>0</v>
      </c>
      <c r="H298" s="17">
        <v>0</v>
      </c>
      <c r="I298" s="27">
        <v>0</v>
      </c>
      <c r="J298" s="17">
        <v>12.4697777777778</v>
      </c>
    </row>
    <row r="299" spans="1:10">
      <c r="A299" s="10">
        <v>29.65</v>
      </c>
      <c r="B299" s="10">
        <v>1</v>
      </c>
      <c r="C299" s="10">
        <v>0</v>
      </c>
      <c r="D299" s="10">
        <v>1</v>
      </c>
      <c r="E299" s="10">
        <v>45</v>
      </c>
      <c r="F299" s="10">
        <v>44</v>
      </c>
      <c r="G299" s="17">
        <v>2.2222222222222199E-2</v>
      </c>
      <c r="H299" s="17">
        <v>0</v>
      </c>
      <c r="I299" s="27">
        <v>2.2222222222222199E-2</v>
      </c>
      <c r="J299" s="17">
        <v>12.3697777777778</v>
      </c>
    </row>
    <row r="300" spans="1:10">
      <c r="A300" s="10">
        <v>29.75</v>
      </c>
      <c r="B300" s="10">
        <v>0</v>
      </c>
      <c r="C300" s="10">
        <v>0</v>
      </c>
      <c r="D300" s="10">
        <v>0</v>
      </c>
      <c r="E300" s="10">
        <v>44</v>
      </c>
      <c r="F300" s="10">
        <v>44</v>
      </c>
      <c r="G300" s="17">
        <v>0</v>
      </c>
      <c r="H300" s="17">
        <v>0</v>
      </c>
      <c r="I300" s="27">
        <v>0</v>
      </c>
      <c r="J300" s="17">
        <v>12.5504545454545</v>
      </c>
    </row>
    <row r="301" spans="1:10">
      <c r="A301" s="10">
        <v>29.85</v>
      </c>
      <c r="B301" s="10">
        <v>0</v>
      </c>
      <c r="C301" s="10">
        <v>0</v>
      </c>
      <c r="D301" s="10">
        <v>0</v>
      </c>
      <c r="E301" s="10">
        <v>44</v>
      </c>
      <c r="F301" s="10">
        <v>44</v>
      </c>
      <c r="G301" s="17">
        <v>0</v>
      </c>
      <c r="H301" s="17">
        <v>0</v>
      </c>
      <c r="I301" s="27">
        <v>0</v>
      </c>
      <c r="J301" s="17">
        <v>12.4504545454545</v>
      </c>
    </row>
    <row r="302" spans="1:10">
      <c r="A302" s="10">
        <v>29.95</v>
      </c>
      <c r="B302" s="10">
        <v>0</v>
      </c>
      <c r="C302" s="10">
        <v>0</v>
      </c>
      <c r="D302" s="10">
        <v>0</v>
      </c>
      <c r="E302" s="10">
        <v>44</v>
      </c>
      <c r="F302" s="10">
        <v>44</v>
      </c>
      <c r="G302" s="17">
        <v>0</v>
      </c>
      <c r="H302" s="17">
        <v>0</v>
      </c>
      <c r="I302" s="27">
        <v>0</v>
      </c>
      <c r="J302" s="17">
        <v>12.3504545454545</v>
      </c>
    </row>
    <row r="303" spans="1:10">
      <c r="A303" s="10">
        <v>30.05</v>
      </c>
      <c r="B303" s="10">
        <v>0</v>
      </c>
      <c r="C303" s="10">
        <v>0</v>
      </c>
      <c r="D303" s="10">
        <v>0</v>
      </c>
      <c r="E303" s="10">
        <v>44</v>
      </c>
      <c r="F303" s="10">
        <v>44</v>
      </c>
      <c r="G303" s="17">
        <v>0</v>
      </c>
      <c r="H303" s="17">
        <v>0</v>
      </c>
      <c r="I303" s="27">
        <v>0</v>
      </c>
      <c r="J303" s="17">
        <v>12.250454545454501</v>
      </c>
    </row>
    <row r="304" spans="1:10">
      <c r="A304" s="10">
        <v>30.15</v>
      </c>
      <c r="B304" s="10">
        <v>0</v>
      </c>
      <c r="C304" s="10">
        <v>0</v>
      </c>
      <c r="D304" s="10">
        <v>0</v>
      </c>
      <c r="E304" s="10">
        <v>44</v>
      </c>
      <c r="F304" s="10">
        <v>44</v>
      </c>
      <c r="G304" s="17">
        <v>0</v>
      </c>
      <c r="H304" s="17">
        <v>0</v>
      </c>
      <c r="I304" s="27">
        <v>0</v>
      </c>
      <c r="J304" s="17">
        <v>12.150454545454499</v>
      </c>
    </row>
    <row r="305" spans="1:10">
      <c r="A305" s="10">
        <v>30.25</v>
      </c>
      <c r="B305" s="10">
        <v>0</v>
      </c>
      <c r="C305" s="10">
        <v>0</v>
      </c>
      <c r="D305" s="10">
        <v>0</v>
      </c>
      <c r="E305" s="10">
        <v>44</v>
      </c>
      <c r="F305" s="10">
        <v>44</v>
      </c>
      <c r="G305" s="17">
        <v>0</v>
      </c>
      <c r="H305" s="17">
        <v>0</v>
      </c>
      <c r="I305" s="27">
        <v>0</v>
      </c>
      <c r="J305" s="17">
        <v>12.0504545454545</v>
      </c>
    </row>
    <row r="306" spans="1:10">
      <c r="A306" s="10">
        <v>30.35</v>
      </c>
      <c r="B306" s="10">
        <v>0</v>
      </c>
      <c r="C306" s="10">
        <v>0</v>
      </c>
      <c r="D306" s="10">
        <v>0</v>
      </c>
      <c r="E306" s="10">
        <v>44</v>
      </c>
      <c r="F306" s="10">
        <v>44</v>
      </c>
      <c r="G306" s="17">
        <v>0</v>
      </c>
      <c r="H306" s="17">
        <v>0</v>
      </c>
      <c r="I306" s="27">
        <v>0</v>
      </c>
      <c r="J306" s="17">
        <v>11.9504545454545</v>
      </c>
    </row>
    <row r="307" spans="1:10">
      <c r="A307" s="10">
        <v>30.45</v>
      </c>
      <c r="B307" s="10">
        <v>0</v>
      </c>
      <c r="C307" s="10">
        <v>1</v>
      </c>
      <c r="D307" s="10">
        <v>1</v>
      </c>
      <c r="E307" s="10">
        <v>44</v>
      </c>
      <c r="F307" s="10">
        <v>45</v>
      </c>
      <c r="G307" s="17">
        <v>0</v>
      </c>
      <c r="H307" s="17">
        <v>2.2222222222222199E-2</v>
      </c>
      <c r="I307" s="27">
        <v>2.2222222222222199E-2</v>
      </c>
      <c r="J307" s="17">
        <v>11.8504545454545</v>
      </c>
    </row>
    <row r="308" spans="1:10">
      <c r="A308" s="10">
        <v>30.55</v>
      </c>
      <c r="B308" s="10">
        <v>0</v>
      </c>
      <c r="C308" s="10">
        <v>0</v>
      </c>
      <c r="D308" s="10">
        <v>0</v>
      </c>
      <c r="E308" s="10">
        <v>45</v>
      </c>
      <c r="F308" s="10">
        <v>45</v>
      </c>
      <c r="G308" s="17">
        <v>0</v>
      </c>
      <c r="H308" s="17">
        <v>0</v>
      </c>
      <c r="I308" s="27">
        <v>0</v>
      </c>
      <c r="J308" s="17">
        <v>12.0048888888889</v>
      </c>
    </row>
    <row r="309" spans="1:10">
      <c r="A309" s="10">
        <v>30.65</v>
      </c>
      <c r="B309" s="10">
        <v>0</v>
      </c>
      <c r="C309" s="10">
        <v>0</v>
      </c>
      <c r="D309" s="10">
        <v>0</v>
      </c>
      <c r="E309" s="10">
        <v>45</v>
      </c>
      <c r="F309" s="10">
        <v>45</v>
      </c>
      <c r="G309" s="17">
        <v>0</v>
      </c>
      <c r="H309" s="17">
        <v>0</v>
      </c>
      <c r="I309" s="27">
        <v>0</v>
      </c>
      <c r="J309" s="17">
        <v>11.9048888888889</v>
      </c>
    </row>
    <row r="310" spans="1:10">
      <c r="A310" s="10">
        <v>30.75</v>
      </c>
      <c r="B310" s="10">
        <v>0</v>
      </c>
      <c r="C310" s="10">
        <v>0</v>
      </c>
      <c r="D310" s="10">
        <v>0</v>
      </c>
      <c r="E310" s="10">
        <v>45</v>
      </c>
      <c r="F310" s="10">
        <v>45</v>
      </c>
      <c r="G310" s="17">
        <v>0</v>
      </c>
      <c r="H310" s="17">
        <v>0</v>
      </c>
      <c r="I310" s="27">
        <v>0</v>
      </c>
      <c r="J310" s="17">
        <v>11.8048888888889</v>
      </c>
    </row>
    <row r="311" spans="1:10">
      <c r="A311" s="10">
        <v>30.85</v>
      </c>
      <c r="B311" s="10">
        <v>0</v>
      </c>
      <c r="C311" s="10">
        <v>0</v>
      </c>
      <c r="D311" s="10">
        <v>0</v>
      </c>
      <c r="E311" s="10">
        <v>45</v>
      </c>
      <c r="F311" s="10">
        <v>45</v>
      </c>
      <c r="G311" s="17">
        <v>0</v>
      </c>
      <c r="H311" s="17">
        <v>0</v>
      </c>
      <c r="I311" s="27">
        <v>0</v>
      </c>
      <c r="J311" s="17">
        <v>11.704888888888901</v>
      </c>
    </row>
    <row r="312" spans="1:10">
      <c r="A312" s="10">
        <v>30.95</v>
      </c>
      <c r="B312" s="10">
        <v>0</v>
      </c>
      <c r="C312" s="10">
        <v>0</v>
      </c>
      <c r="D312" s="10">
        <v>0</v>
      </c>
      <c r="E312" s="10">
        <v>45</v>
      </c>
      <c r="F312" s="10">
        <v>45</v>
      </c>
      <c r="G312" s="17">
        <v>0</v>
      </c>
      <c r="H312" s="17">
        <v>0</v>
      </c>
      <c r="I312" s="27">
        <v>0</v>
      </c>
      <c r="J312" s="17">
        <v>11.604888888888899</v>
      </c>
    </row>
    <row r="313" spans="1:10">
      <c r="A313" s="10">
        <v>31.05</v>
      </c>
      <c r="B313" s="10">
        <v>0</v>
      </c>
      <c r="C313" s="10">
        <v>0</v>
      </c>
      <c r="D313" s="10">
        <v>0</v>
      </c>
      <c r="E313" s="10">
        <v>45</v>
      </c>
      <c r="F313" s="10">
        <v>45</v>
      </c>
      <c r="G313" s="17">
        <v>0</v>
      </c>
      <c r="H313" s="17">
        <v>0</v>
      </c>
      <c r="I313" s="27">
        <v>0</v>
      </c>
      <c r="J313" s="17">
        <v>11.5048888888889</v>
      </c>
    </row>
    <row r="314" spans="1:10">
      <c r="A314" s="10">
        <v>31.15</v>
      </c>
      <c r="B314" s="10">
        <v>0</v>
      </c>
      <c r="C314" s="10">
        <v>0</v>
      </c>
      <c r="D314" s="10">
        <v>0</v>
      </c>
      <c r="E314" s="10">
        <v>45</v>
      </c>
      <c r="F314" s="10">
        <v>45</v>
      </c>
      <c r="G314" s="17">
        <v>0</v>
      </c>
      <c r="H314" s="17">
        <v>0</v>
      </c>
      <c r="I314" s="27">
        <v>0</v>
      </c>
      <c r="J314" s="17">
        <v>11.4048888888889</v>
      </c>
    </row>
    <row r="315" spans="1:10">
      <c r="A315" s="10">
        <v>31.25</v>
      </c>
      <c r="B315" s="10">
        <v>0</v>
      </c>
      <c r="C315" s="10">
        <v>0</v>
      </c>
      <c r="D315" s="10">
        <v>0</v>
      </c>
      <c r="E315" s="10">
        <v>45</v>
      </c>
      <c r="F315" s="10">
        <v>45</v>
      </c>
      <c r="G315" s="17">
        <v>0</v>
      </c>
      <c r="H315" s="17">
        <v>0</v>
      </c>
      <c r="I315" s="27">
        <v>0</v>
      </c>
      <c r="J315" s="17">
        <v>11.3048888888889</v>
      </c>
    </row>
    <row r="316" spans="1:10">
      <c r="A316" s="10">
        <v>31.35</v>
      </c>
      <c r="B316" s="10">
        <v>0</v>
      </c>
      <c r="C316" s="10">
        <v>0</v>
      </c>
      <c r="D316" s="10">
        <v>0</v>
      </c>
      <c r="E316" s="10">
        <v>45</v>
      </c>
      <c r="F316" s="10">
        <v>45</v>
      </c>
      <c r="G316" s="17">
        <v>0</v>
      </c>
      <c r="H316" s="17">
        <v>0</v>
      </c>
      <c r="I316" s="27">
        <v>0</v>
      </c>
      <c r="J316" s="17">
        <v>11.204888888888901</v>
      </c>
    </row>
    <row r="317" spans="1:10">
      <c r="A317" s="10">
        <v>31.45</v>
      </c>
      <c r="B317" s="10">
        <v>0</v>
      </c>
      <c r="C317" s="10">
        <v>0</v>
      </c>
      <c r="D317" s="10">
        <v>0</v>
      </c>
      <c r="E317" s="10">
        <v>45</v>
      </c>
      <c r="F317" s="10">
        <v>45</v>
      </c>
      <c r="G317" s="17">
        <v>0</v>
      </c>
      <c r="H317" s="17">
        <v>0</v>
      </c>
      <c r="I317" s="27">
        <v>0</v>
      </c>
      <c r="J317" s="17">
        <v>11.104888888888899</v>
      </c>
    </row>
    <row r="318" spans="1:10">
      <c r="A318" s="10">
        <v>31.55</v>
      </c>
      <c r="B318" s="10">
        <v>0</v>
      </c>
      <c r="C318" s="10">
        <v>0</v>
      </c>
      <c r="D318" s="10">
        <v>0</v>
      </c>
      <c r="E318" s="10">
        <v>45</v>
      </c>
      <c r="F318" s="10">
        <v>45</v>
      </c>
      <c r="G318" s="17">
        <v>0</v>
      </c>
      <c r="H318" s="17">
        <v>0</v>
      </c>
      <c r="I318" s="27">
        <v>0</v>
      </c>
      <c r="J318" s="17">
        <v>11.0048888888889</v>
      </c>
    </row>
    <row r="319" spans="1:10">
      <c r="A319" s="10">
        <v>31.65</v>
      </c>
      <c r="B319" s="10">
        <v>0</v>
      </c>
      <c r="C319" s="10">
        <v>0</v>
      </c>
      <c r="D319" s="10">
        <v>0</v>
      </c>
      <c r="E319" s="10">
        <v>45</v>
      </c>
      <c r="F319" s="10">
        <v>45</v>
      </c>
      <c r="G319" s="17">
        <v>0</v>
      </c>
      <c r="H319" s="17">
        <v>0</v>
      </c>
      <c r="I319" s="27">
        <v>0</v>
      </c>
      <c r="J319" s="17">
        <v>10.9048888888889</v>
      </c>
    </row>
    <row r="320" spans="1:10">
      <c r="A320" s="10">
        <v>31.75</v>
      </c>
      <c r="B320" s="10">
        <v>0</v>
      </c>
      <c r="C320" s="10">
        <v>0</v>
      </c>
      <c r="D320" s="10">
        <v>0</v>
      </c>
      <c r="E320" s="10">
        <v>45</v>
      </c>
      <c r="F320" s="10">
        <v>45</v>
      </c>
      <c r="G320" s="17">
        <v>0</v>
      </c>
      <c r="H320" s="17">
        <v>0</v>
      </c>
      <c r="I320" s="27">
        <v>0</v>
      </c>
      <c r="J320" s="17">
        <v>10.8048888888889</v>
      </c>
    </row>
    <row r="321" spans="1:10">
      <c r="A321" s="10">
        <v>31.85</v>
      </c>
      <c r="B321" s="10">
        <v>0</v>
      </c>
      <c r="C321" s="10">
        <v>0</v>
      </c>
      <c r="D321" s="10">
        <v>0</v>
      </c>
      <c r="E321" s="10">
        <v>45</v>
      </c>
      <c r="F321" s="10">
        <v>45</v>
      </c>
      <c r="G321" s="17">
        <v>0</v>
      </c>
      <c r="H321" s="17">
        <v>0</v>
      </c>
      <c r="I321" s="27">
        <v>0</v>
      </c>
      <c r="J321" s="17">
        <v>10.704888888888901</v>
      </c>
    </row>
    <row r="322" spans="1:10">
      <c r="A322" s="10">
        <v>31.95</v>
      </c>
      <c r="B322" s="10">
        <v>0</v>
      </c>
      <c r="C322" s="10">
        <v>0</v>
      </c>
      <c r="D322" s="10">
        <v>0</v>
      </c>
      <c r="E322" s="10">
        <v>45</v>
      </c>
      <c r="F322" s="10">
        <v>45</v>
      </c>
      <c r="G322" s="17">
        <v>0</v>
      </c>
      <c r="H322" s="17">
        <v>0</v>
      </c>
      <c r="I322" s="27">
        <v>0</v>
      </c>
      <c r="J322" s="17">
        <v>10.604888888888899</v>
      </c>
    </row>
    <row r="323" spans="1:10">
      <c r="A323" s="10">
        <v>32.049999999999997</v>
      </c>
      <c r="B323" s="10">
        <v>9</v>
      </c>
      <c r="C323" s="10">
        <v>0</v>
      </c>
      <c r="D323" s="10">
        <v>9</v>
      </c>
      <c r="E323" s="10">
        <v>45</v>
      </c>
      <c r="F323" s="10">
        <v>36</v>
      </c>
      <c r="G323" s="17">
        <v>0.2</v>
      </c>
      <c r="H323" s="17">
        <v>0</v>
      </c>
      <c r="I323" s="27">
        <v>0.2</v>
      </c>
      <c r="J323" s="17">
        <v>10.5048888888889</v>
      </c>
    </row>
    <row r="324" spans="1:10">
      <c r="A324" s="10">
        <v>32.15</v>
      </c>
      <c r="B324" s="10">
        <v>0</v>
      </c>
      <c r="C324" s="10">
        <v>0</v>
      </c>
      <c r="D324" s="10">
        <v>0</v>
      </c>
      <c r="E324" s="10">
        <v>36</v>
      </c>
      <c r="F324" s="10">
        <v>36</v>
      </c>
      <c r="G324" s="17">
        <v>0</v>
      </c>
      <c r="H324" s="17">
        <v>0</v>
      </c>
      <c r="I324" s="27">
        <v>0</v>
      </c>
      <c r="J324" s="17">
        <v>13.026666666666699</v>
      </c>
    </row>
    <row r="325" spans="1:10">
      <c r="A325" s="10">
        <v>32.25</v>
      </c>
      <c r="B325" s="10">
        <v>0</v>
      </c>
      <c r="C325" s="10">
        <v>0</v>
      </c>
      <c r="D325" s="10">
        <v>0</v>
      </c>
      <c r="E325" s="10">
        <v>36</v>
      </c>
      <c r="F325" s="10">
        <v>36</v>
      </c>
      <c r="G325" s="17">
        <v>0</v>
      </c>
      <c r="H325" s="17">
        <v>0</v>
      </c>
      <c r="I325" s="27">
        <v>0</v>
      </c>
      <c r="J325" s="17">
        <v>12.9266666666667</v>
      </c>
    </row>
    <row r="326" spans="1:10">
      <c r="A326" s="10">
        <v>32.35</v>
      </c>
      <c r="B326" s="10">
        <v>0</v>
      </c>
      <c r="C326" s="10">
        <v>0</v>
      </c>
      <c r="D326" s="10">
        <v>0</v>
      </c>
      <c r="E326" s="10">
        <v>36</v>
      </c>
      <c r="F326" s="10">
        <v>36</v>
      </c>
      <c r="G326" s="17">
        <v>0</v>
      </c>
      <c r="H326" s="17">
        <v>0</v>
      </c>
      <c r="I326" s="27">
        <v>0</v>
      </c>
      <c r="J326" s="17">
        <v>12.8266666666667</v>
      </c>
    </row>
    <row r="327" spans="1:10">
      <c r="A327" s="10">
        <v>32.450000000000003</v>
      </c>
      <c r="B327" s="10">
        <v>0</v>
      </c>
      <c r="C327" s="10">
        <v>0</v>
      </c>
      <c r="D327" s="10">
        <v>0</v>
      </c>
      <c r="E327" s="10">
        <v>36</v>
      </c>
      <c r="F327" s="10">
        <v>36</v>
      </c>
      <c r="G327" s="17">
        <v>0</v>
      </c>
      <c r="H327" s="17">
        <v>0</v>
      </c>
      <c r="I327" s="27">
        <v>0</v>
      </c>
      <c r="J327" s="17">
        <v>12.7266666666667</v>
      </c>
    </row>
    <row r="328" spans="1:10">
      <c r="A328" s="10">
        <v>32.549999999999997</v>
      </c>
      <c r="B328" s="10">
        <v>0</v>
      </c>
      <c r="C328" s="10">
        <v>0</v>
      </c>
      <c r="D328" s="10">
        <v>0</v>
      </c>
      <c r="E328" s="10">
        <v>36</v>
      </c>
      <c r="F328" s="10">
        <v>36</v>
      </c>
      <c r="G328" s="17">
        <v>0</v>
      </c>
      <c r="H328" s="17">
        <v>0</v>
      </c>
      <c r="I328" s="27">
        <v>0</v>
      </c>
      <c r="J328" s="17">
        <v>12.626666666666701</v>
      </c>
    </row>
    <row r="329" spans="1:10">
      <c r="A329" s="10">
        <v>32.65</v>
      </c>
      <c r="B329" s="10">
        <v>0</v>
      </c>
      <c r="C329" s="10">
        <v>0</v>
      </c>
      <c r="D329" s="10">
        <v>0</v>
      </c>
      <c r="E329" s="10">
        <v>36</v>
      </c>
      <c r="F329" s="10">
        <v>36</v>
      </c>
      <c r="G329" s="17">
        <v>0</v>
      </c>
      <c r="H329" s="17">
        <v>0</v>
      </c>
      <c r="I329" s="27">
        <v>0</v>
      </c>
      <c r="J329" s="17">
        <v>12.526666666666699</v>
      </c>
    </row>
    <row r="330" spans="1:10">
      <c r="A330" s="10">
        <v>32.75</v>
      </c>
      <c r="B330" s="10">
        <v>0</v>
      </c>
      <c r="C330" s="10">
        <v>0</v>
      </c>
      <c r="D330" s="10">
        <v>0</v>
      </c>
      <c r="E330" s="10">
        <v>36</v>
      </c>
      <c r="F330" s="10">
        <v>36</v>
      </c>
      <c r="G330" s="17">
        <v>0</v>
      </c>
      <c r="H330" s="17">
        <v>0</v>
      </c>
      <c r="I330" s="27">
        <v>0</v>
      </c>
      <c r="J330" s="17">
        <v>12.4266666666667</v>
      </c>
    </row>
    <row r="331" spans="1:10">
      <c r="A331" s="10">
        <v>32.85</v>
      </c>
      <c r="B331" s="10">
        <v>0</v>
      </c>
      <c r="C331" s="10">
        <v>0</v>
      </c>
      <c r="D331" s="10">
        <v>0</v>
      </c>
      <c r="E331" s="10">
        <v>36</v>
      </c>
      <c r="F331" s="10">
        <v>36</v>
      </c>
      <c r="G331" s="17">
        <v>0</v>
      </c>
      <c r="H331" s="17">
        <v>0</v>
      </c>
      <c r="I331" s="27">
        <v>0</v>
      </c>
      <c r="J331" s="17">
        <v>12.3266666666667</v>
      </c>
    </row>
    <row r="332" spans="1:10">
      <c r="A332" s="10">
        <v>32.950000000000003</v>
      </c>
      <c r="B332" s="10">
        <v>4</v>
      </c>
      <c r="C332" s="10">
        <v>0</v>
      </c>
      <c r="D332" s="10">
        <v>4</v>
      </c>
      <c r="E332" s="10">
        <v>36</v>
      </c>
      <c r="F332" s="10">
        <v>32</v>
      </c>
      <c r="G332" s="17">
        <v>0.11111111111111099</v>
      </c>
      <c r="H332" s="17">
        <v>0</v>
      </c>
      <c r="I332" s="27">
        <v>0.11111111111111099</v>
      </c>
      <c r="J332" s="17">
        <v>12.2266666666667</v>
      </c>
    </row>
    <row r="333" spans="1:10">
      <c r="A333" s="10">
        <v>33.049999999999997</v>
      </c>
      <c r="B333" s="10">
        <v>0</v>
      </c>
      <c r="C333" s="10">
        <v>0</v>
      </c>
      <c r="D333" s="10">
        <v>0</v>
      </c>
      <c r="E333" s="10">
        <v>32</v>
      </c>
      <c r="F333" s="10">
        <v>32</v>
      </c>
      <c r="G333" s="17">
        <v>0</v>
      </c>
      <c r="H333" s="17">
        <v>0</v>
      </c>
      <c r="I333" s="27">
        <v>0</v>
      </c>
      <c r="J333" s="17">
        <v>13.6525</v>
      </c>
    </row>
    <row r="334" spans="1:10">
      <c r="A334" s="10">
        <v>33.15</v>
      </c>
      <c r="B334" s="10">
        <v>0</v>
      </c>
      <c r="C334" s="10">
        <v>0</v>
      </c>
      <c r="D334" s="10">
        <v>0</v>
      </c>
      <c r="E334" s="10">
        <v>32</v>
      </c>
      <c r="F334" s="10">
        <v>32</v>
      </c>
      <c r="G334" s="17">
        <v>0</v>
      </c>
      <c r="H334" s="17">
        <v>0</v>
      </c>
      <c r="I334" s="27">
        <v>0</v>
      </c>
      <c r="J334" s="17">
        <v>13.5525</v>
      </c>
    </row>
    <row r="335" spans="1:10">
      <c r="A335" s="10">
        <v>33.25</v>
      </c>
      <c r="B335" s="10">
        <v>0</v>
      </c>
      <c r="C335" s="10">
        <v>0</v>
      </c>
      <c r="D335" s="10">
        <v>0</v>
      </c>
      <c r="E335" s="10">
        <v>32</v>
      </c>
      <c r="F335" s="10">
        <v>32</v>
      </c>
      <c r="G335" s="17">
        <v>0</v>
      </c>
      <c r="H335" s="17">
        <v>0</v>
      </c>
      <c r="I335" s="27">
        <v>0</v>
      </c>
      <c r="J335" s="17">
        <v>13.452500000000001</v>
      </c>
    </row>
    <row r="336" spans="1:10">
      <c r="A336" s="10">
        <v>33.35</v>
      </c>
      <c r="B336" s="10">
        <v>0</v>
      </c>
      <c r="C336" s="10">
        <v>0</v>
      </c>
      <c r="D336" s="10">
        <v>0</v>
      </c>
      <c r="E336" s="10">
        <v>32</v>
      </c>
      <c r="F336" s="10">
        <v>32</v>
      </c>
      <c r="G336" s="17">
        <v>0</v>
      </c>
      <c r="H336" s="17">
        <v>0</v>
      </c>
      <c r="I336" s="27">
        <v>0</v>
      </c>
      <c r="J336" s="17">
        <v>13.352499999999999</v>
      </c>
    </row>
    <row r="337" spans="1:10">
      <c r="A337" s="10">
        <v>33.450000000000003</v>
      </c>
      <c r="B337" s="10">
        <v>0</v>
      </c>
      <c r="C337" s="10">
        <v>0</v>
      </c>
      <c r="D337" s="10">
        <v>0</v>
      </c>
      <c r="E337" s="10">
        <v>32</v>
      </c>
      <c r="F337" s="10">
        <v>32</v>
      </c>
      <c r="G337" s="17">
        <v>0</v>
      </c>
      <c r="H337" s="17">
        <v>0</v>
      </c>
      <c r="I337" s="27">
        <v>0</v>
      </c>
      <c r="J337" s="17">
        <v>13.2525</v>
      </c>
    </row>
    <row r="338" spans="1:10">
      <c r="A338" s="10">
        <v>33.549999999999997</v>
      </c>
      <c r="B338" s="10">
        <v>0</v>
      </c>
      <c r="C338" s="10">
        <v>0</v>
      </c>
      <c r="D338" s="10">
        <v>0</v>
      </c>
      <c r="E338" s="10">
        <v>32</v>
      </c>
      <c r="F338" s="10">
        <v>32</v>
      </c>
      <c r="G338" s="17">
        <v>0</v>
      </c>
      <c r="H338" s="17">
        <v>0</v>
      </c>
      <c r="I338" s="27">
        <v>0</v>
      </c>
      <c r="J338" s="17">
        <v>13.1525</v>
      </c>
    </row>
    <row r="339" spans="1:10">
      <c r="A339" s="10">
        <v>33.65</v>
      </c>
      <c r="B339" s="10">
        <v>0</v>
      </c>
      <c r="C339" s="10">
        <v>0</v>
      </c>
      <c r="D339" s="10">
        <v>0</v>
      </c>
      <c r="E339" s="10">
        <v>32</v>
      </c>
      <c r="F339" s="10">
        <v>32</v>
      </c>
      <c r="G339" s="17">
        <v>0</v>
      </c>
      <c r="H339" s="17">
        <v>0</v>
      </c>
      <c r="I339" s="27">
        <v>0</v>
      </c>
      <c r="J339" s="17">
        <v>13.0525</v>
      </c>
    </row>
    <row r="340" spans="1:10">
      <c r="A340" s="10">
        <v>33.75</v>
      </c>
      <c r="B340" s="10">
        <v>0</v>
      </c>
      <c r="C340" s="10">
        <v>0</v>
      </c>
      <c r="D340" s="10">
        <v>0</v>
      </c>
      <c r="E340" s="10">
        <v>32</v>
      </c>
      <c r="F340" s="10">
        <v>32</v>
      </c>
      <c r="G340" s="17">
        <v>0</v>
      </c>
      <c r="H340" s="17">
        <v>0</v>
      </c>
      <c r="I340" s="27">
        <v>0</v>
      </c>
      <c r="J340" s="17">
        <v>12.952500000000001</v>
      </c>
    </row>
    <row r="341" spans="1:10">
      <c r="A341" s="10">
        <v>33.85</v>
      </c>
      <c r="B341" s="10">
        <v>3</v>
      </c>
      <c r="C341" s="10">
        <v>0</v>
      </c>
      <c r="D341" s="10">
        <v>3</v>
      </c>
      <c r="E341" s="10">
        <v>32</v>
      </c>
      <c r="F341" s="10">
        <v>29</v>
      </c>
      <c r="G341" s="17">
        <v>9.375E-2</v>
      </c>
      <c r="H341" s="17">
        <v>0</v>
      </c>
      <c r="I341" s="27">
        <v>9.375E-2</v>
      </c>
      <c r="J341" s="17">
        <v>12.852499999999999</v>
      </c>
    </row>
    <row r="342" spans="1:10">
      <c r="A342" s="10">
        <v>33.950000000000003</v>
      </c>
      <c r="B342" s="10">
        <v>0</v>
      </c>
      <c r="C342" s="10">
        <v>0</v>
      </c>
      <c r="D342" s="10">
        <v>0</v>
      </c>
      <c r="E342" s="10">
        <v>29</v>
      </c>
      <c r="F342" s="10">
        <v>29</v>
      </c>
      <c r="G342" s="17">
        <v>0</v>
      </c>
      <c r="H342" s="17">
        <v>0</v>
      </c>
      <c r="I342" s="27">
        <v>0</v>
      </c>
      <c r="J342" s="17">
        <v>14.0727586206896</v>
      </c>
    </row>
    <row r="343" spans="1:10">
      <c r="A343" s="10">
        <v>34.049999999999997</v>
      </c>
      <c r="B343" s="10">
        <v>0</v>
      </c>
      <c r="C343" s="10">
        <v>0</v>
      </c>
      <c r="D343" s="10">
        <v>0</v>
      </c>
      <c r="E343" s="10">
        <v>29</v>
      </c>
      <c r="F343" s="10">
        <v>29</v>
      </c>
      <c r="G343" s="17">
        <v>0</v>
      </c>
      <c r="H343" s="17">
        <v>0</v>
      </c>
      <c r="I343" s="27">
        <v>0</v>
      </c>
      <c r="J343" s="17">
        <v>13.972758620689699</v>
      </c>
    </row>
    <row r="344" spans="1:10">
      <c r="A344" s="10">
        <v>34.15</v>
      </c>
      <c r="B344" s="10">
        <v>0</v>
      </c>
      <c r="C344" s="10">
        <v>0</v>
      </c>
      <c r="D344" s="10">
        <v>0</v>
      </c>
      <c r="E344" s="10">
        <v>29</v>
      </c>
      <c r="F344" s="10">
        <v>29</v>
      </c>
      <c r="G344" s="17">
        <v>0</v>
      </c>
      <c r="H344" s="17">
        <v>0</v>
      </c>
      <c r="I344" s="27">
        <v>0</v>
      </c>
      <c r="J344" s="17">
        <v>13.8727586206896</v>
      </c>
    </row>
    <row r="345" spans="1:10">
      <c r="A345" s="10">
        <v>34.25</v>
      </c>
      <c r="B345" s="10">
        <v>0</v>
      </c>
      <c r="C345" s="10">
        <v>0</v>
      </c>
      <c r="D345" s="10">
        <v>0</v>
      </c>
      <c r="E345" s="10">
        <v>29</v>
      </c>
      <c r="F345" s="10">
        <v>29</v>
      </c>
      <c r="G345" s="17">
        <v>0</v>
      </c>
      <c r="H345" s="17">
        <v>0</v>
      </c>
      <c r="I345" s="27">
        <v>0</v>
      </c>
      <c r="J345" s="17">
        <v>13.7727586206897</v>
      </c>
    </row>
    <row r="346" spans="1:10">
      <c r="A346" s="10">
        <v>34.35</v>
      </c>
      <c r="B346" s="10">
        <v>0</v>
      </c>
      <c r="C346" s="10">
        <v>0</v>
      </c>
      <c r="D346" s="10">
        <v>0</v>
      </c>
      <c r="E346" s="10">
        <v>29</v>
      </c>
      <c r="F346" s="10">
        <v>29</v>
      </c>
      <c r="G346" s="17">
        <v>0</v>
      </c>
      <c r="H346" s="17">
        <v>0</v>
      </c>
      <c r="I346" s="27">
        <v>0</v>
      </c>
      <c r="J346" s="17">
        <v>13.6727586206897</v>
      </c>
    </row>
    <row r="347" spans="1:10">
      <c r="A347" s="10">
        <v>34.450000000000003</v>
      </c>
      <c r="B347" s="10">
        <v>2</v>
      </c>
      <c r="C347" s="10">
        <v>0</v>
      </c>
      <c r="D347" s="10">
        <v>2</v>
      </c>
      <c r="E347" s="10">
        <v>29</v>
      </c>
      <c r="F347" s="10">
        <v>27</v>
      </c>
      <c r="G347" s="17">
        <v>6.8965517241379296E-2</v>
      </c>
      <c r="H347" s="17">
        <v>0</v>
      </c>
      <c r="I347" s="27">
        <v>6.8965517241379296E-2</v>
      </c>
      <c r="J347" s="17">
        <v>13.5727586206896</v>
      </c>
    </row>
    <row r="348" spans="1:10">
      <c r="A348" s="10">
        <v>34.549999999999997</v>
      </c>
      <c r="B348" s="10">
        <v>0</v>
      </c>
      <c r="C348" s="10">
        <v>0</v>
      </c>
      <c r="D348" s="10">
        <v>0</v>
      </c>
      <c r="E348" s="10">
        <v>27</v>
      </c>
      <c r="F348" s="10">
        <v>27</v>
      </c>
      <c r="G348" s="17">
        <v>0</v>
      </c>
      <c r="H348" s="17">
        <v>0</v>
      </c>
      <c r="I348" s="27">
        <v>0</v>
      </c>
      <c r="J348" s="17">
        <v>14.4751851851852</v>
      </c>
    </row>
    <row r="349" spans="1:10">
      <c r="A349" s="10">
        <v>34.65</v>
      </c>
      <c r="B349" s="10">
        <v>0</v>
      </c>
      <c r="C349" s="10">
        <v>0</v>
      </c>
      <c r="D349" s="10">
        <v>0</v>
      </c>
      <c r="E349" s="10">
        <v>27</v>
      </c>
      <c r="F349" s="10">
        <v>27</v>
      </c>
      <c r="G349" s="17">
        <v>0</v>
      </c>
      <c r="H349" s="17">
        <v>0</v>
      </c>
      <c r="I349" s="27">
        <v>0</v>
      </c>
      <c r="J349" s="17">
        <v>14.375185185185201</v>
      </c>
    </row>
    <row r="350" spans="1:10">
      <c r="A350" s="10">
        <v>34.75</v>
      </c>
      <c r="B350" s="10">
        <v>0</v>
      </c>
      <c r="C350" s="10">
        <v>0</v>
      </c>
      <c r="D350" s="10">
        <v>0</v>
      </c>
      <c r="E350" s="10">
        <v>27</v>
      </c>
      <c r="F350" s="10">
        <v>27</v>
      </c>
      <c r="G350" s="17">
        <v>0</v>
      </c>
      <c r="H350" s="17">
        <v>0</v>
      </c>
      <c r="I350" s="27">
        <v>0</v>
      </c>
      <c r="J350" s="17">
        <v>14.275185185185199</v>
      </c>
    </row>
    <row r="351" spans="1:10">
      <c r="A351" s="10">
        <v>34.85</v>
      </c>
      <c r="B351" s="10">
        <v>0</v>
      </c>
      <c r="C351" s="10">
        <v>0</v>
      </c>
      <c r="D351" s="10">
        <v>0</v>
      </c>
      <c r="E351" s="10">
        <v>27</v>
      </c>
      <c r="F351" s="10">
        <v>27</v>
      </c>
      <c r="G351" s="17">
        <v>0</v>
      </c>
      <c r="H351" s="17">
        <v>0</v>
      </c>
      <c r="I351" s="27">
        <v>0</v>
      </c>
      <c r="J351" s="17">
        <v>14.1751851851852</v>
      </c>
    </row>
    <row r="352" spans="1:10">
      <c r="A352" s="10">
        <v>34.950000000000003</v>
      </c>
      <c r="B352" s="10">
        <v>0</v>
      </c>
      <c r="C352" s="10">
        <v>0</v>
      </c>
      <c r="D352" s="10">
        <v>0</v>
      </c>
      <c r="E352" s="10">
        <v>27</v>
      </c>
      <c r="F352" s="10">
        <v>27</v>
      </c>
      <c r="G352" s="17">
        <v>0</v>
      </c>
      <c r="H352" s="17">
        <v>0</v>
      </c>
      <c r="I352" s="27">
        <v>0</v>
      </c>
      <c r="J352" s="17">
        <v>14.0751851851852</v>
      </c>
    </row>
    <row r="353" spans="1:10">
      <c r="A353" s="10">
        <v>35.049999999999997</v>
      </c>
      <c r="B353" s="10">
        <v>0</v>
      </c>
      <c r="C353" s="10">
        <v>0</v>
      </c>
      <c r="D353" s="10">
        <v>0</v>
      </c>
      <c r="E353" s="10">
        <v>27</v>
      </c>
      <c r="F353" s="10">
        <v>27</v>
      </c>
      <c r="G353" s="17">
        <v>0</v>
      </c>
      <c r="H353" s="17">
        <v>0</v>
      </c>
      <c r="I353" s="27">
        <v>0</v>
      </c>
      <c r="J353" s="17">
        <v>13.9751851851852</v>
      </c>
    </row>
    <row r="354" spans="1:10">
      <c r="A354" s="10">
        <v>35.15</v>
      </c>
      <c r="B354" s="10">
        <v>0</v>
      </c>
      <c r="C354" s="10">
        <v>0</v>
      </c>
      <c r="D354" s="10">
        <v>0</v>
      </c>
      <c r="E354" s="10">
        <v>27</v>
      </c>
      <c r="F354" s="10">
        <v>27</v>
      </c>
      <c r="G354" s="17">
        <v>0</v>
      </c>
      <c r="H354" s="17">
        <v>0</v>
      </c>
      <c r="I354" s="27">
        <v>0</v>
      </c>
      <c r="J354" s="17">
        <v>13.875185185185201</v>
      </c>
    </row>
    <row r="355" spans="1:10">
      <c r="A355" s="10">
        <v>35.25</v>
      </c>
      <c r="B355" s="10">
        <v>0</v>
      </c>
      <c r="C355" s="10">
        <v>0</v>
      </c>
      <c r="D355" s="10">
        <v>0</v>
      </c>
      <c r="E355" s="10">
        <v>27</v>
      </c>
      <c r="F355" s="10">
        <v>27</v>
      </c>
      <c r="G355" s="17">
        <v>0</v>
      </c>
      <c r="H355" s="17">
        <v>0</v>
      </c>
      <c r="I355" s="27">
        <v>0</v>
      </c>
      <c r="J355" s="17">
        <v>13.775185185185199</v>
      </c>
    </row>
    <row r="356" spans="1:10">
      <c r="A356" s="10">
        <v>35.35</v>
      </c>
      <c r="B356" s="10">
        <v>0</v>
      </c>
      <c r="C356" s="10">
        <v>0</v>
      </c>
      <c r="D356" s="10">
        <v>0</v>
      </c>
      <c r="E356" s="10">
        <v>27</v>
      </c>
      <c r="F356" s="10">
        <v>27</v>
      </c>
      <c r="G356" s="17">
        <v>0</v>
      </c>
      <c r="H356" s="17">
        <v>0</v>
      </c>
      <c r="I356" s="27">
        <v>0</v>
      </c>
      <c r="J356" s="17">
        <v>13.6751851851852</v>
      </c>
    </row>
    <row r="357" spans="1:10">
      <c r="A357" s="10">
        <v>35.450000000000003</v>
      </c>
      <c r="B357" s="10">
        <v>0</v>
      </c>
      <c r="C357" s="10">
        <v>0</v>
      </c>
      <c r="D357" s="10">
        <v>0</v>
      </c>
      <c r="E357" s="10">
        <v>27</v>
      </c>
      <c r="F357" s="10">
        <v>27</v>
      </c>
      <c r="G357" s="17">
        <v>0</v>
      </c>
      <c r="H357" s="17">
        <v>0</v>
      </c>
      <c r="I357" s="27">
        <v>0</v>
      </c>
      <c r="J357" s="17">
        <v>13.5751851851852</v>
      </c>
    </row>
    <row r="358" spans="1:10">
      <c r="A358" s="10">
        <v>35.549999999999997</v>
      </c>
      <c r="B358" s="10">
        <v>0</v>
      </c>
      <c r="C358" s="10">
        <v>0</v>
      </c>
      <c r="D358" s="10">
        <v>0</v>
      </c>
      <c r="E358" s="10">
        <v>27</v>
      </c>
      <c r="F358" s="10">
        <v>27</v>
      </c>
      <c r="G358" s="17">
        <v>0</v>
      </c>
      <c r="H358" s="17">
        <v>0</v>
      </c>
      <c r="I358" s="27">
        <v>0</v>
      </c>
      <c r="J358" s="17">
        <v>13.4751851851852</v>
      </c>
    </row>
    <row r="359" spans="1:10">
      <c r="A359" s="10">
        <v>35.65</v>
      </c>
      <c r="B359" s="10">
        <v>0</v>
      </c>
      <c r="C359" s="10">
        <v>0</v>
      </c>
      <c r="D359" s="10">
        <v>0</v>
      </c>
      <c r="E359" s="10">
        <v>27</v>
      </c>
      <c r="F359" s="10">
        <v>27</v>
      </c>
      <c r="G359" s="17">
        <v>0</v>
      </c>
      <c r="H359" s="17">
        <v>0</v>
      </c>
      <c r="I359" s="27">
        <v>0</v>
      </c>
      <c r="J359" s="17">
        <v>13.375185185185201</v>
      </c>
    </row>
    <row r="360" spans="1:10">
      <c r="A360" s="10">
        <v>35.75</v>
      </c>
      <c r="B360" s="10">
        <v>0</v>
      </c>
      <c r="C360" s="10">
        <v>0</v>
      </c>
      <c r="D360" s="10">
        <v>0</v>
      </c>
      <c r="E360" s="10">
        <v>27</v>
      </c>
      <c r="F360" s="10">
        <v>27</v>
      </c>
      <c r="G360" s="17">
        <v>0</v>
      </c>
      <c r="H360" s="17">
        <v>0</v>
      </c>
      <c r="I360" s="27">
        <v>0</v>
      </c>
      <c r="J360" s="17">
        <v>13.275185185185199</v>
      </c>
    </row>
    <row r="361" spans="1:10">
      <c r="A361" s="10">
        <v>35.85</v>
      </c>
      <c r="B361" s="10">
        <v>0</v>
      </c>
      <c r="C361" s="10">
        <v>0</v>
      </c>
      <c r="D361" s="10">
        <v>0</v>
      </c>
      <c r="E361" s="10">
        <v>27</v>
      </c>
      <c r="F361" s="10">
        <v>27</v>
      </c>
      <c r="G361" s="17">
        <v>0</v>
      </c>
      <c r="H361" s="17">
        <v>0</v>
      </c>
      <c r="I361" s="27">
        <v>0</v>
      </c>
      <c r="J361" s="17">
        <v>13.1751851851852</v>
      </c>
    </row>
    <row r="362" spans="1:10">
      <c r="A362" s="10">
        <v>35.950000000000003</v>
      </c>
      <c r="B362" s="10">
        <v>0</v>
      </c>
      <c r="C362" s="10">
        <v>0</v>
      </c>
      <c r="D362" s="10">
        <v>0</v>
      </c>
      <c r="E362" s="10">
        <v>27</v>
      </c>
      <c r="F362" s="10">
        <v>27</v>
      </c>
      <c r="G362" s="17">
        <v>0</v>
      </c>
      <c r="H362" s="17">
        <v>0</v>
      </c>
      <c r="I362" s="27">
        <v>0</v>
      </c>
      <c r="J362" s="17">
        <v>13.0751851851852</v>
      </c>
    </row>
    <row r="363" spans="1:10">
      <c r="A363" s="10">
        <v>36.049999999999997</v>
      </c>
      <c r="B363" s="10">
        <v>0</v>
      </c>
      <c r="C363" s="10">
        <v>0</v>
      </c>
      <c r="D363" s="10">
        <v>0</v>
      </c>
      <c r="E363" s="10">
        <v>27</v>
      </c>
      <c r="F363" s="10">
        <v>27</v>
      </c>
      <c r="G363" s="17">
        <v>0</v>
      </c>
      <c r="H363" s="17">
        <v>0</v>
      </c>
      <c r="I363" s="27">
        <v>0</v>
      </c>
      <c r="J363" s="17">
        <v>12.9751851851852</v>
      </c>
    </row>
    <row r="364" spans="1:10">
      <c r="A364" s="10">
        <v>36.15</v>
      </c>
      <c r="B364" s="10">
        <v>0</v>
      </c>
      <c r="C364" s="10">
        <v>0</v>
      </c>
      <c r="D364" s="10">
        <v>0</v>
      </c>
      <c r="E364" s="10">
        <v>27</v>
      </c>
      <c r="F364" s="10">
        <v>27</v>
      </c>
      <c r="G364" s="17">
        <v>0</v>
      </c>
      <c r="H364" s="17">
        <v>0</v>
      </c>
      <c r="I364" s="27">
        <v>0</v>
      </c>
      <c r="J364" s="17">
        <v>12.875185185185201</v>
      </c>
    </row>
    <row r="365" spans="1:10">
      <c r="A365" s="10">
        <v>36.25</v>
      </c>
      <c r="B365" s="10">
        <v>0</v>
      </c>
      <c r="C365" s="10">
        <v>0</v>
      </c>
      <c r="D365" s="10">
        <v>0</v>
      </c>
      <c r="E365" s="10">
        <v>27</v>
      </c>
      <c r="F365" s="10">
        <v>27</v>
      </c>
      <c r="G365" s="17">
        <v>0</v>
      </c>
      <c r="H365" s="17">
        <v>0</v>
      </c>
      <c r="I365" s="27">
        <v>0</v>
      </c>
      <c r="J365" s="17">
        <v>12.775185185185199</v>
      </c>
    </row>
    <row r="366" spans="1:10">
      <c r="A366" s="10">
        <v>36.35</v>
      </c>
      <c r="B366" s="10">
        <v>0</v>
      </c>
      <c r="C366" s="10">
        <v>0</v>
      </c>
      <c r="D366" s="10">
        <v>0</v>
      </c>
      <c r="E366" s="10">
        <v>27</v>
      </c>
      <c r="F366" s="10">
        <v>27</v>
      </c>
      <c r="G366" s="17">
        <v>0</v>
      </c>
      <c r="H366" s="17">
        <v>0</v>
      </c>
      <c r="I366" s="27">
        <v>0</v>
      </c>
      <c r="J366" s="17">
        <v>12.6751851851852</v>
      </c>
    </row>
    <row r="367" spans="1:10">
      <c r="A367" s="10">
        <v>36.450000000000003</v>
      </c>
      <c r="B367" s="10">
        <v>0</v>
      </c>
      <c r="C367" s="10">
        <v>0</v>
      </c>
      <c r="D367" s="10">
        <v>0</v>
      </c>
      <c r="E367" s="10">
        <v>27</v>
      </c>
      <c r="F367" s="10">
        <v>27</v>
      </c>
      <c r="G367" s="17">
        <v>0</v>
      </c>
      <c r="H367" s="17">
        <v>0</v>
      </c>
      <c r="I367" s="27">
        <v>0</v>
      </c>
      <c r="J367" s="17">
        <v>12.5751851851852</v>
      </c>
    </row>
    <row r="368" spans="1:10">
      <c r="A368" s="10">
        <v>36.549999999999997</v>
      </c>
      <c r="B368" s="10">
        <v>0</v>
      </c>
      <c r="C368" s="10">
        <v>0</v>
      </c>
      <c r="D368" s="10">
        <v>0</v>
      </c>
      <c r="E368" s="10">
        <v>27</v>
      </c>
      <c r="F368" s="10">
        <v>27</v>
      </c>
      <c r="G368" s="17">
        <v>0</v>
      </c>
      <c r="H368" s="17">
        <v>0</v>
      </c>
      <c r="I368" s="27">
        <v>0</v>
      </c>
      <c r="J368" s="17">
        <v>12.4751851851852</v>
      </c>
    </row>
    <row r="369" spans="1:10">
      <c r="A369" s="10">
        <v>36.65</v>
      </c>
      <c r="B369" s="10">
        <v>0</v>
      </c>
      <c r="C369" s="10">
        <v>0</v>
      </c>
      <c r="D369" s="10">
        <v>0</v>
      </c>
      <c r="E369" s="10">
        <v>27</v>
      </c>
      <c r="F369" s="10">
        <v>27</v>
      </c>
      <c r="G369" s="17">
        <v>0</v>
      </c>
      <c r="H369" s="17">
        <v>0</v>
      </c>
      <c r="I369" s="27">
        <v>0</v>
      </c>
      <c r="J369" s="17">
        <v>12.375185185185201</v>
      </c>
    </row>
    <row r="370" spans="1:10">
      <c r="A370" s="10">
        <v>36.75</v>
      </c>
      <c r="B370" s="10">
        <v>0</v>
      </c>
      <c r="C370" s="10">
        <v>0</v>
      </c>
      <c r="D370" s="10">
        <v>0</v>
      </c>
      <c r="E370" s="10">
        <v>27</v>
      </c>
      <c r="F370" s="10">
        <v>27</v>
      </c>
      <c r="G370" s="17">
        <v>0</v>
      </c>
      <c r="H370" s="17">
        <v>0</v>
      </c>
      <c r="I370" s="27">
        <v>0</v>
      </c>
      <c r="J370" s="17">
        <v>12.275185185185199</v>
      </c>
    </row>
    <row r="371" spans="1:10">
      <c r="A371" s="10">
        <v>36.85</v>
      </c>
      <c r="B371" s="10">
        <v>0</v>
      </c>
      <c r="C371" s="10">
        <v>0</v>
      </c>
      <c r="D371" s="10">
        <v>0</v>
      </c>
      <c r="E371" s="10">
        <v>27</v>
      </c>
      <c r="F371" s="10">
        <v>27</v>
      </c>
      <c r="G371" s="17">
        <v>0</v>
      </c>
      <c r="H371" s="17">
        <v>0</v>
      </c>
      <c r="I371" s="27">
        <v>0</v>
      </c>
      <c r="J371" s="17">
        <v>12.1751851851852</v>
      </c>
    </row>
    <row r="372" spans="1:10">
      <c r="A372" s="10">
        <v>36.950000000000003</v>
      </c>
      <c r="B372" s="10">
        <v>2</v>
      </c>
      <c r="C372" s="10">
        <v>0</v>
      </c>
      <c r="D372" s="10">
        <v>2</v>
      </c>
      <c r="E372" s="10">
        <v>27</v>
      </c>
      <c r="F372" s="10">
        <v>25</v>
      </c>
      <c r="G372" s="17">
        <v>7.4074074074074098E-2</v>
      </c>
      <c r="H372" s="17">
        <v>0</v>
      </c>
      <c r="I372" s="27">
        <v>7.4074074074074098E-2</v>
      </c>
      <c r="J372" s="17">
        <v>12.0751851851852</v>
      </c>
    </row>
    <row r="373" spans="1:10">
      <c r="A373" s="10">
        <v>37.049999999999997</v>
      </c>
      <c r="B373" s="10">
        <v>0</v>
      </c>
      <c r="C373" s="10">
        <v>0</v>
      </c>
      <c r="D373" s="10">
        <v>0</v>
      </c>
      <c r="E373" s="10">
        <v>25</v>
      </c>
      <c r="F373" s="10">
        <v>25</v>
      </c>
      <c r="G373" s="17">
        <v>0</v>
      </c>
      <c r="H373" s="17">
        <v>0</v>
      </c>
      <c r="I373" s="27">
        <v>0</v>
      </c>
      <c r="J373" s="17">
        <v>12.935600000000001</v>
      </c>
    </row>
    <row r="374" spans="1:10">
      <c r="A374" s="10">
        <v>37.15</v>
      </c>
      <c r="B374" s="10">
        <v>0</v>
      </c>
      <c r="C374" s="10">
        <v>0</v>
      </c>
      <c r="D374" s="10">
        <v>0</v>
      </c>
      <c r="E374" s="10">
        <v>25</v>
      </c>
      <c r="F374" s="10">
        <v>25</v>
      </c>
      <c r="G374" s="17">
        <v>0</v>
      </c>
      <c r="H374" s="17">
        <v>0</v>
      </c>
      <c r="I374" s="27">
        <v>0</v>
      </c>
      <c r="J374" s="17">
        <v>12.835599999999999</v>
      </c>
    </row>
    <row r="375" spans="1:10">
      <c r="A375" s="10">
        <v>37.25</v>
      </c>
      <c r="B375" s="10">
        <v>0</v>
      </c>
      <c r="C375" s="10">
        <v>0</v>
      </c>
      <c r="D375" s="10">
        <v>0</v>
      </c>
      <c r="E375" s="10">
        <v>25</v>
      </c>
      <c r="F375" s="10">
        <v>25</v>
      </c>
      <c r="G375" s="17">
        <v>0</v>
      </c>
      <c r="H375" s="17">
        <v>0</v>
      </c>
      <c r="I375" s="27">
        <v>0</v>
      </c>
      <c r="J375" s="17">
        <v>12.7356</v>
      </c>
    </row>
    <row r="376" spans="1:10">
      <c r="A376" s="10">
        <v>37.35</v>
      </c>
      <c r="B376" s="10">
        <v>0</v>
      </c>
      <c r="C376" s="10">
        <v>0</v>
      </c>
      <c r="D376" s="10">
        <v>0</v>
      </c>
      <c r="E376" s="10">
        <v>25</v>
      </c>
      <c r="F376" s="10">
        <v>25</v>
      </c>
      <c r="G376" s="17">
        <v>0</v>
      </c>
      <c r="H376" s="17">
        <v>0</v>
      </c>
      <c r="I376" s="27">
        <v>0</v>
      </c>
      <c r="J376" s="17">
        <v>12.6356</v>
      </c>
    </row>
    <row r="377" spans="1:10">
      <c r="A377" s="10">
        <v>37.450000000000003</v>
      </c>
      <c r="B377" s="10">
        <v>0</v>
      </c>
      <c r="C377" s="10">
        <v>0</v>
      </c>
      <c r="D377" s="10">
        <v>0</v>
      </c>
      <c r="E377" s="10">
        <v>25</v>
      </c>
      <c r="F377" s="10">
        <v>25</v>
      </c>
      <c r="G377" s="17">
        <v>0</v>
      </c>
      <c r="H377" s="17">
        <v>0</v>
      </c>
      <c r="I377" s="27">
        <v>0</v>
      </c>
      <c r="J377" s="17">
        <v>12.535600000000001</v>
      </c>
    </row>
    <row r="378" spans="1:10">
      <c r="A378" s="10">
        <v>37.549999999999997</v>
      </c>
      <c r="B378" s="10">
        <v>0</v>
      </c>
      <c r="C378" s="10">
        <v>0</v>
      </c>
      <c r="D378" s="10">
        <v>0</v>
      </c>
      <c r="E378" s="10">
        <v>25</v>
      </c>
      <c r="F378" s="10">
        <v>25</v>
      </c>
      <c r="G378" s="17">
        <v>0</v>
      </c>
      <c r="H378" s="17">
        <v>0</v>
      </c>
      <c r="I378" s="27">
        <v>0</v>
      </c>
      <c r="J378" s="17">
        <v>12.435600000000001</v>
      </c>
    </row>
    <row r="379" spans="1:10">
      <c r="A379" s="10">
        <v>37.65</v>
      </c>
      <c r="B379" s="10">
        <v>0</v>
      </c>
      <c r="C379" s="10">
        <v>0</v>
      </c>
      <c r="D379" s="10">
        <v>0</v>
      </c>
      <c r="E379" s="10">
        <v>25</v>
      </c>
      <c r="F379" s="10">
        <v>25</v>
      </c>
      <c r="G379" s="17">
        <v>0</v>
      </c>
      <c r="H379" s="17">
        <v>0</v>
      </c>
      <c r="I379" s="27">
        <v>0</v>
      </c>
      <c r="J379" s="17">
        <v>12.335599999999999</v>
      </c>
    </row>
    <row r="380" spans="1:10">
      <c r="A380" s="10">
        <v>37.75</v>
      </c>
      <c r="B380" s="10">
        <v>0</v>
      </c>
      <c r="C380" s="10">
        <v>0</v>
      </c>
      <c r="D380" s="10">
        <v>0</v>
      </c>
      <c r="E380" s="10">
        <v>25</v>
      </c>
      <c r="F380" s="10">
        <v>25</v>
      </c>
      <c r="G380" s="17">
        <v>0</v>
      </c>
      <c r="H380" s="17">
        <v>0</v>
      </c>
      <c r="I380" s="27">
        <v>0</v>
      </c>
      <c r="J380" s="17">
        <v>12.2356</v>
      </c>
    </row>
    <row r="381" spans="1:10">
      <c r="A381" s="10">
        <v>37.85</v>
      </c>
      <c r="B381" s="10">
        <v>0</v>
      </c>
      <c r="C381" s="10">
        <v>0</v>
      </c>
      <c r="D381" s="10">
        <v>0</v>
      </c>
      <c r="E381" s="10">
        <v>25</v>
      </c>
      <c r="F381" s="10">
        <v>25</v>
      </c>
      <c r="G381" s="17">
        <v>0</v>
      </c>
      <c r="H381" s="17">
        <v>0</v>
      </c>
      <c r="I381" s="27">
        <v>0</v>
      </c>
      <c r="J381" s="17">
        <v>12.1356</v>
      </c>
    </row>
    <row r="382" spans="1:10">
      <c r="A382" s="10">
        <v>37.950000000000003</v>
      </c>
      <c r="B382" s="10">
        <v>0</v>
      </c>
      <c r="C382" s="10">
        <v>0</v>
      </c>
      <c r="D382" s="10">
        <v>0</v>
      </c>
      <c r="E382" s="10">
        <v>25</v>
      </c>
      <c r="F382" s="10">
        <v>25</v>
      </c>
      <c r="G382" s="17">
        <v>0</v>
      </c>
      <c r="H382" s="17">
        <v>0</v>
      </c>
      <c r="I382" s="27">
        <v>0</v>
      </c>
      <c r="J382" s="17">
        <v>12.035600000000001</v>
      </c>
    </row>
    <row r="383" spans="1:10">
      <c r="A383" s="10">
        <v>38.049999999999997</v>
      </c>
      <c r="B383" s="10">
        <v>0</v>
      </c>
      <c r="C383" s="10">
        <v>0</v>
      </c>
      <c r="D383" s="10">
        <v>0</v>
      </c>
      <c r="E383" s="10">
        <v>25</v>
      </c>
      <c r="F383" s="10">
        <v>25</v>
      </c>
      <c r="G383" s="17">
        <v>0</v>
      </c>
      <c r="H383" s="17">
        <v>0</v>
      </c>
      <c r="I383" s="27">
        <v>0</v>
      </c>
      <c r="J383" s="17">
        <v>11.935600000000001</v>
      </c>
    </row>
    <row r="384" spans="1:10">
      <c r="A384" s="10">
        <v>38.15</v>
      </c>
      <c r="B384" s="10">
        <v>0</v>
      </c>
      <c r="C384" s="10">
        <v>0</v>
      </c>
      <c r="D384" s="10">
        <v>0</v>
      </c>
      <c r="E384" s="10">
        <v>25</v>
      </c>
      <c r="F384" s="10">
        <v>25</v>
      </c>
      <c r="G384" s="17">
        <v>0</v>
      </c>
      <c r="H384" s="17">
        <v>0</v>
      </c>
      <c r="I384" s="27">
        <v>0</v>
      </c>
      <c r="J384" s="17">
        <v>11.835599999999999</v>
      </c>
    </row>
    <row r="385" spans="1:10">
      <c r="A385" s="10">
        <v>38.25</v>
      </c>
      <c r="B385" s="10">
        <v>0</v>
      </c>
      <c r="C385" s="10">
        <v>0</v>
      </c>
      <c r="D385" s="10">
        <v>0</v>
      </c>
      <c r="E385" s="10">
        <v>25</v>
      </c>
      <c r="F385" s="10">
        <v>25</v>
      </c>
      <c r="G385" s="17">
        <v>0</v>
      </c>
      <c r="H385" s="17">
        <v>0</v>
      </c>
      <c r="I385" s="27">
        <v>0</v>
      </c>
      <c r="J385" s="17">
        <v>11.7356</v>
      </c>
    </row>
    <row r="386" spans="1:10">
      <c r="A386" s="10">
        <v>38.35</v>
      </c>
      <c r="B386" s="10">
        <v>0</v>
      </c>
      <c r="C386" s="10">
        <v>0</v>
      </c>
      <c r="D386" s="10">
        <v>0</v>
      </c>
      <c r="E386" s="10">
        <v>25</v>
      </c>
      <c r="F386" s="10">
        <v>25</v>
      </c>
      <c r="G386" s="17">
        <v>0</v>
      </c>
      <c r="H386" s="17">
        <v>0</v>
      </c>
      <c r="I386" s="27">
        <v>0</v>
      </c>
      <c r="J386" s="17">
        <v>11.6356</v>
      </c>
    </row>
    <row r="387" spans="1:10">
      <c r="A387" s="10">
        <v>38.450000000000003</v>
      </c>
      <c r="B387" s="10">
        <v>0</v>
      </c>
      <c r="C387" s="10">
        <v>0</v>
      </c>
      <c r="D387" s="10">
        <v>0</v>
      </c>
      <c r="E387" s="10">
        <v>25</v>
      </c>
      <c r="F387" s="10">
        <v>25</v>
      </c>
      <c r="G387" s="17">
        <v>0</v>
      </c>
      <c r="H387" s="17">
        <v>0</v>
      </c>
      <c r="I387" s="27">
        <v>0</v>
      </c>
      <c r="J387" s="17">
        <v>11.535600000000001</v>
      </c>
    </row>
    <row r="388" spans="1:10">
      <c r="A388" s="10">
        <v>38.549999999999997</v>
      </c>
      <c r="B388" s="10">
        <v>0</v>
      </c>
      <c r="C388" s="10">
        <v>0</v>
      </c>
      <c r="D388" s="10">
        <v>0</v>
      </c>
      <c r="E388" s="10">
        <v>25</v>
      </c>
      <c r="F388" s="10">
        <v>25</v>
      </c>
      <c r="G388" s="17">
        <v>0</v>
      </c>
      <c r="H388" s="17">
        <v>0</v>
      </c>
      <c r="I388" s="27">
        <v>0</v>
      </c>
      <c r="J388" s="17">
        <v>11.435600000000001</v>
      </c>
    </row>
    <row r="389" spans="1:10">
      <c r="A389" s="10">
        <v>38.65</v>
      </c>
      <c r="B389" s="10">
        <v>0</v>
      </c>
      <c r="C389" s="10">
        <v>0</v>
      </c>
      <c r="D389" s="10">
        <v>0</v>
      </c>
      <c r="E389" s="10">
        <v>25</v>
      </c>
      <c r="F389" s="10">
        <v>25</v>
      </c>
      <c r="G389" s="17">
        <v>0</v>
      </c>
      <c r="H389" s="17">
        <v>0</v>
      </c>
      <c r="I389" s="27">
        <v>0</v>
      </c>
      <c r="J389" s="17">
        <v>11.335599999999999</v>
      </c>
    </row>
    <row r="390" spans="1:10">
      <c r="A390" s="10">
        <v>38.75</v>
      </c>
      <c r="B390" s="10">
        <v>0</v>
      </c>
      <c r="C390" s="10">
        <v>0</v>
      </c>
      <c r="D390" s="10">
        <v>0</v>
      </c>
      <c r="E390" s="10">
        <v>25</v>
      </c>
      <c r="F390" s="10">
        <v>25</v>
      </c>
      <c r="G390" s="17">
        <v>0</v>
      </c>
      <c r="H390" s="17">
        <v>0</v>
      </c>
      <c r="I390" s="27">
        <v>0</v>
      </c>
      <c r="J390" s="17">
        <v>11.2356</v>
      </c>
    </row>
    <row r="391" spans="1:10">
      <c r="A391" s="10">
        <v>38.85</v>
      </c>
      <c r="B391" s="10">
        <v>0</v>
      </c>
      <c r="C391" s="10">
        <v>0</v>
      </c>
      <c r="D391" s="10">
        <v>0</v>
      </c>
      <c r="E391" s="10">
        <v>25</v>
      </c>
      <c r="F391" s="10">
        <v>25</v>
      </c>
      <c r="G391" s="17">
        <v>0</v>
      </c>
      <c r="H391" s="17">
        <v>0</v>
      </c>
      <c r="I391" s="27">
        <v>0</v>
      </c>
      <c r="J391" s="17">
        <v>11.1356</v>
      </c>
    </row>
    <row r="392" spans="1:10">
      <c r="A392" s="10">
        <v>38.950000000000003</v>
      </c>
      <c r="B392" s="10">
        <v>0</v>
      </c>
      <c r="C392" s="10">
        <v>0</v>
      </c>
      <c r="D392" s="10">
        <v>0</v>
      </c>
      <c r="E392" s="10">
        <v>25</v>
      </c>
      <c r="F392" s="10">
        <v>25</v>
      </c>
      <c r="G392" s="17">
        <v>0</v>
      </c>
      <c r="H392" s="17">
        <v>0</v>
      </c>
      <c r="I392" s="27">
        <v>0</v>
      </c>
      <c r="J392" s="17">
        <v>11.035600000000001</v>
      </c>
    </row>
    <row r="393" spans="1:10">
      <c r="A393" s="10">
        <v>39.049999999999997</v>
      </c>
      <c r="B393" s="10">
        <v>0</v>
      </c>
      <c r="C393" s="10">
        <v>0</v>
      </c>
      <c r="D393" s="10">
        <v>0</v>
      </c>
      <c r="E393" s="10">
        <v>25</v>
      </c>
      <c r="F393" s="10">
        <v>25</v>
      </c>
      <c r="G393" s="17">
        <v>0</v>
      </c>
      <c r="H393" s="17">
        <v>0</v>
      </c>
      <c r="I393" s="27">
        <v>0</v>
      </c>
      <c r="J393" s="17">
        <v>10.935600000000001</v>
      </c>
    </row>
    <row r="394" spans="1:10">
      <c r="A394" s="10">
        <v>39.15</v>
      </c>
      <c r="B394" s="10">
        <v>0</v>
      </c>
      <c r="C394" s="10">
        <v>0</v>
      </c>
      <c r="D394" s="10">
        <v>0</v>
      </c>
      <c r="E394" s="10">
        <v>25</v>
      </c>
      <c r="F394" s="10">
        <v>25</v>
      </c>
      <c r="G394" s="17">
        <v>0</v>
      </c>
      <c r="H394" s="17">
        <v>0</v>
      </c>
      <c r="I394" s="27">
        <v>0</v>
      </c>
      <c r="J394" s="17">
        <v>10.835599999999999</v>
      </c>
    </row>
    <row r="395" spans="1:10">
      <c r="A395" s="10">
        <v>39.25</v>
      </c>
      <c r="B395" s="10">
        <v>0</v>
      </c>
      <c r="C395" s="10">
        <v>0</v>
      </c>
      <c r="D395" s="10">
        <v>0</v>
      </c>
      <c r="E395" s="10">
        <v>25</v>
      </c>
      <c r="F395" s="10">
        <v>25</v>
      </c>
      <c r="G395" s="17">
        <v>0</v>
      </c>
      <c r="H395" s="17">
        <v>0</v>
      </c>
      <c r="I395" s="27">
        <v>0</v>
      </c>
      <c r="J395" s="17">
        <v>10.7356</v>
      </c>
    </row>
    <row r="396" spans="1:10">
      <c r="A396" s="10">
        <v>39.35</v>
      </c>
      <c r="B396" s="10">
        <v>0</v>
      </c>
      <c r="C396" s="10">
        <v>0</v>
      </c>
      <c r="D396" s="10">
        <v>0</v>
      </c>
      <c r="E396" s="10">
        <v>25</v>
      </c>
      <c r="F396" s="10">
        <v>25</v>
      </c>
      <c r="G396" s="17">
        <v>0</v>
      </c>
      <c r="H396" s="17">
        <v>0</v>
      </c>
      <c r="I396" s="27">
        <v>0</v>
      </c>
      <c r="J396" s="17">
        <v>10.6356</v>
      </c>
    </row>
    <row r="397" spans="1:10">
      <c r="A397" s="10">
        <v>39.450000000000003</v>
      </c>
      <c r="B397" s="10">
        <v>0</v>
      </c>
      <c r="C397" s="10">
        <v>0</v>
      </c>
      <c r="D397" s="10">
        <v>0</v>
      </c>
      <c r="E397" s="10">
        <v>25</v>
      </c>
      <c r="F397" s="10">
        <v>25</v>
      </c>
      <c r="G397" s="17">
        <v>0</v>
      </c>
      <c r="H397" s="17">
        <v>0</v>
      </c>
      <c r="I397" s="27">
        <v>0</v>
      </c>
      <c r="J397" s="17">
        <v>10.535600000000001</v>
      </c>
    </row>
    <row r="398" spans="1:10">
      <c r="A398" s="10">
        <v>39.549999999999997</v>
      </c>
      <c r="B398" s="10">
        <v>0</v>
      </c>
      <c r="C398" s="10">
        <v>0</v>
      </c>
      <c r="D398" s="10">
        <v>0</v>
      </c>
      <c r="E398" s="10">
        <v>25</v>
      </c>
      <c r="F398" s="10">
        <v>25</v>
      </c>
      <c r="G398" s="17">
        <v>0</v>
      </c>
      <c r="H398" s="17">
        <v>0</v>
      </c>
      <c r="I398" s="27">
        <v>0</v>
      </c>
      <c r="J398" s="17">
        <v>10.435600000000001</v>
      </c>
    </row>
    <row r="399" spans="1:10">
      <c r="A399" s="10">
        <v>39.65</v>
      </c>
      <c r="B399" s="10">
        <v>0</v>
      </c>
      <c r="C399" s="10">
        <v>0</v>
      </c>
      <c r="D399" s="10">
        <v>0</v>
      </c>
      <c r="E399" s="10">
        <v>25</v>
      </c>
      <c r="F399" s="10">
        <v>25</v>
      </c>
      <c r="G399" s="17">
        <v>0</v>
      </c>
      <c r="H399" s="17">
        <v>0</v>
      </c>
      <c r="I399" s="27">
        <v>0</v>
      </c>
      <c r="J399" s="17">
        <v>10.335599999999999</v>
      </c>
    </row>
    <row r="400" spans="1:10">
      <c r="A400" s="10">
        <v>39.75</v>
      </c>
      <c r="B400" s="10">
        <v>0</v>
      </c>
      <c r="C400" s="10">
        <v>0</v>
      </c>
      <c r="D400" s="10">
        <v>0</v>
      </c>
      <c r="E400" s="10">
        <v>25</v>
      </c>
      <c r="F400" s="10">
        <v>25</v>
      </c>
      <c r="G400" s="17">
        <v>0</v>
      </c>
      <c r="H400" s="17">
        <v>0</v>
      </c>
      <c r="I400" s="27">
        <v>0</v>
      </c>
      <c r="J400" s="17">
        <v>10.2356</v>
      </c>
    </row>
    <row r="401" spans="1:10">
      <c r="A401" s="10">
        <v>39.85</v>
      </c>
      <c r="B401" s="10">
        <v>0</v>
      </c>
      <c r="C401" s="10">
        <v>0</v>
      </c>
      <c r="D401" s="10">
        <v>0</v>
      </c>
      <c r="E401" s="10">
        <v>25</v>
      </c>
      <c r="F401" s="10">
        <v>25</v>
      </c>
      <c r="G401" s="17">
        <v>0</v>
      </c>
      <c r="H401" s="17">
        <v>0</v>
      </c>
      <c r="I401" s="27">
        <v>0</v>
      </c>
      <c r="J401" s="17">
        <v>10.1356</v>
      </c>
    </row>
    <row r="402" spans="1:10">
      <c r="A402" s="10">
        <v>39.950000000000003</v>
      </c>
      <c r="B402" s="10">
        <v>0</v>
      </c>
      <c r="C402" s="10">
        <v>0</v>
      </c>
      <c r="D402" s="10">
        <v>0</v>
      </c>
      <c r="E402" s="10">
        <v>25</v>
      </c>
      <c r="F402" s="10">
        <v>25</v>
      </c>
      <c r="G402" s="17">
        <v>0</v>
      </c>
      <c r="H402" s="17">
        <v>0</v>
      </c>
      <c r="I402" s="27">
        <v>0</v>
      </c>
      <c r="J402" s="17">
        <v>10.035600000000001</v>
      </c>
    </row>
    <row r="403" spans="1:10">
      <c r="A403" s="10">
        <v>40.049999999999997</v>
      </c>
      <c r="B403" s="10">
        <v>0</v>
      </c>
      <c r="C403" s="10">
        <v>0</v>
      </c>
      <c r="D403" s="10">
        <v>0</v>
      </c>
      <c r="E403" s="10">
        <v>25</v>
      </c>
      <c r="F403" s="10">
        <v>25</v>
      </c>
      <c r="G403" s="17">
        <v>0</v>
      </c>
      <c r="H403" s="17">
        <v>0</v>
      </c>
      <c r="I403" s="27">
        <v>0</v>
      </c>
      <c r="J403" s="17">
        <v>9.9356000000000009</v>
      </c>
    </row>
    <row r="404" spans="1:10">
      <c r="A404" s="10">
        <v>40.15</v>
      </c>
      <c r="B404" s="10">
        <v>0</v>
      </c>
      <c r="C404" s="10">
        <v>0</v>
      </c>
      <c r="D404" s="10">
        <v>0</v>
      </c>
      <c r="E404" s="10">
        <v>25</v>
      </c>
      <c r="F404" s="10">
        <v>25</v>
      </c>
      <c r="G404" s="17">
        <v>0</v>
      </c>
      <c r="H404" s="17">
        <v>0</v>
      </c>
      <c r="I404" s="27">
        <v>0</v>
      </c>
      <c r="J404" s="17">
        <v>9.8355999999999906</v>
      </c>
    </row>
    <row r="405" spans="1:10">
      <c r="A405" s="10">
        <v>40.25</v>
      </c>
      <c r="B405" s="10">
        <v>0</v>
      </c>
      <c r="C405" s="10">
        <v>0</v>
      </c>
      <c r="D405" s="10">
        <v>0</v>
      </c>
      <c r="E405" s="10">
        <v>25</v>
      </c>
      <c r="F405" s="10">
        <v>25</v>
      </c>
      <c r="G405" s="17">
        <v>0</v>
      </c>
      <c r="H405" s="17">
        <v>0</v>
      </c>
      <c r="I405" s="27">
        <v>0</v>
      </c>
      <c r="J405" s="17">
        <v>9.7355999999999998</v>
      </c>
    </row>
    <row r="406" spans="1:10">
      <c r="A406" s="10">
        <v>40.35</v>
      </c>
      <c r="B406" s="10">
        <v>0</v>
      </c>
      <c r="C406" s="10">
        <v>0</v>
      </c>
      <c r="D406" s="10">
        <v>0</v>
      </c>
      <c r="E406" s="10">
        <v>25</v>
      </c>
      <c r="F406" s="10">
        <v>25</v>
      </c>
      <c r="G406" s="17">
        <v>0</v>
      </c>
      <c r="H406" s="17">
        <v>0</v>
      </c>
      <c r="I406" s="27">
        <v>0</v>
      </c>
      <c r="J406" s="17">
        <v>9.6356000000000002</v>
      </c>
    </row>
    <row r="407" spans="1:10">
      <c r="A407" s="10">
        <v>40.450000000000003</v>
      </c>
      <c r="B407" s="10">
        <v>3</v>
      </c>
      <c r="C407" s="10">
        <v>0</v>
      </c>
      <c r="D407" s="10">
        <v>3</v>
      </c>
      <c r="E407" s="10">
        <v>25</v>
      </c>
      <c r="F407" s="10">
        <v>22</v>
      </c>
      <c r="G407" s="17">
        <v>0.12</v>
      </c>
      <c r="H407" s="17">
        <v>0</v>
      </c>
      <c r="I407" s="27">
        <v>0.12</v>
      </c>
      <c r="J407" s="17">
        <v>9.5356000000000005</v>
      </c>
    </row>
    <row r="408" spans="1:10">
      <c r="A408" s="10">
        <v>40.549999999999997</v>
      </c>
      <c r="B408" s="10">
        <v>0</v>
      </c>
      <c r="C408" s="10">
        <v>0</v>
      </c>
      <c r="D408" s="10">
        <v>0</v>
      </c>
      <c r="E408" s="10">
        <v>22</v>
      </c>
      <c r="F408" s="10">
        <v>22</v>
      </c>
      <c r="G408" s="17">
        <v>0</v>
      </c>
      <c r="H408" s="17">
        <v>0</v>
      </c>
      <c r="I408" s="27">
        <v>0</v>
      </c>
      <c r="J408" s="17">
        <v>10.7359090909091</v>
      </c>
    </row>
    <row r="409" spans="1:10">
      <c r="A409" s="10">
        <v>40.65</v>
      </c>
      <c r="B409" s="10">
        <v>0</v>
      </c>
      <c r="C409" s="10">
        <v>0</v>
      </c>
      <c r="D409" s="10">
        <v>0</v>
      </c>
      <c r="E409" s="10">
        <v>22</v>
      </c>
      <c r="F409" s="10">
        <v>22</v>
      </c>
      <c r="G409" s="17">
        <v>0</v>
      </c>
      <c r="H409" s="17">
        <v>0</v>
      </c>
      <c r="I409" s="27">
        <v>0</v>
      </c>
      <c r="J409" s="17">
        <v>10.635909090909101</v>
      </c>
    </row>
    <row r="410" spans="1:10">
      <c r="A410" s="10">
        <v>40.75</v>
      </c>
      <c r="B410" s="10">
        <v>0</v>
      </c>
      <c r="C410" s="10">
        <v>0</v>
      </c>
      <c r="D410" s="10">
        <v>0</v>
      </c>
      <c r="E410" s="10">
        <v>22</v>
      </c>
      <c r="F410" s="10">
        <v>22</v>
      </c>
      <c r="G410" s="17">
        <v>0</v>
      </c>
      <c r="H410" s="17">
        <v>0</v>
      </c>
      <c r="I410" s="27">
        <v>0</v>
      </c>
      <c r="J410" s="17">
        <v>10.535909090909101</v>
      </c>
    </row>
    <row r="411" spans="1:10">
      <c r="A411" s="10">
        <v>40.85</v>
      </c>
      <c r="B411" s="10">
        <v>0</v>
      </c>
      <c r="C411" s="10">
        <v>0</v>
      </c>
      <c r="D411" s="10">
        <v>0</v>
      </c>
      <c r="E411" s="10">
        <v>22</v>
      </c>
      <c r="F411" s="10">
        <v>22</v>
      </c>
      <c r="G411" s="17">
        <v>0</v>
      </c>
      <c r="H411" s="17">
        <v>0</v>
      </c>
      <c r="I411" s="27">
        <v>0</v>
      </c>
      <c r="J411" s="17">
        <v>10.435909090909099</v>
      </c>
    </row>
    <row r="412" spans="1:10">
      <c r="A412" s="10">
        <v>40.950000000000003</v>
      </c>
      <c r="B412" s="10">
        <v>0</v>
      </c>
      <c r="C412" s="10">
        <v>0</v>
      </c>
      <c r="D412" s="10">
        <v>0</v>
      </c>
      <c r="E412" s="10">
        <v>22</v>
      </c>
      <c r="F412" s="10">
        <v>22</v>
      </c>
      <c r="G412" s="17">
        <v>0</v>
      </c>
      <c r="H412" s="17">
        <v>0</v>
      </c>
      <c r="I412" s="27">
        <v>0</v>
      </c>
      <c r="J412" s="17">
        <v>10.3359090909091</v>
      </c>
    </row>
    <row r="413" spans="1:10">
      <c r="A413" s="10">
        <v>41.05</v>
      </c>
      <c r="B413" s="10">
        <v>0</v>
      </c>
      <c r="C413" s="10">
        <v>0</v>
      </c>
      <c r="D413" s="10">
        <v>0</v>
      </c>
      <c r="E413" s="10">
        <v>22</v>
      </c>
      <c r="F413" s="10">
        <v>22</v>
      </c>
      <c r="G413" s="17">
        <v>0</v>
      </c>
      <c r="H413" s="17">
        <v>0</v>
      </c>
      <c r="I413" s="27">
        <v>0</v>
      </c>
      <c r="J413" s="17">
        <v>10.2359090909091</v>
      </c>
    </row>
    <row r="414" spans="1:10">
      <c r="A414" s="10">
        <v>41.15</v>
      </c>
      <c r="B414" s="10">
        <v>0</v>
      </c>
      <c r="C414" s="10">
        <v>0</v>
      </c>
      <c r="D414" s="10">
        <v>0</v>
      </c>
      <c r="E414" s="10">
        <v>22</v>
      </c>
      <c r="F414" s="10">
        <v>22</v>
      </c>
      <c r="G414" s="17">
        <v>0</v>
      </c>
      <c r="H414" s="17">
        <v>0</v>
      </c>
      <c r="I414" s="27">
        <v>0</v>
      </c>
      <c r="J414" s="17">
        <v>10.135909090909101</v>
      </c>
    </row>
    <row r="415" spans="1:10">
      <c r="A415" s="10">
        <v>41.25</v>
      </c>
      <c r="B415" s="10">
        <v>0</v>
      </c>
      <c r="C415" s="10">
        <v>0</v>
      </c>
      <c r="D415" s="10">
        <v>0</v>
      </c>
      <c r="E415" s="10">
        <v>22</v>
      </c>
      <c r="F415" s="10">
        <v>22</v>
      </c>
      <c r="G415" s="17">
        <v>0</v>
      </c>
      <c r="H415" s="17">
        <v>0</v>
      </c>
      <c r="I415" s="27">
        <v>0</v>
      </c>
      <c r="J415" s="17">
        <v>10.035909090909101</v>
      </c>
    </row>
    <row r="416" spans="1:10">
      <c r="A416" s="10">
        <v>41.35</v>
      </c>
      <c r="B416" s="10">
        <v>0</v>
      </c>
      <c r="C416" s="10">
        <v>0</v>
      </c>
      <c r="D416" s="10">
        <v>0</v>
      </c>
      <c r="E416" s="10">
        <v>22</v>
      </c>
      <c r="F416" s="10">
        <v>22</v>
      </c>
      <c r="G416" s="17">
        <v>0</v>
      </c>
      <c r="H416" s="17">
        <v>0</v>
      </c>
      <c r="I416" s="27">
        <v>0</v>
      </c>
      <c r="J416" s="17">
        <v>9.9359090909090906</v>
      </c>
    </row>
    <row r="417" spans="1:10">
      <c r="A417" s="10">
        <v>41.45</v>
      </c>
      <c r="B417" s="10">
        <v>0</v>
      </c>
      <c r="C417" s="10">
        <v>0</v>
      </c>
      <c r="D417" s="10">
        <v>0</v>
      </c>
      <c r="E417" s="10">
        <v>22</v>
      </c>
      <c r="F417" s="10">
        <v>22</v>
      </c>
      <c r="G417" s="17">
        <v>0</v>
      </c>
      <c r="H417" s="17">
        <v>0</v>
      </c>
      <c r="I417" s="27">
        <v>0</v>
      </c>
      <c r="J417" s="17">
        <v>9.8359090909090892</v>
      </c>
    </row>
    <row r="418" spans="1:10">
      <c r="A418" s="10">
        <v>41.55</v>
      </c>
      <c r="B418" s="10">
        <v>0</v>
      </c>
      <c r="C418" s="10">
        <v>0</v>
      </c>
      <c r="D418" s="10">
        <v>0</v>
      </c>
      <c r="E418" s="10">
        <v>22</v>
      </c>
      <c r="F418" s="10">
        <v>22</v>
      </c>
      <c r="G418" s="17">
        <v>0</v>
      </c>
      <c r="H418" s="17">
        <v>0</v>
      </c>
      <c r="I418" s="27">
        <v>0</v>
      </c>
      <c r="J418" s="17">
        <v>9.7359090909090895</v>
      </c>
    </row>
    <row r="419" spans="1:10">
      <c r="A419" s="10">
        <v>41.65</v>
      </c>
      <c r="B419" s="10">
        <v>0</v>
      </c>
      <c r="C419" s="10">
        <v>0</v>
      </c>
      <c r="D419" s="10">
        <v>0</v>
      </c>
      <c r="E419" s="10">
        <v>22</v>
      </c>
      <c r="F419" s="10">
        <v>22</v>
      </c>
      <c r="G419" s="17">
        <v>0</v>
      </c>
      <c r="H419" s="17">
        <v>0</v>
      </c>
      <c r="I419" s="27">
        <v>0</v>
      </c>
      <c r="J419" s="17">
        <v>9.6359090909090792</v>
      </c>
    </row>
    <row r="420" spans="1:10">
      <c r="A420" s="10">
        <v>41.75</v>
      </c>
      <c r="B420" s="10">
        <v>0</v>
      </c>
      <c r="C420" s="10">
        <v>0</v>
      </c>
      <c r="D420" s="10">
        <v>0</v>
      </c>
      <c r="E420" s="10">
        <v>22</v>
      </c>
      <c r="F420" s="10">
        <v>22</v>
      </c>
      <c r="G420" s="17">
        <v>0</v>
      </c>
      <c r="H420" s="17">
        <v>0</v>
      </c>
      <c r="I420" s="27">
        <v>0</v>
      </c>
      <c r="J420" s="17">
        <v>9.5359090909090902</v>
      </c>
    </row>
    <row r="421" spans="1:10">
      <c r="A421" s="10">
        <v>41.85</v>
      </c>
      <c r="B421" s="10">
        <v>0</v>
      </c>
      <c r="C421" s="10">
        <v>0</v>
      </c>
      <c r="D421" s="10">
        <v>0</v>
      </c>
      <c r="E421" s="10">
        <v>22</v>
      </c>
      <c r="F421" s="10">
        <v>22</v>
      </c>
      <c r="G421" s="17">
        <v>0</v>
      </c>
      <c r="H421" s="17">
        <v>0</v>
      </c>
      <c r="I421" s="27">
        <v>0</v>
      </c>
      <c r="J421" s="17">
        <v>9.4359090909090906</v>
      </c>
    </row>
    <row r="422" spans="1:10">
      <c r="A422" s="10">
        <v>41.95</v>
      </c>
      <c r="B422" s="10">
        <v>0</v>
      </c>
      <c r="C422" s="10">
        <v>0</v>
      </c>
      <c r="D422" s="10">
        <v>0</v>
      </c>
      <c r="E422" s="10">
        <v>22</v>
      </c>
      <c r="F422" s="10">
        <v>22</v>
      </c>
      <c r="G422" s="17">
        <v>0</v>
      </c>
      <c r="H422" s="17">
        <v>0</v>
      </c>
      <c r="I422" s="27">
        <v>0</v>
      </c>
      <c r="J422" s="17">
        <v>9.3359090909090892</v>
      </c>
    </row>
    <row r="423" spans="1:10">
      <c r="A423" s="10">
        <v>42.05</v>
      </c>
      <c r="B423" s="10">
        <v>0</v>
      </c>
      <c r="C423" s="10">
        <v>0</v>
      </c>
      <c r="D423" s="10">
        <v>0</v>
      </c>
      <c r="E423" s="10">
        <v>22</v>
      </c>
      <c r="F423" s="10">
        <v>22</v>
      </c>
      <c r="G423" s="17">
        <v>0</v>
      </c>
      <c r="H423" s="17">
        <v>0</v>
      </c>
      <c r="I423" s="27">
        <v>0</v>
      </c>
      <c r="J423" s="17">
        <v>9.2359090909090895</v>
      </c>
    </row>
    <row r="424" spans="1:10">
      <c r="A424" s="10">
        <v>42.15</v>
      </c>
      <c r="B424" s="10">
        <v>0</v>
      </c>
      <c r="C424" s="10">
        <v>0</v>
      </c>
      <c r="D424" s="10">
        <v>0</v>
      </c>
      <c r="E424" s="10">
        <v>22</v>
      </c>
      <c r="F424" s="10">
        <v>22</v>
      </c>
      <c r="G424" s="17">
        <v>0</v>
      </c>
      <c r="H424" s="17">
        <v>0</v>
      </c>
      <c r="I424" s="27">
        <v>0</v>
      </c>
      <c r="J424" s="17">
        <v>9.1359090909090792</v>
      </c>
    </row>
    <row r="425" spans="1:10">
      <c r="A425" s="10">
        <v>42.25</v>
      </c>
      <c r="B425" s="10">
        <v>0</v>
      </c>
      <c r="C425" s="10">
        <v>0</v>
      </c>
      <c r="D425" s="10">
        <v>0</v>
      </c>
      <c r="E425" s="10">
        <v>22</v>
      </c>
      <c r="F425" s="10">
        <v>22</v>
      </c>
      <c r="G425" s="17">
        <v>0</v>
      </c>
      <c r="H425" s="17">
        <v>0</v>
      </c>
      <c r="I425" s="27">
        <v>0</v>
      </c>
      <c r="J425" s="17">
        <v>9.0359090909090902</v>
      </c>
    </row>
    <row r="426" spans="1:10">
      <c r="A426" s="10">
        <v>42.35</v>
      </c>
      <c r="B426" s="10">
        <v>0</v>
      </c>
      <c r="C426" s="10">
        <v>0</v>
      </c>
      <c r="D426" s="10">
        <v>0</v>
      </c>
      <c r="E426" s="10">
        <v>22</v>
      </c>
      <c r="F426" s="10">
        <v>22</v>
      </c>
      <c r="G426" s="17">
        <v>0</v>
      </c>
      <c r="H426" s="17">
        <v>0</v>
      </c>
      <c r="I426" s="27">
        <v>0</v>
      </c>
      <c r="J426" s="17">
        <v>8.9359090909090906</v>
      </c>
    </row>
    <row r="427" spans="1:10">
      <c r="A427" s="10">
        <v>42.45</v>
      </c>
      <c r="B427" s="10">
        <v>0</v>
      </c>
      <c r="C427" s="10">
        <v>0</v>
      </c>
      <c r="D427" s="10">
        <v>0</v>
      </c>
      <c r="E427" s="10">
        <v>22</v>
      </c>
      <c r="F427" s="10">
        <v>22</v>
      </c>
      <c r="G427" s="17">
        <v>0</v>
      </c>
      <c r="H427" s="17">
        <v>0</v>
      </c>
      <c r="I427" s="27">
        <v>0</v>
      </c>
      <c r="J427" s="17">
        <v>8.8359090909090892</v>
      </c>
    </row>
    <row r="428" spans="1:10">
      <c r="A428" s="10">
        <v>42.55</v>
      </c>
      <c r="B428" s="10">
        <v>0</v>
      </c>
      <c r="C428" s="10">
        <v>0</v>
      </c>
      <c r="D428" s="10">
        <v>0</v>
      </c>
      <c r="E428" s="10">
        <v>22</v>
      </c>
      <c r="F428" s="10">
        <v>22</v>
      </c>
      <c r="G428" s="17">
        <v>0</v>
      </c>
      <c r="H428" s="17">
        <v>0</v>
      </c>
      <c r="I428" s="27">
        <v>0</v>
      </c>
      <c r="J428" s="17">
        <v>8.7359090909090895</v>
      </c>
    </row>
    <row r="429" spans="1:10">
      <c r="A429" s="10">
        <v>42.65</v>
      </c>
      <c r="B429" s="10">
        <v>0</v>
      </c>
      <c r="C429" s="10">
        <v>0</v>
      </c>
      <c r="D429" s="10">
        <v>0</v>
      </c>
      <c r="E429" s="10">
        <v>22</v>
      </c>
      <c r="F429" s="10">
        <v>22</v>
      </c>
      <c r="G429" s="17">
        <v>0</v>
      </c>
      <c r="H429" s="17">
        <v>0</v>
      </c>
      <c r="I429" s="27">
        <v>0</v>
      </c>
      <c r="J429" s="17">
        <v>8.6359090909090792</v>
      </c>
    </row>
    <row r="430" spans="1:10">
      <c r="A430" s="10">
        <v>42.75</v>
      </c>
      <c r="B430" s="10">
        <v>0</v>
      </c>
      <c r="C430" s="10">
        <v>0</v>
      </c>
      <c r="D430" s="10">
        <v>0</v>
      </c>
      <c r="E430" s="10">
        <v>22</v>
      </c>
      <c r="F430" s="10">
        <v>22</v>
      </c>
      <c r="G430" s="17">
        <v>0</v>
      </c>
      <c r="H430" s="17">
        <v>0</v>
      </c>
      <c r="I430" s="27">
        <v>0</v>
      </c>
      <c r="J430" s="17">
        <v>8.5359090909090902</v>
      </c>
    </row>
    <row r="431" spans="1:10">
      <c r="A431" s="10">
        <v>42.85</v>
      </c>
      <c r="B431" s="10">
        <v>1</v>
      </c>
      <c r="C431" s="10">
        <v>0</v>
      </c>
      <c r="D431" s="10">
        <v>1</v>
      </c>
      <c r="E431" s="10">
        <v>22</v>
      </c>
      <c r="F431" s="10">
        <v>21</v>
      </c>
      <c r="G431" s="17">
        <v>4.5454545454545497E-2</v>
      </c>
      <c r="H431" s="17">
        <v>0</v>
      </c>
      <c r="I431" s="27">
        <v>4.5454545454545497E-2</v>
      </c>
      <c r="J431" s="17">
        <v>8.4359090909090906</v>
      </c>
    </row>
    <row r="432" spans="1:10">
      <c r="A432" s="10">
        <v>42.95</v>
      </c>
      <c r="B432" s="10">
        <v>0</v>
      </c>
      <c r="C432" s="10">
        <v>0</v>
      </c>
      <c r="D432" s="10">
        <v>0</v>
      </c>
      <c r="E432" s="10">
        <v>21</v>
      </c>
      <c r="F432" s="10">
        <v>21</v>
      </c>
      <c r="G432" s="17">
        <v>0</v>
      </c>
      <c r="H432" s="17">
        <v>0</v>
      </c>
      <c r="I432" s="27">
        <v>0</v>
      </c>
      <c r="J432" s="17">
        <v>8.7342857142857095</v>
      </c>
    </row>
    <row r="433" spans="1:10">
      <c r="A433" s="10">
        <v>43.05</v>
      </c>
      <c r="B433" s="10">
        <v>0</v>
      </c>
      <c r="C433" s="10">
        <v>0</v>
      </c>
      <c r="D433" s="10">
        <v>0</v>
      </c>
      <c r="E433" s="10">
        <v>21</v>
      </c>
      <c r="F433" s="10">
        <v>21</v>
      </c>
      <c r="G433" s="17">
        <v>0</v>
      </c>
      <c r="H433" s="17">
        <v>0</v>
      </c>
      <c r="I433" s="27">
        <v>0</v>
      </c>
      <c r="J433" s="17">
        <v>8.6342857142857206</v>
      </c>
    </row>
    <row r="434" spans="1:10">
      <c r="A434" s="10">
        <v>43.15</v>
      </c>
      <c r="B434" s="10">
        <v>0</v>
      </c>
      <c r="C434" s="10">
        <v>0</v>
      </c>
      <c r="D434" s="10">
        <v>0</v>
      </c>
      <c r="E434" s="10">
        <v>21</v>
      </c>
      <c r="F434" s="10">
        <v>21</v>
      </c>
      <c r="G434" s="17">
        <v>0</v>
      </c>
      <c r="H434" s="17">
        <v>0</v>
      </c>
      <c r="I434" s="27">
        <v>0</v>
      </c>
      <c r="J434" s="17">
        <v>8.5342857142857103</v>
      </c>
    </row>
    <row r="435" spans="1:10">
      <c r="A435" s="10">
        <v>43.25</v>
      </c>
      <c r="B435" s="10">
        <v>0</v>
      </c>
      <c r="C435" s="10">
        <v>0</v>
      </c>
      <c r="D435" s="10">
        <v>0</v>
      </c>
      <c r="E435" s="10">
        <v>21</v>
      </c>
      <c r="F435" s="10">
        <v>21</v>
      </c>
      <c r="G435" s="17">
        <v>0</v>
      </c>
      <c r="H435" s="17">
        <v>0</v>
      </c>
      <c r="I435" s="27">
        <v>0</v>
      </c>
      <c r="J435" s="17">
        <v>8.4342857142857106</v>
      </c>
    </row>
    <row r="436" spans="1:10">
      <c r="A436" s="10">
        <v>43.35</v>
      </c>
      <c r="B436" s="10">
        <v>0</v>
      </c>
      <c r="C436" s="10">
        <v>0</v>
      </c>
      <c r="D436" s="10">
        <v>0</v>
      </c>
      <c r="E436" s="10">
        <v>21</v>
      </c>
      <c r="F436" s="10">
        <v>21</v>
      </c>
      <c r="G436" s="17">
        <v>0</v>
      </c>
      <c r="H436" s="17">
        <v>0</v>
      </c>
      <c r="I436" s="27">
        <v>0</v>
      </c>
      <c r="J436" s="17">
        <v>8.3342857142857198</v>
      </c>
    </row>
    <row r="437" spans="1:10">
      <c r="A437" s="10">
        <v>43.45</v>
      </c>
      <c r="B437" s="10">
        <v>0</v>
      </c>
      <c r="C437" s="10">
        <v>0</v>
      </c>
      <c r="D437" s="10">
        <v>0</v>
      </c>
      <c r="E437" s="10">
        <v>21</v>
      </c>
      <c r="F437" s="10">
        <v>21</v>
      </c>
      <c r="G437" s="17">
        <v>0</v>
      </c>
      <c r="H437" s="17">
        <v>0</v>
      </c>
      <c r="I437" s="27">
        <v>0</v>
      </c>
      <c r="J437" s="17">
        <v>8.2342857142857095</v>
      </c>
    </row>
    <row r="438" spans="1:10">
      <c r="A438" s="10">
        <v>43.55</v>
      </c>
      <c r="B438" s="10">
        <v>0</v>
      </c>
      <c r="C438" s="10">
        <v>0</v>
      </c>
      <c r="D438" s="10">
        <v>0</v>
      </c>
      <c r="E438" s="10">
        <v>21</v>
      </c>
      <c r="F438" s="10">
        <v>21</v>
      </c>
      <c r="G438" s="17">
        <v>0</v>
      </c>
      <c r="H438" s="17">
        <v>0</v>
      </c>
      <c r="I438" s="27">
        <v>0</v>
      </c>
      <c r="J438" s="17">
        <v>8.1342857142857206</v>
      </c>
    </row>
    <row r="439" spans="1:10">
      <c r="A439" s="10">
        <v>43.65</v>
      </c>
      <c r="B439" s="10">
        <v>0</v>
      </c>
      <c r="C439" s="10">
        <v>0</v>
      </c>
      <c r="D439" s="10">
        <v>0</v>
      </c>
      <c r="E439" s="10">
        <v>21</v>
      </c>
      <c r="F439" s="10">
        <v>21</v>
      </c>
      <c r="G439" s="17">
        <v>0</v>
      </c>
      <c r="H439" s="17">
        <v>0</v>
      </c>
      <c r="I439" s="27">
        <v>0</v>
      </c>
      <c r="J439" s="17">
        <v>8.0342857142857103</v>
      </c>
    </row>
    <row r="440" spans="1:10">
      <c r="A440" s="10">
        <v>43.75</v>
      </c>
      <c r="B440" s="10">
        <v>0</v>
      </c>
      <c r="C440" s="10">
        <v>0</v>
      </c>
      <c r="D440" s="10">
        <v>0</v>
      </c>
      <c r="E440" s="10">
        <v>21</v>
      </c>
      <c r="F440" s="10">
        <v>21</v>
      </c>
      <c r="G440" s="17">
        <v>0</v>
      </c>
      <c r="H440" s="17">
        <v>0</v>
      </c>
      <c r="I440" s="27">
        <v>0</v>
      </c>
      <c r="J440" s="17">
        <v>7.9342857142857097</v>
      </c>
    </row>
    <row r="441" spans="1:10">
      <c r="A441" s="10">
        <v>43.85</v>
      </c>
      <c r="B441" s="10">
        <v>0</v>
      </c>
      <c r="C441" s="10">
        <v>0</v>
      </c>
      <c r="D441" s="10">
        <v>0</v>
      </c>
      <c r="E441" s="10">
        <v>21</v>
      </c>
      <c r="F441" s="10">
        <v>21</v>
      </c>
      <c r="G441" s="17">
        <v>0</v>
      </c>
      <c r="H441" s="17">
        <v>0</v>
      </c>
      <c r="I441" s="27">
        <v>0</v>
      </c>
      <c r="J441" s="17">
        <v>7.8342857142857198</v>
      </c>
    </row>
    <row r="442" spans="1:10">
      <c r="A442" s="10">
        <v>43.95</v>
      </c>
      <c r="B442" s="10">
        <v>0</v>
      </c>
      <c r="C442" s="10">
        <v>0</v>
      </c>
      <c r="D442" s="10">
        <v>0</v>
      </c>
      <c r="E442" s="10">
        <v>21</v>
      </c>
      <c r="F442" s="10">
        <v>21</v>
      </c>
      <c r="G442" s="17">
        <v>0</v>
      </c>
      <c r="H442" s="17">
        <v>0</v>
      </c>
      <c r="I442" s="27">
        <v>0</v>
      </c>
      <c r="J442" s="17">
        <v>7.7342857142857104</v>
      </c>
    </row>
    <row r="443" spans="1:10">
      <c r="A443" s="10">
        <v>44.05</v>
      </c>
      <c r="B443" s="10">
        <v>0</v>
      </c>
      <c r="C443" s="10">
        <v>0</v>
      </c>
      <c r="D443" s="10">
        <v>0</v>
      </c>
      <c r="E443" s="10">
        <v>21</v>
      </c>
      <c r="F443" s="10">
        <v>21</v>
      </c>
      <c r="G443" s="17">
        <v>0</v>
      </c>
      <c r="H443" s="17">
        <v>0</v>
      </c>
      <c r="I443" s="27">
        <v>0</v>
      </c>
      <c r="J443" s="17">
        <v>7.6342857142857197</v>
      </c>
    </row>
    <row r="444" spans="1:10">
      <c r="A444" s="10">
        <v>44.15</v>
      </c>
      <c r="B444" s="10">
        <v>0</v>
      </c>
      <c r="C444" s="10">
        <v>0</v>
      </c>
      <c r="D444" s="10">
        <v>0</v>
      </c>
      <c r="E444" s="10">
        <v>21</v>
      </c>
      <c r="F444" s="10">
        <v>21</v>
      </c>
      <c r="G444" s="17">
        <v>0</v>
      </c>
      <c r="H444" s="17">
        <v>0</v>
      </c>
      <c r="I444" s="27">
        <v>0</v>
      </c>
      <c r="J444" s="17">
        <v>7.5342857142857103</v>
      </c>
    </row>
    <row r="445" spans="1:10">
      <c r="A445" s="10">
        <v>44.25</v>
      </c>
      <c r="B445" s="10">
        <v>0</v>
      </c>
      <c r="C445" s="10">
        <v>0</v>
      </c>
      <c r="D445" s="10">
        <v>0</v>
      </c>
      <c r="E445" s="10">
        <v>21</v>
      </c>
      <c r="F445" s="10">
        <v>21</v>
      </c>
      <c r="G445" s="17">
        <v>0</v>
      </c>
      <c r="H445" s="17">
        <v>0</v>
      </c>
      <c r="I445" s="27">
        <v>0</v>
      </c>
      <c r="J445" s="17">
        <v>7.4342857142857097</v>
      </c>
    </row>
    <row r="446" spans="1:10">
      <c r="A446" s="10">
        <v>44.35</v>
      </c>
      <c r="B446" s="10">
        <v>0</v>
      </c>
      <c r="C446" s="10">
        <v>0</v>
      </c>
      <c r="D446" s="10">
        <v>0</v>
      </c>
      <c r="E446" s="10">
        <v>21</v>
      </c>
      <c r="F446" s="10">
        <v>21</v>
      </c>
      <c r="G446" s="17">
        <v>0</v>
      </c>
      <c r="H446" s="17">
        <v>0</v>
      </c>
      <c r="I446" s="27">
        <v>0</v>
      </c>
      <c r="J446" s="17">
        <v>7.3342857142857198</v>
      </c>
    </row>
    <row r="447" spans="1:10">
      <c r="A447" s="10">
        <v>44.45</v>
      </c>
      <c r="B447" s="10">
        <v>0</v>
      </c>
      <c r="C447" s="10">
        <v>0</v>
      </c>
      <c r="D447" s="10">
        <v>0</v>
      </c>
      <c r="E447" s="10">
        <v>21</v>
      </c>
      <c r="F447" s="10">
        <v>21</v>
      </c>
      <c r="G447" s="17">
        <v>0</v>
      </c>
      <c r="H447" s="17">
        <v>0</v>
      </c>
      <c r="I447" s="27">
        <v>0</v>
      </c>
      <c r="J447" s="17">
        <v>7.2342857142857104</v>
      </c>
    </row>
    <row r="448" spans="1:10">
      <c r="A448" s="10">
        <v>44.55</v>
      </c>
      <c r="B448" s="10">
        <v>0</v>
      </c>
      <c r="C448" s="10">
        <v>0</v>
      </c>
      <c r="D448" s="10">
        <v>0</v>
      </c>
      <c r="E448" s="10">
        <v>21</v>
      </c>
      <c r="F448" s="10">
        <v>21</v>
      </c>
      <c r="G448" s="17">
        <v>0</v>
      </c>
      <c r="H448" s="17">
        <v>0</v>
      </c>
      <c r="I448" s="27">
        <v>0</v>
      </c>
      <c r="J448" s="17">
        <v>7.1342857142857197</v>
      </c>
    </row>
    <row r="449" spans="1:10">
      <c r="A449" s="10">
        <v>44.65</v>
      </c>
      <c r="B449" s="10">
        <v>0</v>
      </c>
      <c r="C449" s="10">
        <v>0</v>
      </c>
      <c r="D449" s="10">
        <v>0</v>
      </c>
      <c r="E449" s="10">
        <v>21</v>
      </c>
      <c r="F449" s="10">
        <v>21</v>
      </c>
      <c r="G449" s="17">
        <v>0</v>
      </c>
      <c r="H449" s="17">
        <v>0</v>
      </c>
      <c r="I449" s="27">
        <v>0</v>
      </c>
      <c r="J449" s="17">
        <v>7.0342857142857103</v>
      </c>
    </row>
    <row r="450" spans="1:10">
      <c r="A450" s="10">
        <v>44.75</v>
      </c>
      <c r="B450" s="10">
        <v>0</v>
      </c>
      <c r="C450" s="10">
        <v>0</v>
      </c>
      <c r="D450" s="10">
        <v>0</v>
      </c>
      <c r="E450" s="10">
        <v>21</v>
      </c>
      <c r="F450" s="10">
        <v>21</v>
      </c>
      <c r="G450" s="17">
        <v>0</v>
      </c>
      <c r="H450" s="17">
        <v>0</v>
      </c>
      <c r="I450" s="27">
        <v>0</v>
      </c>
      <c r="J450" s="17">
        <v>6.9342857142857097</v>
      </c>
    </row>
    <row r="451" spans="1:10">
      <c r="A451" s="10">
        <v>44.85</v>
      </c>
      <c r="B451" s="10">
        <v>0</v>
      </c>
      <c r="C451" s="10">
        <v>0</v>
      </c>
      <c r="D451" s="10">
        <v>0</v>
      </c>
      <c r="E451" s="10">
        <v>21</v>
      </c>
      <c r="F451" s="10">
        <v>21</v>
      </c>
      <c r="G451" s="17">
        <v>0</v>
      </c>
      <c r="H451" s="17">
        <v>0</v>
      </c>
      <c r="I451" s="27">
        <v>0</v>
      </c>
      <c r="J451" s="17">
        <v>6.8342857142857198</v>
      </c>
    </row>
    <row r="452" spans="1:10">
      <c r="A452" s="10">
        <v>44.95</v>
      </c>
      <c r="B452" s="10">
        <v>0</v>
      </c>
      <c r="C452" s="10">
        <v>0</v>
      </c>
      <c r="D452" s="10">
        <v>0</v>
      </c>
      <c r="E452" s="10">
        <v>21</v>
      </c>
      <c r="F452" s="10">
        <v>21</v>
      </c>
      <c r="G452" s="17">
        <v>0</v>
      </c>
      <c r="H452" s="17">
        <v>0</v>
      </c>
      <c r="I452" s="27">
        <v>0</v>
      </c>
      <c r="J452" s="17">
        <v>6.7342857142857104</v>
      </c>
    </row>
    <row r="453" spans="1:10">
      <c r="A453" s="10">
        <v>45.05</v>
      </c>
      <c r="B453" s="10">
        <v>0</v>
      </c>
      <c r="C453" s="10">
        <v>0</v>
      </c>
      <c r="D453" s="10">
        <v>0</v>
      </c>
      <c r="E453" s="10">
        <v>21</v>
      </c>
      <c r="F453" s="10">
        <v>21</v>
      </c>
      <c r="G453" s="17">
        <v>0</v>
      </c>
      <c r="H453" s="17">
        <v>0</v>
      </c>
      <c r="I453" s="27">
        <v>0</v>
      </c>
      <c r="J453" s="17">
        <v>6.6342857142857197</v>
      </c>
    </row>
    <row r="454" spans="1:10">
      <c r="A454" s="10">
        <v>45.15</v>
      </c>
      <c r="B454" s="10">
        <v>0</v>
      </c>
      <c r="C454" s="10">
        <v>0</v>
      </c>
      <c r="D454" s="10">
        <v>0</v>
      </c>
      <c r="E454" s="10">
        <v>21</v>
      </c>
      <c r="F454" s="10">
        <v>21</v>
      </c>
      <c r="G454" s="17">
        <v>0</v>
      </c>
      <c r="H454" s="17">
        <v>0</v>
      </c>
      <c r="I454" s="27">
        <v>0</v>
      </c>
      <c r="J454" s="17">
        <v>6.5342857142857103</v>
      </c>
    </row>
    <row r="455" spans="1:10">
      <c r="A455" s="10">
        <v>45.25</v>
      </c>
      <c r="B455" s="10">
        <v>0</v>
      </c>
      <c r="C455" s="10">
        <v>0</v>
      </c>
      <c r="D455" s="10">
        <v>0</v>
      </c>
      <c r="E455" s="10">
        <v>21</v>
      </c>
      <c r="F455" s="10">
        <v>21</v>
      </c>
      <c r="G455" s="17">
        <v>0</v>
      </c>
      <c r="H455" s="17">
        <v>0</v>
      </c>
      <c r="I455" s="27">
        <v>0</v>
      </c>
      <c r="J455" s="17">
        <v>6.4342857142857097</v>
      </c>
    </row>
    <row r="456" spans="1:10">
      <c r="A456" s="10">
        <v>45.35</v>
      </c>
      <c r="B456" s="10">
        <v>0</v>
      </c>
      <c r="C456" s="10">
        <v>0</v>
      </c>
      <c r="D456" s="10">
        <v>0</v>
      </c>
      <c r="E456" s="10">
        <v>21</v>
      </c>
      <c r="F456" s="10">
        <v>21</v>
      </c>
      <c r="G456" s="17">
        <v>0</v>
      </c>
      <c r="H456" s="17">
        <v>0</v>
      </c>
      <c r="I456" s="27">
        <v>0</v>
      </c>
      <c r="J456" s="17">
        <v>6.3342857142857198</v>
      </c>
    </row>
    <row r="457" spans="1:10">
      <c r="A457" s="10">
        <v>45.45</v>
      </c>
      <c r="B457" s="10">
        <v>1</v>
      </c>
      <c r="C457" s="10">
        <v>0</v>
      </c>
      <c r="D457" s="10">
        <v>1</v>
      </c>
      <c r="E457" s="10">
        <v>21</v>
      </c>
      <c r="F457" s="10">
        <v>20</v>
      </c>
      <c r="G457" s="17">
        <v>4.7619047619047603E-2</v>
      </c>
      <c r="H457" s="17">
        <v>0</v>
      </c>
      <c r="I457" s="27">
        <v>4.7619047619047603E-2</v>
      </c>
      <c r="J457" s="17">
        <v>6.2342857142857104</v>
      </c>
    </row>
    <row r="458" spans="1:10">
      <c r="A458" s="10">
        <v>45.55</v>
      </c>
      <c r="B458" s="10">
        <v>0</v>
      </c>
      <c r="C458" s="10">
        <v>0</v>
      </c>
      <c r="D458" s="10">
        <v>0</v>
      </c>
      <c r="E458" s="10">
        <v>20</v>
      </c>
      <c r="F458" s="10">
        <v>20</v>
      </c>
      <c r="G458" s="17">
        <v>0</v>
      </c>
      <c r="H458" s="17">
        <v>0</v>
      </c>
      <c r="I458" s="27">
        <v>0</v>
      </c>
      <c r="J458" s="17">
        <v>6.4414999999999996</v>
      </c>
    </row>
    <row r="459" spans="1:10">
      <c r="A459" s="10">
        <v>45.65</v>
      </c>
      <c r="B459" s="10">
        <v>0</v>
      </c>
      <c r="C459" s="10">
        <v>0</v>
      </c>
      <c r="D459" s="10">
        <v>0</v>
      </c>
      <c r="E459" s="10">
        <v>20</v>
      </c>
      <c r="F459" s="10">
        <v>20</v>
      </c>
      <c r="G459" s="17">
        <v>0</v>
      </c>
      <c r="H459" s="17">
        <v>0</v>
      </c>
      <c r="I459" s="27">
        <v>0</v>
      </c>
      <c r="J459" s="17">
        <v>6.3414999999999901</v>
      </c>
    </row>
    <row r="460" spans="1:10">
      <c r="A460" s="10">
        <v>45.75</v>
      </c>
      <c r="B460" s="10">
        <v>0</v>
      </c>
      <c r="C460" s="10">
        <v>0</v>
      </c>
      <c r="D460" s="10">
        <v>0</v>
      </c>
      <c r="E460" s="10">
        <v>20</v>
      </c>
      <c r="F460" s="10">
        <v>20</v>
      </c>
      <c r="G460" s="17">
        <v>0</v>
      </c>
      <c r="H460" s="17">
        <v>0</v>
      </c>
      <c r="I460" s="27">
        <v>0</v>
      </c>
      <c r="J460" s="17">
        <v>6.2415000000000003</v>
      </c>
    </row>
    <row r="461" spans="1:10">
      <c r="A461" s="10">
        <v>45.85</v>
      </c>
      <c r="B461" s="10">
        <v>0</v>
      </c>
      <c r="C461" s="10">
        <v>0</v>
      </c>
      <c r="D461" s="10">
        <v>0</v>
      </c>
      <c r="E461" s="10">
        <v>20</v>
      </c>
      <c r="F461" s="10">
        <v>20</v>
      </c>
      <c r="G461" s="17">
        <v>0</v>
      </c>
      <c r="H461" s="17">
        <v>0</v>
      </c>
      <c r="I461" s="27">
        <v>0</v>
      </c>
      <c r="J461" s="17">
        <v>6.1414999999999997</v>
      </c>
    </row>
    <row r="462" spans="1:10">
      <c r="A462" s="10">
        <v>45.95</v>
      </c>
      <c r="B462" s="10">
        <v>0</v>
      </c>
      <c r="C462" s="10">
        <v>0</v>
      </c>
      <c r="D462" s="10">
        <v>0</v>
      </c>
      <c r="E462" s="10">
        <v>20</v>
      </c>
      <c r="F462" s="10">
        <v>20</v>
      </c>
      <c r="G462" s="17">
        <v>0</v>
      </c>
      <c r="H462" s="17">
        <v>0</v>
      </c>
      <c r="I462" s="27">
        <v>0</v>
      </c>
      <c r="J462" s="17">
        <v>6.0414999999999903</v>
      </c>
    </row>
    <row r="463" spans="1:10">
      <c r="A463" s="10">
        <v>46.05</v>
      </c>
      <c r="B463" s="10">
        <v>0</v>
      </c>
      <c r="C463" s="10">
        <v>0</v>
      </c>
      <c r="D463" s="10">
        <v>0</v>
      </c>
      <c r="E463" s="10">
        <v>20</v>
      </c>
      <c r="F463" s="10">
        <v>20</v>
      </c>
      <c r="G463" s="17">
        <v>0</v>
      </c>
      <c r="H463" s="17">
        <v>0</v>
      </c>
      <c r="I463" s="27">
        <v>0</v>
      </c>
      <c r="J463" s="17">
        <v>5.9414999999999996</v>
      </c>
    </row>
    <row r="464" spans="1:10">
      <c r="A464" s="10">
        <v>46.15</v>
      </c>
      <c r="B464" s="10">
        <v>0</v>
      </c>
      <c r="C464" s="10">
        <v>0</v>
      </c>
      <c r="D464" s="10">
        <v>0</v>
      </c>
      <c r="E464" s="10">
        <v>20</v>
      </c>
      <c r="F464" s="10">
        <v>20</v>
      </c>
      <c r="G464" s="17">
        <v>0</v>
      </c>
      <c r="H464" s="17">
        <v>0</v>
      </c>
      <c r="I464" s="27">
        <v>0</v>
      </c>
      <c r="J464" s="17">
        <v>5.8414999999999901</v>
      </c>
    </row>
    <row r="465" spans="1:10">
      <c r="A465" s="10">
        <v>46.25</v>
      </c>
      <c r="B465" s="10">
        <v>5</v>
      </c>
      <c r="C465" s="10">
        <v>0</v>
      </c>
      <c r="D465" s="10">
        <v>5</v>
      </c>
      <c r="E465" s="10">
        <v>20</v>
      </c>
      <c r="F465" s="10">
        <v>15</v>
      </c>
      <c r="G465" s="17">
        <v>0.25</v>
      </c>
      <c r="H465" s="17">
        <v>0</v>
      </c>
      <c r="I465" s="27">
        <v>0.25</v>
      </c>
      <c r="J465" s="17">
        <v>5.7415000000000003</v>
      </c>
    </row>
    <row r="466" spans="1:10">
      <c r="A466" s="10">
        <v>46.35</v>
      </c>
      <c r="B466" s="10">
        <v>0</v>
      </c>
      <c r="C466" s="10">
        <v>0</v>
      </c>
      <c r="D466" s="10">
        <v>0</v>
      </c>
      <c r="E466" s="10">
        <v>15</v>
      </c>
      <c r="F466" s="10">
        <v>15</v>
      </c>
      <c r="G466" s="17">
        <v>0</v>
      </c>
      <c r="H466" s="17">
        <v>0</v>
      </c>
      <c r="I466" s="27">
        <v>0</v>
      </c>
      <c r="J466" s="17">
        <v>7.5253333333333403</v>
      </c>
    </row>
    <row r="467" spans="1:10">
      <c r="A467" s="10">
        <v>46.45</v>
      </c>
      <c r="B467" s="10">
        <v>0</v>
      </c>
      <c r="C467" s="10">
        <v>0</v>
      </c>
      <c r="D467" s="10">
        <v>0</v>
      </c>
      <c r="E467" s="10">
        <v>15</v>
      </c>
      <c r="F467" s="10">
        <v>15</v>
      </c>
      <c r="G467" s="17">
        <v>0</v>
      </c>
      <c r="H467" s="17">
        <v>0</v>
      </c>
      <c r="I467" s="27">
        <v>0</v>
      </c>
      <c r="J467" s="17">
        <v>7.42533333333333</v>
      </c>
    </row>
    <row r="468" spans="1:10">
      <c r="A468" s="10">
        <v>46.55</v>
      </c>
      <c r="B468" s="10">
        <v>0</v>
      </c>
      <c r="C468" s="10">
        <v>0</v>
      </c>
      <c r="D468" s="10">
        <v>0</v>
      </c>
      <c r="E468" s="10">
        <v>15</v>
      </c>
      <c r="F468" s="10">
        <v>15</v>
      </c>
      <c r="G468" s="17">
        <v>0</v>
      </c>
      <c r="H468" s="17">
        <v>0</v>
      </c>
      <c r="I468" s="27">
        <v>0</v>
      </c>
      <c r="J468" s="17">
        <v>7.3253333333333304</v>
      </c>
    </row>
    <row r="469" spans="1:10">
      <c r="A469" s="10">
        <v>46.65</v>
      </c>
      <c r="B469" s="10">
        <v>0</v>
      </c>
      <c r="C469" s="10">
        <v>0</v>
      </c>
      <c r="D469" s="10">
        <v>0</v>
      </c>
      <c r="E469" s="10">
        <v>15</v>
      </c>
      <c r="F469" s="10">
        <v>15</v>
      </c>
      <c r="G469" s="17">
        <v>0</v>
      </c>
      <c r="H469" s="17">
        <v>0</v>
      </c>
      <c r="I469" s="27">
        <v>0</v>
      </c>
      <c r="J469" s="17">
        <v>7.2253333333333298</v>
      </c>
    </row>
    <row r="470" spans="1:10">
      <c r="A470" s="10">
        <v>46.75</v>
      </c>
      <c r="B470" s="10">
        <v>0</v>
      </c>
      <c r="C470" s="10">
        <v>0</v>
      </c>
      <c r="D470" s="10">
        <v>0</v>
      </c>
      <c r="E470" s="10">
        <v>15</v>
      </c>
      <c r="F470" s="10">
        <v>15</v>
      </c>
      <c r="G470" s="17">
        <v>0</v>
      </c>
      <c r="H470" s="17">
        <v>0</v>
      </c>
      <c r="I470" s="27">
        <v>0</v>
      </c>
      <c r="J470" s="17">
        <v>7.1253333333333302</v>
      </c>
    </row>
    <row r="471" spans="1:10">
      <c r="A471" s="10">
        <v>46.85</v>
      </c>
      <c r="B471" s="10">
        <v>0</v>
      </c>
      <c r="C471" s="10">
        <v>0</v>
      </c>
      <c r="D471" s="10">
        <v>0</v>
      </c>
      <c r="E471" s="10">
        <v>15</v>
      </c>
      <c r="F471" s="10">
        <v>15</v>
      </c>
      <c r="G471" s="17">
        <v>0</v>
      </c>
      <c r="H471" s="17">
        <v>0</v>
      </c>
      <c r="I471" s="27">
        <v>0</v>
      </c>
      <c r="J471" s="17">
        <v>7.0253333333333403</v>
      </c>
    </row>
    <row r="472" spans="1:10">
      <c r="A472" s="10">
        <v>46.95</v>
      </c>
      <c r="B472" s="10">
        <v>0</v>
      </c>
      <c r="C472" s="10">
        <v>0</v>
      </c>
      <c r="D472" s="10">
        <v>0</v>
      </c>
      <c r="E472" s="10">
        <v>15</v>
      </c>
      <c r="F472" s="10">
        <v>15</v>
      </c>
      <c r="G472" s="17">
        <v>0</v>
      </c>
      <c r="H472" s="17">
        <v>0</v>
      </c>
      <c r="I472" s="27">
        <v>0</v>
      </c>
      <c r="J472" s="17">
        <v>6.92533333333333</v>
      </c>
    </row>
    <row r="473" spans="1:10">
      <c r="A473" s="10">
        <v>47.05</v>
      </c>
      <c r="B473" s="10">
        <v>0</v>
      </c>
      <c r="C473" s="10">
        <v>0</v>
      </c>
      <c r="D473" s="10">
        <v>0</v>
      </c>
      <c r="E473" s="10">
        <v>15</v>
      </c>
      <c r="F473" s="10">
        <v>15</v>
      </c>
      <c r="G473" s="17">
        <v>0</v>
      </c>
      <c r="H473" s="17">
        <v>0</v>
      </c>
      <c r="I473" s="27">
        <v>0</v>
      </c>
      <c r="J473" s="17">
        <v>6.8253333333333304</v>
      </c>
    </row>
    <row r="474" spans="1:10">
      <c r="A474" s="10">
        <v>47.15</v>
      </c>
      <c r="B474" s="10">
        <v>0</v>
      </c>
      <c r="C474" s="10">
        <v>0</v>
      </c>
      <c r="D474" s="10">
        <v>0</v>
      </c>
      <c r="E474" s="10">
        <v>15</v>
      </c>
      <c r="F474" s="10">
        <v>15</v>
      </c>
      <c r="G474" s="17">
        <v>0</v>
      </c>
      <c r="H474" s="17">
        <v>0</v>
      </c>
      <c r="I474" s="27">
        <v>0</v>
      </c>
      <c r="J474" s="17">
        <v>6.7253333333333298</v>
      </c>
    </row>
    <row r="475" spans="1:10">
      <c r="A475" s="10">
        <v>47.25</v>
      </c>
      <c r="B475" s="10">
        <v>0</v>
      </c>
      <c r="C475" s="10">
        <v>0</v>
      </c>
      <c r="D475" s="10">
        <v>0</v>
      </c>
      <c r="E475" s="10">
        <v>15</v>
      </c>
      <c r="F475" s="10">
        <v>15</v>
      </c>
      <c r="G475" s="17">
        <v>0</v>
      </c>
      <c r="H475" s="17">
        <v>0</v>
      </c>
      <c r="I475" s="27">
        <v>0</v>
      </c>
      <c r="J475" s="17">
        <v>6.6253333333333302</v>
      </c>
    </row>
    <row r="476" spans="1:10">
      <c r="A476" s="10">
        <v>47.35</v>
      </c>
      <c r="B476" s="10">
        <v>0</v>
      </c>
      <c r="C476" s="10">
        <v>0</v>
      </c>
      <c r="D476" s="10">
        <v>0</v>
      </c>
      <c r="E476" s="10">
        <v>15</v>
      </c>
      <c r="F476" s="10">
        <v>15</v>
      </c>
      <c r="G476" s="17">
        <v>0</v>
      </c>
      <c r="H476" s="17">
        <v>0</v>
      </c>
      <c r="I476" s="27">
        <v>0</v>
      </c>
      <c r="J476" s="17">
        <v>6.5253333333333403</v>
      </c>
    </row>
    <row r="477" spans="1:10">
      <c r="A477" s="10">
        <v>47.45</v>
      </c>
      <c r="B477" s="10">
        <v>0</v>
      </c>
      <c r="C477" s="10">
        <v>0</v>
      </c>
      <c r="D477" s="10">
        <v>0</v>
      </c>
      <c r="E477" s="10">
        <v>15</v>
      </c>
      <c r="F477" s="10">
        <v>15</v>
      </c>
      <c r="G477" s="17">
        <v>0</v>
      </c>
      <c r="H477" s="17">
        <v>0</v>
      </c>
      <c r="I477" s="27">
        <v>0</v>
      </c>
      <c r="J477" s="17">
        <v>6.42533333333333</v>
      </c>
    </row>
    <row r="478" spans="1:10">
      <c r="A478" s="10">
        <v>47.55</v>
      </c>
      <c r="B478" s="10">
        <v>0</v>
      </c>
      <c r="C478" s="10">
        <v>0</v>
      </c>
      <c r="D478" s="10">
        <v>0</v>
      </c>
      <c r="E478" s="10">
        <v>15</v>
      </c>
      <c r="F478" s="10">
        <v>15</v>
      </c>
      <c r="G478" s="17">
        <v>0</v>
      </c>
      <c r="H478" s="17">
        <v>0</v>
      </c>
      <c r="I478" s="27">
        <v>0</v>
      </c>
      <c r="J478" s="17">
        <v>6.3253333333333304</v>
      </c>
    </row>
    <row r="479" spans="1:10">
      <c r="A479" s="10">
        <v>47.65</v>
      </c>
      <c r="B479" s="10">
        <v>0</v>
      </c>
      <c r="C479" s="10">
        <v>0</v>
      </c>
      <c r="D479" s="10">
        <v>0</v>
      </c>
      <c r="E479" s="10">
        <v>15</v>
      </c>
      <c r="F479" s="10">
        <v>15</v>
      </c>
      <c r="G479" s="17">
        <v>0</v>
      </c>
      <c r="H479" s="17">
        <v>0</v>
      </c>
      <c r="I479" s="27">
        <v>0</v>
      </c>
      <c r="J479" s="17">
        <v>6.2253333333333298</v>
      </c>
    </row>
    <row r="480" spans="1:10">
      <c r="A480" s="10">
        <v>47.75</v>
      </c>
      <c r="B480" s="10">
        <v>0</v>
      </c>
      <c r="C480" s="10">
        <v>0</v>
      </c>
      <c r="D480" s="10">
        <v>0</v>
      </c>
      <c r="E480" s="10">
        <v>15</v>
      </c>
      <c r="F480" s="10">
        <v>15</v>
      </c>
      <c r="G480" s="17">
        <v>0</v>
      </c>
      <c r="H480" s="17">
        <v>0</v>
      </c>
      <c r="I480" s="27">
        <v>0</v>
      </c>
      <c r="J480" s="17">
        <v>6.1253333333333302</v>
      </c>
    </row>
    <row r="481" spans="1:10">
      <c r="A481" s="10">
        <v>47.85</v>
      </c>
      <c r="B481" s="10">
        <v>1</v>
      </c>
      <c r="C481" s="10">
        <v>0</v>
      </c>
      <c r="D481" s="10">
        <v>1</v>
      </c>
      <c r="E481" s="10">
        <v>15</v>
      </c>
      <c r="F481" s="10">
        <v>14</v>
      </c>
      <c r="G481" s="17">
        <v>6.6666666666666693E-2</v>
      </c>
      <c r="H481" s="17">
        <v>0</v>
      </c>
      <c r="I481" s="27">
        <v>6.6666666666666693E-2</v>
      </c>
      <c r="J481" s="17">
        <v>6.0253333333333403</v>
      </c>
    </row>
    <row r="482" spans="1:10">
      <c r="A482" s="10">
        <v>47.95</v>
      </c>
      <c r="B482" s="10">
        <v>0</v>
      </c>
      <c r="C482" s="10">
        <v>0</v>
      </c>
      <c r="D482" s="10">
        <v>0</v>
      </c>
      <c r="E482" s="10">
        <v>14</v>
      </c>
      <c r="F482" s="10">
        <v>14</v>
      </c>
      <c r="G482" s="17">
        <v>0</v>
      </c>
      <c r="H482" s="17">
        <v>0</v>
      </c>
      <c r="I482" s="27">
        <v>0</v>
      </c>
      <c r="J482" s="17">
        <v>6.3528571428571396</v>
      </c>
    </row>
    <row r="483" spans="1:10">
      <c r="A483" s="10">
        <v>48.05</v>
      </c>
      <c r="B483" s="10">
        <v>0</v>
      </c>
      <c r="C483" s="10">
        <v>0</v>
      </c>
      <c r="D483" s="10">
        <v>0</v>
      </c>
      <c r="E483" s="10">
        <v>14</v>
      </c>
      <c r="F483" s="10">
        <v>14</v>
      </c>
      <c r="G483" s="17">
        <v>0</v>
      </c>
      <c r="H483" s="17">
        <v>0</v>
      </c>
      <c r="I483" s="27">
        <v>0</v>
      </c>
      <c r="J483" s="17">
        <v>6.25285714285714</v>
      </c>
    </row>
    <row r="484" spans="1:10">
      <c r="A484" s="10">
        <v>48.15</v>
      </c>
      <c r="B484" s="10">
        <v>0</v>
      </c>
      <c r="C484" s="10">
        <v>0</v>
      </c>
      <c r="D484" s="10">
        <v>0</v>
      </c>
      <c r="E484" s="10">
        <v>14</v>
      </c>
      <c r="F484" s="10">
        <v>14</v>
      </c>
      <c r="G484" s="17">
        <v>0</v>
      </c>
      <c r="H484" s="17">
        <v>0</v>
      </c>
      <c r="I484" s="27">
        <v>0</v>
      </c>
      <c r="J484" s="17">
        <v>6.1528571428571404</v>
      </c>
    </row>
    <row r="485" spans="1:10">
      <c r="A485" s="10">
        <v>48.25</v>
      </c>
      <c r="B485" s="10">
        <v>0</v>
      </c>
      <c r="C485" s="10">
        <v>0</v>
      </c>
      <c r="D485" s="10">
        <v>0</v>
      </c>
      <c r="E485" s="10">
        <v>14</v>
      </c>
      <c r="F485" s="10">
        <v>14</v>
      </c>
      <c r="G485" s="17">
        <v>0</v>
      </c>
      <c r="H485" s="17">
        <v>0</v>
      </c>
      <c r="I485" s="27">
        <v>0</v>
      </c>
      <c r="J485" s="17">
        <v>6.0528571428571398</v>
      </c>
    </row>
    <row r="486" spans="1:10">
      <c r="A486" s="10">
        <v>48.35</v>
      </c>
      <c r="B486" s="10">
        <v>0</v>
      </c>
      <c r="C486" s="10">
        <v>0</v>
      </c>
      <c r="D486" s="10">
        <v>0</v>
      </c>
      <c r="E486" s="10">
        <v>14</v>
      </c>
      <c r="F486" s="10">
        <v>14</v>
      </c>
      <c r="G486" s="17">
        <v>0</v>
      </c>
      <c r="H486" s="17">
        <v>0</v>
      </c>
      <c r="I486" s="27">
        <v>0</v>
      </c>
      <c r="J486" s="17">
        <v>5.95285714285715</v>
      </c>
    </row>
    <row r="487" spans="1:10">
      <c r="A487" s="10">
        <v>48.45</v>
      </c>
      <c r="B487" s="10">
        <v>0</v>
      </c>
      <c r="C487" s="10">
        <v>0</v>
      </c>
      <c r="D487" s="10">
        <v>0</v>
      </c>
      <c r="E487" s="10">
        <v>14</v>
      </c>
      <c r="F487" s="10">
        <v>14</v>
      </c>
      <c r="G487" s="17">
        <v>0</v>
      </c>
      <c r="H487" s="17">
        <v>0</v>
      </c>
      <c r="I487" s="27">
        <v>0</v>
      </c>
      <c r="J487" s="17">
        <v>5.8528571428571396</v>
      </c>
    </row>
    <row r="488" spans="1:10">
      <c r="A488" s="10">
        <v>48.55</v>
      </c>
      <c r="B488" s="10">
        <v>0</v>
      </c>
      <c r="C488" s="10">
        <v>0</v>
      </c>
      <c r="D488" s="10">
        <v>0</v>
      </c>
      <c r="E488" s="10">
        <v>14</v>
      </c>
      <c r="F488" s="10">
        <v>14</v>
      </c>
      <c r="G488" s="17">
        <v>0</v>
      </c>
      <c r="H488" s="17">
        <v>0</v>
      </c>
      <c r="I488" s="27">
        <v>0</v>
      </c>
      <c r="J488" s="17">
        <v>5.75285714285714</v>
      </c>
    </row>
    <row r="489" spans="1:10">
      <c r="A489" s="10">
        <v>48.65</v>
      </c>
      <c r="B489" s="10">
        <v>0</v>
      </c>
      <c r="C489" s="10">
        <v>0</v>
      </c>
      <c r="D489" s="10">
        <v>0</v>
      </c>
      <c r="E489" s="10">
        <v>14</v>
      </c>
      <c r="F489" s="10">
        <v>14</v>
      </c>
      <c r="G489" s="17">
        <v>0</v>
      </c>
      <c r="H489" s="17">
        <v>0</v>
      </c>
      <c r="I489" s="27">
        <v>0</v>
      </c>
      <c r="J489" s="17">
        <v>5.6528571428571404</v>
      </c>
    </row>
    <row r="490" spans="1:10">
      <c r="A490" s="10">
        <v>48.75</v>
      </c>
      <c r="B490" s="10">
        <v>0</v>
      </c>
      <c r="C490" s="10">
        <v>0</v>
      </c>
      <c r="D490" s="10">
        <v>0</v>
      </c>
      <c r="E490" s="10">
        <v>14</v>
      </c>
      <c r="F490" s="10">
        <v>14</v>
      </c>
      <c r="G490" s="17">
        <v>0</v>
      </c>
      <c r="H490" s="17">
        <v>0</v>
      </c>
      <c r="I490" s="27">
        <v>0</v>
      </c>
      <c r="J490" s="17">
        <v>5.5528571428571398</v>
      </c>
    </row>
    <row r="491" spans="1:10">
      <c r="A491" s="10">
        <v>48.85</v>
      </c>
      <c r="B491" s="10">
        <v>0</v>
      </c>
      <c r="C491" s="10">
        <v>0</v>
      </c>
      <c r="D491" s="10">
        <v>0</v>
      </c>
      <c r="E491" s="10">
        <v>14</v>
      </c>
      <c r="F491" s="10">
        <v>14</v>
      </c>
      <c r="G491" s="17">
        <v>0</v>
      </c>
      <c r="H491" s="17">
        <v>0</v>
      </c>
      <c r="I491" s="27">
        <v>0</v>
      </c>
      <c r="J491" s="17">
        <v>5.45285714285715</v>
      </c>
    </row>
    <row r="492" spans="1:10">
      <c r="A492" s="10">
        <v>48.95</v>
      </c>
      <c r="B492" s="10">
        <v>0</v>
      </c>
      <c r="C492" s="10">
        <v>0</v>
      </c>
      <c r="D492" s="10">
        <v>0</v>
      </c>
      <c r="E492" s="10">
        <v>14</v>
      </c>
      <c r="F492" s="10">
        <v>14</v>
      </c>
      <c r="G492" s="17">
        <v>0</v>
      </c>
      <c r="H492" s="17">
        <v>0</v>
      </c>
      <c r="I492" s="27">
        <v>0</v>
      </c>
      <c r="J492" s="17">
        <v>5.3528571428571396</v>
      </c>
    </row>
    <row r="493" spans="1:10">
      <c r="A493" s="10">
        <v>49.05</v>
      </c>
      <c r="B493" s="10">
        <v>0</v>
      </c>
      <c r="C493" s="10">
        <v>0</v>
      </c>
      <c r="D493" s="10">
        <v>0</v>
      </c>
      <c r="E493" s="10">
        <v>14</v>
      </c>
      <c r="F493" s="10">
        <v>14</v>
      </c>
      <c r="G493" s="17">
        <v>0</v>
      </c>
      <c r="H493" s="17">
        <v>0</v>
      </c>
      <c r="I493" s="27">
        <v>0</v>
      </c>
      <c r="J493" s="17">
        <v>5.25285714285714</v>
      </c>
    </row>
    <row r="494" spans="1:10">
      <c r="A494" s="10">
        <v>49.15</v>
      </c>
      <c r="B494" s="10">
        <v>1</v>
      </c>
      <c r="C494" s="10">
        <v>0</v>
      </c>
      <c r="D494" s="10">
        <v>1</v>
      </c>
      <c r="E494" s="10">
        <v>14</v>
      </c>
      <c r="F494" s="10">
        <v>13</v>
      </c>
      <c r="G494" s="17">
        <v>7.1428571428571397E-2</v>
      </c>
      <c r="H494" s="17">
        <v>0</v>
      </c>
      <c r="I494" s="27">
        <v>7.1428571428571397E-2</v>
      </c>
      <c r="J494" s="17">
        <v>5.1528571428571404</v>
      </c>
    </row>
    <row r="495" spans="1:10">
      <c r="A495" s="10">
        <v>49.25</v>
      </c>
      <c r="B495" s="10">
        <v>0</v>
      </c>
      <c r="C495" s="10">
        <v>0</v>
      </c>
      <c r="D495" s="10">
        <v>0</v>
      </c>
      <c r="E495" s="10">
        <v>13</v>
      </c>
      <c r="F495" s="10">
        <v>13</v>
      </c>
      <c r="G495" s="17">
        <v>0</v>
      </c>
      <c r="H495" s="17">
        <v>0</v>
      </c>
      <c r="I495" s="27">
        <v>0</v>
      </c>
      <c r="J495" s="17">
        <v>5.4484615384615402</v>
      </c>
    </row>
    <row r="496" spans="1:10">
      <c r="A496" s="10">
        <v>49.35</v>
      </c>
      <c r="B496" s="10">
        <v>0</v>
      </c>
      <c r="C496" s="10">
        <v>0</v>
      </c>
      <c r="D496" s="10">
        <v>0</v>
      </c>
      <c r="E496" s="10">
        <v>13</v>
      </c>
      <c r="F496" s="10">
        <v>13</v>
      </c>
      <c r="G496" s="17">
        <v>0</v>
      </c>
      <c r="H496" s="17">
        <v>0</v>
      </c>
      <c r="I496" s="27">
        <v>0</v>
      </c>
      <c r="J496" s="17">
        <v>5.3484615384615397</v>
      </c>
    </row>
    <row r="497" spans="1:10">
      <c r="A497" s="10">
        <v>49.45</v>
      </c>
      <c r="B497" s="10">
        <v>0</v>
      </c>
      <c r="C497" s="10">
        <v>0</v>
      </c>
      <c r="D497" s="10">
        <v>0</v>
      </c>
      <c r="E497" s="10">
        <v>13</v>
      </c>
      <c r="F497" s="10">
        <v>13</v>
      </c>
      <c r="G497" s="17">
        <v>0</v>
      </c>
      <c r="H497" s="17">
        <v>0</v>
      </c>
      <c r="I497" s="27">
        <v>0</v>
      </c>
      <c r="J497" s="17">
        <v>5.2484615384615303</v>
      </c>
    </row>
    <row r="498" spans="1:10">
      <c r="A498" s="10">
        <v>49.55</v>
      </c>
      <c r="B498" s="10">
        <v>0</v>
      </c>
      <c r="C498" s="10">
        <v>0</v>
      </c>
      <c r="D498" s="10">
        <v>0</v>
      </c>
      <c r="E498" s="10">
        <v>13</v>
      </c>
      <c r="F498" s="10">
        <v>13</v>
      </c>
      <c r="G498" s="17">
        <v>0</v>
      </c>
      <c r="H498" s="17">
        <v>0</v>
      </c>
      <c r="I498" s="27">
        <v>0</v>
      </c>
      <c r="J498" s="17">
        <v>5.1484615384615404</v>
      </c>
    </row>
    <row r="499" spans="1:10">
      <c r="A499" s="10">
        <v>49.65</v>
      </c>
      <c r="B499" s="10">
        <v>0</v>
      </c>
      <c r="C499" s="10">
        <v>0</v>
      </c>
      <c r="D499" s="10">
        <v>0</v>
      </c>
      <c r="E499" s="10">
        <v>13</v>
      </c>
      <c r="F499" s="10">
        <v>13</v>
      </c>
      <c r="G499" s="17">
        <v>0</v>
      </c>
      <c r="H499" s="17">
        <v>0</v>
      </c>
      <c r="I499" s="27">
        <v>0</v>
      </c>
      <c r="J499" s="17">
        <v>5.0484615384615301</v>
      </c>
    </row>
    <row r="500" spans="1:10">
      <c r="A500" s="10">
        <v>49.75</v>
      </c>
      <c r="B500" s="10">
        <v>0</v>
      </c>
      <c r="C500" s="10">
        <v>0</v>
      </c>
      <c r="D500" s="10">
        <v>0</v>
      </c>
      <c r="E500" s="10">
        <v>13</v>
      </c>
      <c r="F500" s="10">
        <v>13</v>
      </c>
      <c r="G500" s="17">
        <v>0</v>
      </c>
      <c r="H500" s="17">
        <v>0</v>
      </c>
      <c r="I500" s="27">
        <v>0</v>
      </c>
      <c r="J500" s="17">
        <v>4.9484615384615402</v>
      </c>
    </row>
    <row r="501" spans="1:10">
      <c r="A501" s="10">
        <v>49.85</v>
      </c>
      <c r="B501" s="10">
        <v>0</v>
      </c>
      <c r="C501" s="10">
        <v>0</v>
      </c>
      <c r="D501" s="10">
        <v>0</v>
      </c>
      <c r="E501" s="10">
        <v>13</v>
      </c>
      <c r="F501" s="10">
        <v>13</v>
      </c>
      <c r="G501" s="17">
        <v>0</v>
      </c>
      <c r="H501" s="17">
        <v>0</v>
      </c>
      <c r="I501" s="27">
        <v>0</v>
      </c>
      <c r="J501" s="17">
        <v>4.8484615384615397</v>
      </c>
    </row>
    <row r="502" spans="1:10">
      <c r="A502" s="10">
        <v>49.95</v>
      </c>
      <c r="B502" s="10">
        <v>0</v>
      </c>
      <c r="C502" s="10">
        <v>0</v>
      </c>
      <c r="D502" s="10">
        <v>0</v>
      </c>
      <c r="E502" s="10">
        <v>13</v>
      </c>
      <c r="F502" s="10">
        <v>13</v>
      </c>
      <c r="G502" s="17">
        <v>0</v>
      </c>
      <c r="H502" s="17">
        <v>0</v>
      </c>
      <c r="I502" s="27">
        <v>0</v>
      </c>
      <c r="J502" s="17">
        <v>4.7484615384615303</v>
      </c>
    </row>
    <row r="503" spans="1:10">
      <c r="A503" s="10">
        <v>50.05</v>
      </c>
      <c r="B503" s="10">
        <v>4</v>
      </c>
      <c r="C503" s="10">
        <v>0</v>
      </c>
      <c r="D503" s="10">
        <v>4</v>
      </c>
      <c r="E503" s="10">
        <v>13</v>
      </c>
      <c r="F503" s="10">
        <v>9</v>
      </c>
      <c r="G503" s="17">
        <v>0.30769230769230799</v>
      </c>
      <c r="H503" s="17">
        <v>0</v>
      </c>
      <c r="I503" s="27">
        <v>0.30769230769230799</v>
      </c>
      <c r="J503" s="17">
        <v>4.6484615384615404</v>
      </c>
    </row>
    <row r="504" spans="1:10">
      <c r="A504" s="10">
        <v>50.15</v>
      </c>
      <c r="B504" s="10">
        <v>0</v>
      </c>
      <c r="C504" s="10">
        <v>0</v>
      </c>
      <c r="D504" s="10">
        <v>0</v>
      </c>
      <c r="E504" s="10">
        <v>9</v>
      </c>
      <c r="F504" s="10">
        <v>9</v>
      </c>
      <c r="G504" s="17">
        <v>0</v>
      </c>
      <c r="H504" s="17">
        <v>0</v>
      </c>
      <c r="I504" s="27">
        <v>0</v>
      </c>
      <c r="J504" s="17">
        <v>6.6144444444444401</v>
      </c>
    </row>
    <row r="505" spans="1:10">
      <c r="A505" s="10">
        <v>50.25</v>
      </c>
      <c r="B505" s="10">
        <v>0</v>
      </c>
      <c r="C505" s="10">
        <v>0</v>
      </c>
      <c r="D505" s="10">
        <v>0</v>
      </c>
      <c r="E505" s="10">
        <v>9</v>
      </c>
      <c r="F505" s="10">
        <v>9</v>
      </c>
      <c r="G505" s="17">
        <v>0</v>
      </c>
      <c r="H505" s="17">
        <v>0</v>
      </c>
      <c r="I505" s="27">
        <v>0</v>
      </c>
      <c r="J505" s="17">
        <v>6.5144444444444396</v>
      </c>
    </row>
    <row r="506" spans="1:10">
      <c r="A506" s="10">
        <v>50.35</v>
      </c>
      <c r="B506" s="10">
        <v>0</v>
      </c>
      <c r="C506" s="10">
        <v>0</v>
      </c>
      <c r="D506" s="10">
        <v>0</v>
      </c>
      <c r="E506" s="10">
        <v>9</v>
      </c>
      <c r="F506" s="10">
        <v>9</v>
      </c>
      <c r="G506" s="17">
        <v>0</v>
      </c>
      <c r="H506" s="17">
        <v>0</v>
      </c>
      <c r="I506" s="27">
        <v>0</v>
      </c>
      <c r="J506" s="17">
        <v>6.4144444444444497</v>
      </c>
    </row>
    <row r="507" spans="1:10">
      <c r="A507" s="10">
        <v>50.45</v>
      </c>
      <c r="B507" s="10">
        <v>0</v>
      </c>
      <c r="C507" s="10">
        <v>0</v>
      </c>
      <c r="D507" s="10">
        <v>0</v>
      </c>
      <c r="E507" s="10">
        <v>9</v>
      </c>
      <c r="F507" s="10">
        <v>9</v>
      </c>
      <c r="G507" s="17">
        <v>0</v>
      </c>
      <c r="H507" s="17">
        <v>0</v>
      </c>
      <c r="I507" s="27">
        <v>0</v>
      </c>
      <c r="J507" s="17">
        <v>6.3144444444444403</v>
      </c>
    </row>
    <row r="508" spans="1:10">
      <c r="A508" s="10">
        <v>50.55</v>
      </c>
      <c r="B508" s="10">
        <v>0</v>
      </c>
      <c r="C508" s="10">
        <v>0</v>
      </c>
      <c r="D508" s="10">
        <v>0</v>
      </c>
      <c r="E508" s="10">
        <v>9</v>
      </c>
      <c r="F508" s="10">
        <v>9</v>
      </c>
      <c r="G508" s="17">
        <v>0</v>
      </c>
      <c r="H508" s="17">
        <v>0</v>
      </c>
      <c r="I508" s="27">
        <v>0</v>
      </c>
      <c r="J508" s="17">
        <v>6.2144444444444504</v>
      </c>
    </row>
    <row r="509" spans="1:10">
      <c r="A509" s="10">
        <v>50.65</v>
      </c>
      <c r="B509" s="10">
        <v>0</v>
      </c>
      <c r="C509" s="10">
        <v>0</v>
      </c>
      <c r="D509" s="10">
        <v>0</v>
      </c>
      <c r="E509" s="10">
        <v>9</v>
      </c>
      <c r="F509" s="10">
        <v>9</v>
      </c>
      <c r="G509" s="17">
        <v>0</v>
      </c>
      <c r="H509" s="17">
        <v>0</v>
      </c>
      <c r="I509" s="27">
        <v>0</v>
      </c>
      <c r="J509" s="17">
        <v>6.1144444444444401</v>
      </c>
    </row>
    <row r="510" spans="1:10">
      <c r="A510" s="10">
        <v>50.75</v>
      </c>
      <c r="B510" s="10">
        <v>0</v>
      </c>
      <c r="C510" s="10">
        <v>0</v>
      </c>
      <c r="D510" s="10">
        <v>0</v>
      </c>
      <c r="E510" s="10">
        <v>9</v>
      </c>
      <c r="F510" s="10">
        <v>9</v>
      </c>
      <c r="G510" s="17">
        <v>0</v>
      </c>
      <c r="H510" s="17">
        <v>0</v>
      </c>
      <c r="I510" s="27">
        <v>0</v>
      </c>
      <c r="J510" s="17">
        <v>6.0144444444444396</v>
      </c>
    </row>
    <row r="511" spans="1:10">
      <c r="A511" s="10">
        <v>50.85</v>
      </c>
      <c r="B511" s="10">
        <v>0</v>
      </c>
      <c r="C511" s="10">
        <v>0</v>
      </c>
      <c r="D511" s="10">
        <v>0</v>
      </c>
      <c r="E511" s="10">
        <v>9</v>
      </c>
      <c r="F511" s="10">
        <v>9</v>
      </c>
      <c r="G511" s="17">
        <v>0</v>
      </c>
      <c r="H511" s="17">
        <v>0</v>
      </c>
      <c r="I511" s="27">
        <v>0</v>
      </c>
      <c r="J511" s="17">
        <v>5.9144444444444497</v>
      </c>
    </row>
    <row r="512" spans="1:10">
      <c r="A512" s="10">
        <v>50.95</v>
      </c>
      <c r="B512" s="10">
        <v>0</v>
      </c>
      <c r="C512" s="10">
        <v>0</v>
      </c>
      <c r="D512" s="10">
        <v>0</v>
      </c>
      <c r="E512" s="10">
        <v>9</v>
      </c>
      <c r="F512" s="10">
        <v>9</v>
      </c>
      <c r="G512" s="17">
        <v>0</v>
      </c>
      <c r="H512" s="17">
        <v>0</v>
      </c>
      <c r="I512" s="27">
        <v>0</v>
      </c>
      <c r="J512" s="17">
        <v>5.8144444444444403</v>
      </c>
    </row>
    <row r="513" spans="1:10">
      <c r="A513" s="10">
        <v>51.05</v>
      </c>
      <c r="B513" s="10">
        <v>0</v>
      </c>
      <c r="C513" s="10">
        <v>0</v>
      </c>
      <c r="D513" s="10">
        <v>0</v>
      </c>
      <c r="E513" s="10">
        <v>9</v>
      </c>
      <c r="F513" s="10">
        <v>9</v>
      </c>
      <c r="G513" s="17">
        <v>0</v>
      </c>
      <c r="H513" s="17">
        <v>0</v>
      </c>
      <c r="I513" s="27">
        <v>0</v>
      </c>
      <c r="J513" s="17">
        <v>5.7144444444444504</v>
      </c>
    </row>
    <row r="514" spans="1:10">
      <c r="A514" s="10">
        <v>51.15</v>
      </c>
      <c r="B514" s="10">
        <v>0</v>
      </c>
      <c r="C514" s="10">
        <v>0</v>
      </c>
      <c r="D514" s="10">
        <v>0</v>
      </c>
      <c r="E514" s="10">
        <v>9</v>
      </c>
      <c r="F514" s="10">
        <v>9</v>
      </c>
      <c r="G514" s="17">
        <v>0</v>
      </c>
      <c r="H514" s="17">
        <v>0</v>
      </c>
      <c r="I514" s="27">
        <v>0</v>
      </c>
      <c r="J514" s="17">
        <v>5.6144444444444401</v>
      </c>
    </row>
    <row r="515" spans="1:10">
      <c r="A515" s="10">
        <v>51.25</v>
      </c>
      <c r="B515" s="10">
        <v>0</v>
      </c>
      <c r="C515" s="10">
        <v>0</v>
      </c>
      <c r="D515" s="10">
        <v>0</v>
      </c>
      <c r="E515" s="10">
        <v>9</v>
      </c>
      <c r="F515" s="10">
        <v>9</v>
      </c>
      <c r="G515" s="17">
        <v>0</v>
      </c>
      <c r="H515" s="17">
        <v>0</v>
      </c>
      <c r="I515" s="27">
        <v>0</v>
      </c>
      <c r="J515" s="17">
        <v>5.5144444444444396</v>
      </c>
    </row>
    <row r="516" spans="1:10">
      <c r="A516" s="10">
        <v>51.35</v>
      </c>
      <c r="B516" s="10">
        <v>0</v>
      </c>
      <c r="C516" s="10">
        <v>0</v>
      </c>
      <c r="D516" s="10">
        <v>0</v>
      </c>
      <c r="E516" s="10">
        <v>9</v>
      </c>
      <c r="F516" s="10">
        <v>9</v>
      </c>
      <c r="G516" s="17">
        <v>0</v>
      </c>
      <c r="H516" s="17">
        <v>0</v>
      </c>
      <c r="I516" s="27">
        <v>0</v>
      </c>
      <c r="J516" s="17">
        <v>5.4144444444444497</v>
      </c>
    </row>
    <row r="517" spans="1:10">
      <c r="A517" s="10">
        <v>51.45</v>
      </c>
      <c r="B517" s="10">
        <v>0</v>
      </c>
      <c r="C517" s="10">
        <v>0</v>
      </c>
      <c r="D517" s="10">
        <v>0</v>
      </c>
      <c r="E517" s="10">
        <v>9</v>
      </c>
      <c r="F517" s="10">
        <v>9</v>
      </c>
      <c r="G517" s="17">
        <v>0</v>
      </c>
      <c r="H517" s="17">
        <v>0</v>
      </c>
      <c r="I517" s="27">
        <v>0</v>
      </c>
      <c r="J517" s="17">
        <v>5.3144444444444403</v>
      </c>
    </row>
    <row r="518" spans="1:10">
      <c r="A518" s="10">
        <v>51.55</v>
      </c>
      <c r="B518" s="10">
        <v>0</v>
      </c>
      <c r="C518" s="10">
        <v>0</v>
      </c>
      <c r="D518" s="10">
        <v>0</v>
      </c>
      <c r="E518" s="10">
        <v>9</v>
      </c>
      <c r="F518" s="10">
        <v>9</v>
      </c>
      <c r="G518" s="17">
        <v>0</v>
      </c>
      <c r="H518" s="17">
        <v>0</v>
      </c>
      <c r="I518" s="27">
        <v>0</v>
      </c>
      <c r="J518" s="17">
        <v>5.2144444444444504</v>
      </c>
    </row>
    <row r="519" spans="1:10">
      <c r="A519" s="10">
        <v>51.65</v>
      </c>
      <c r="B519" s="10">
        <v>0</v>
      </c>
      <c r="C519" s="10">
        <v>0</v>
      </c>
      <c r="D519" s="10">
        <v>0</v>
      </c>
      <c r="E519" s="10">
        <v>9</v>
      </c>
      <c r="F519" s="10">
        <v>9</v>
      </c>
      <c r="G519" s="17">
        <v>0</v>
      </c>
      <c r="H519" s="17">
        <v>0</v>
      </c>
      <c r="I519" s="27">
        <v>0</v>
      </c>
      <c r="J519" s="17">
        <v>5.1144444444444401</v>
      </c>
    </row>
    <row r="520" spans="1:10">
      <c r="A520" s="10">
        <v>51.75</v>
      </c>
      <c r="B520" s="10">
        <v>0</v>
      </c>
      <c r="C520" s="10">
        <v>0</v>
      </c>
      <c r="D520" s="10">
        <v>0</v>
      </c>
      <c r="E520" s="10">
        <v>9</v>
      </c>
      <c r="F520" s="10">
        <v>9</v>
      </c>
      <c r="G520" s="17">
        <v>0</v>
      </c>
      <c r="H520" s="17">
        <v>0</v>
      </c>
      <c r="I520" s="27">
        <v>0</v>
      </c>
      <c r="J520" s="17">
        <v>5.0144444444444396</v>
      </c>
    </row>
    <row r="521" spans="1:10">
      <c r="A521" s="10">
        <v>51.85</v>
      </c>
      <c r="B521" s="10">
        <v>0</v>
      </c>
      <c r="C521" s="10">
        <v>0</v>
      </c>
      <c r="D521" s="10">
        <v>0</v>
      </c>
      <c r="E521" s="10">
        <v>9</v>
      </c>
      <c r="F521" s="10">
        <v>9</v>
      </c>
      <c r="G521" s="17">
        <v>0</v>
      </c>
      <c r="H521" s="17">
        <v>0</v>
      </c>
      <c r="I521" s="27">
        <v>0</v>
      </c>
      <c r="J521" s="17">
        <v>4.9144444444444497</v>
      </c>
    </row>
    <row r="522" spans="1:10">
      <c r="A522" s="10">
        <v>51.95</v>
      </c>
      <c r="B522" s="10">
        <v>0</v>
      </c>
      <c r="C522" s="10">
        <v>0</v>
      </c>
      <c r="D522" s="10">
        <v>0</v>
      </c>
      <c r="E522" s="10">
        <v>9</v>
      </c>
      <c r="F522" s="10">
        <v>9</v>
      </c>
      <c r="G522" s="17">
        <v>0</v>
      </c>
      <c r="H522" s="17">
        <v>0</v>
      </c>
      <c r="I522" s="27">
        <v>0</v>
      </c>
      <c r="J522" s="17">
        <v>4.8144444444444403</v>
      </c>
    </row>
    <row r="523" spans="1:10">
      <c r="A523" s="10">
        <v>52.05</v>
      </c>
      <c r="B523" s="10">
        <v>0</v>
      </c>
      <c r="C523" s="10">
        <v>0</v>
      </c>
      <c r="D523" s="10">
        <v>0</v>
      </c>
      <c r="E523" s="10">
        <v>9</v>
      </c>
      <c r="F523" s="10">
        <v>9</v>
      </c>
      <c r="G523" s="17">
        <v>0</v>
      </c>
      <c r="H523" s="17">
        <v>0</v>
      </c>
      <c r="I523" s="27">
        <v>0</v>
      </c>
      <c r="J523" s="17">
        <v>4.7144444444444504</v>
      </c>
    </row>
    <row r="524" spans="1:10">
      <c r="A524" s="10">
        <v>52.15</v>
      </c>
      <c r="B524" s="10">
        <v>0</v>
      </c>
      <c r="C524" s="10">
        <v>0</v>
      </c>
      <c r="D524" s="10">
        <v>0</v>
      </c>
      <c r="E524" s="10">
        <v>9</v>
      </c>
      <c r="F524" s="10">
        <v>9</v>
      </c>
      <c r="G524" s="17">
        <v>0</v>
      </c>
      <c r="H524" s="17">
        <v>0</v>
      </c>
      <c r="I524" s="27">
        <v>0</v>
      </c>
      <c r="J524" s="17">
        <v>4.6144444444444401</v>
      </c>
    </row>
    <row r="525" spans="1:10">
      <c r="A525" s="10">
        <v>52.25</v>
      </c>
      <c r="B525" s="10">
        <v>0</v>
      </c>
      <c r="C525" s="10">
        <v>0</v>
      </c>
      <c r="D525" s="10">
        <v>0</v>
      </c>
      <c r="E525" s="10">
        <v>9</v>
      </c>
      <c r="F525" s="10">
        <v>9</v>
      </c>
      <c r="G525" s="17">
        <v>0</v>
      </c>
      <c r="H525" s="17">
        <v>0</v>
      </c>
      <c r="I525" s="27">
        <v>0</v>
      </c>
      <c r="J525" s="17">
        <v>4.5144444444444396</v>
      </c>
    </row>
    <row r="526" spans="1:10">
      <c r="A526" s="10">
        <v>52.35</v>
      </c>
      <c r="B526" s="10">
        <v>0</v>
      </c>
      <c r="C526" s="10">
        <v>0</v>
      </c>
      <c r="D526" s="10">
        <v>0</v>
      </c>
      <c r="E526" s="10">
        <v>9</v>
      </c>
      <c r="F526" s="10">
        <v>9</v>
      </c>
      <c r="G526" s="17">
        <v>0</v>
      </c>
      <c r="H526" s="17">
        <v>0</v>
      </c>
      <c r="I526" s="27">
        <v>0</v>
      </c>
      <c r="J526" s="17">
        <v>4.4144444444444497</v>
      </c>
    </row>
    <row r="527" spans="1:10">
      <c r="A527" s="10">
        <v>52.45</v>
      </c>
      <c r="B527" s="10">
        <v>0</v>
      </c>
      <c r="C527" s="10">
        <v>0</v>
      </c>
      <c r="D527" s="10">
        <v>0</v>
      </c>
      <c r="E527" s="10">
        <v>9</v>
      </c>
      <c r="F527" s="10">
        <v>9</v>
      </c>
      <c r="G527" s="17">
        <v>0</v>
      </c>
      <c r="H527" s="17">
        <v>0</v>
      </c>
      <c r="I527" s="27">
        <v>0</v>
      </c>
      <c r="J527" s="17">
        <v>4.3144444444444403</v>
      </c>
    </row>
    <row r="528" spans="1:10">
      <c r="A528" s="10">
        <v>52.55</v>
      </c>
      <c r="B528" s="10">
        <v>0</v>
      </c>
      <c r="C528" s="10">
        <v>0</v>
      </c>
      <c r="D528" s="10">
        <v>0</v>
      </c>
      <c r="E528" s="10">
        <v>9</v>
      </c>
      <c r="F528" s="10">
        <v>9</v>
      </c>
      <c r="G528" s="17">
        <v>0</v>
      </c>
      <c r="H528" s="17">
        <v>0</v>
      </c>
      <c r="I528" s="27">
        <v>0</v>
      </c>
      <c r="J528" s="17">
        <v>4.2144444444444504</v>
      </c>
    </row>
    <row r="529" spans="1:10">
      <c r="A529" s="10">
        <v>52.65</v>
      </c>
      <c r="B529" s="10">
        <v>0</v>
      </c>
      <c r="C529" s="10">
        <v>0</v>
      </c>
      <c r="D529" s="10">
        <v>0</v>
      </c>
      <c r="E529" s="10">
        <v>9</v>
      </c>
      <c r="F529" s="10">
        <v>9</v>
      </c>
      <c r="G529" s="17">
        <v>0</v>
      </c>
      <c r="H529" s="17">
        <v>0</v>
      </c>
      <c r="I529" s="27">
        <v>0</v>
      </c>
      <c r="J529" s="17">
        <v>4.1144444444444401</v>
      </c>
    </row>
    <row r="530" spans="1:10">
      <c r="A530" s="10">
        <v>52.75</v>
      </c>
      <c r="B530" s="10">
        <v>0</v>
      </c>
      <c r="C530" s="10">
        <v>0</v>
      </c>
      <c r="D530" s="10">
        <v>0</v>
      </c>
      <c r="E530" s="10">
        <v>9</v>
      </c>
      <c r="F530" s="10">
        <v>9</v>
      </c>
      <c r="G530" s="17">
        <v>0</v>
      </c>
      <c r="H530" s="17">
        <v>0</v>
      </c>
      <c r="I530" s="27">
        <v>0</v>
      </c>
      <c r="J530" s="17">
        <v>4.0144444444444396</v>
      </c>
    </row>
    <row r="531" spans="1:10">
      <c r="A531" s="10">
        <v>52.85</v>
      </c>
      <c r="B531" s="10">
        <v>0</v>
      </c>
      <c r="C531" s="10">
        <v>0</v>
      </c>
      <c r="D531" s="10">
        <v>0</v>
      </c>
      <c r="E531" s="10">
        <v>9</v>
      </c>
      <c r="F531" s="10">
        <v>9</v>
      </c>
      <c r="G531" s="17">
        <v>0</v>
      </c>
      <c r="H531" s="17">
        <v>0</v>
      </c>
      <c r="I531" s="27">
        <v>0</v>
      </c>
      <c r="J531" s="17">
        <v>3.9144444444444502</v>
      </c>
    </row>
    <row r="532" spans="1:10">
      <c r="A532" s="10">
        <v>52.95</v>
      </c>
      <c r="B532" s="10">
        <v>0</v>
      </c>
      <c r="C532" s="10">
        <v>0</v>
      </c>
      <c r="D532" s="10">
        <v>0</v>
      </c>
      <c r="E532" s="10">
        <v>9</v>
      </c>
      <c r="F532" s="10">
        <v>9</v>
      </c>
      <c r="G532" s="17">
        <v>0</v>
      </c>
      <c r="H532" s="17">
        <v>0</v>
      </c>
      <c r="I532" s="27">
        <v>0</v>
      </c>
      <c r="J532" s="17">
        <v>3.8144444444444399</v>
      </c>
    </row>
    <row r="533" spans="1:10">
      <c r="A533" s="10">
        <v>53.05</v>
      </c>
      <c r="B533" s="10">
        <v>0</v>
      </c>
      <c r="C533" s="10">
        <v>0</v>
      </c>
      <c r="D533" s="10">
        <v>0</v>
      </c>
      <c r="E533" s="10">
        <v>9</v>
      </c>
      <c r="F533" s="10">
        <v>9</v>
      </c>
      <c r="G533" s="17">
        <v>0</v>
      </c>
      <c r="H533" s="17">
        <v>0</v>
      </c>
      <c r="I533" s="27">
        <v>0</v>
      </c>
      <c r="J533" s="17">
        <v>3.71444444444445</v>
      </c>
    </row>
    <row r="534" spans="1:10">
      <c r="A534" s="10">
        <v>53.15</v>
      </c>
      <c r="B534" s="10">
        <v>0</v>
      </c>
      <c r="C534" s="10">
        <v>0</v>
      </c>
      <c r="D534" s="10">
        <v>0</v>
      </c>
      <c r="E534" s="10">
        <v>9</v>
      </c>
      <c r="F534" s="10">
        <v>9</v>
      </c>
      <c r="G534" s="17">
        <v>0</v>
      </c>
      <c r="H534" s="17">
        <v>0</v>
      </c>
      <c r="I534" s="27">
        <v>0</v>
      </c>
      <c r="J534" s="17">
        <v>3.6144444444444401</v>
      </c>
    </row>
    <row r="535" spans="1:10">
      <c r="A535" s="10">
        <v>53.25</v>
      </c>
      <c r="B535" s="10">
        <v>0</v>
      </c>
      <c r="C535" s="10">
        <v>0</v>
      </c>
      <c r="D535" s="10">
        <v>0</v>
      </c>
      <c r="E535" s="10">
        <v>9</v>
      </c>
      <c r="F535" s="10">
        <v>9</v>
      </c>
      <c r="G535" s="17">
        <v>0</v>
      </c>
      <c r="H535" s="17">
        <v>0</v>
      </c>
      <c r="I535" s="27">
        <v>0</v>
      </c>
      <c r="J535" s="17">
        <v>3.51444444444444</v>
      </c>
    </row>
    <row r="536" spans="1:10">
      <c r="A536" s="10">
        <v>53.35</v>
      </c>
      <c r="B536" s="10">
        <v>0</v>
      </c>
      <c r="C536" s="10">
        <v>0</v>
      </c>
      <c r="D536" s="10">
        <v>0</v>
      </c>
      <c r="E536" s="10">
        <v>9</v>
      </c>
      <c r="F536" s="10">
        <v>9</v>
      </c>
      <c r="G536" s="17">
        <v>0</v>
      </c>
      <c r="H536" s="17">
        <v>0</v>
      </c>
      <c r="I536" s="27">
        <v>0</v>
      </c>
      <c r="J536" s="17">
        <v>3.4144444444444502</v>
      </c>
    </row>
    <row r="537" spans="1:10">
      <c r="A537" s="10">
        <v>53.45</v>
      </c>
      <c r="B537" s="10">
        <v>0</v>
      </c>
      <c r="C537" s="10">
        <v>0</v>
      </c>
      <c r="D537" s="10">
        <v>0</v>
      </c>
      <c r="E537" s="10">
        <v>9</v>
      </c>
      <c r="F537" s="10">
        <v>9</v>
      </c>
      <c r="G537" s="17">
        <v>0</v>
      </c>
      <c r="H537" s="17">
        <v>0</v>
      </c>
      <c r="I537" s="27">
        <v>0</v>
      </c>
      <c r="J537" s="17">
        <v>3.3144444444444399</v>
      </c>
    </row>
    <row r="538" spans="1:10">
      <c r="A538" s="10">
        <v>53.55</v>
      </c>
      <c r="B538" s="10">
        <v>0</v>
      </c>
      <c r="C538" s="10">
        <v>0</v>
      </c>
      <c r="D538" s="10">
        <v>0</v>
      </c>
      <c r="E538" s="10">
        <v>9</v>
      </c>
      <c r="F538" s="10">
        <v>9</v>
      </c>
      <c r="G538" s="17">
        <v>0</v>
      </c>
      <c r="H538" s="17">
        <v>0</v>
      </c>
      <c r="I538" s="27">
        <v>0</v>
      </c>
      <c r="J538" s="17">
        <v>3.21444444444445</v>
      </c>
    </row>
    <row r="539" spans="1:10">
      <c r="A539" s="10">
        <v>53.65</v>
      </c>
      <c r="B539" s="10">
        <v>0</v>
      </c>
      <c r="C539" s="10">
        <v>0</v>
      </c>
      <c r="D539" s="10">
        <v>0</v>
      </c>
      <c r="E539" s="10">
        <v>9</v>
      </c>
      <c r="F539" s="10">
        <v>9</v>
      </c>
      <c r="G539" s="17">
        <v>0</v>
      </c>
      <c r="H539" s="17">
        <v>0</v>
      </c>
      <c r="I539" s="27">
        <v>0</v>
      </c>
      <c r="J539" s="17">
        <v>3.1144444444444401</v>
      </c>
    </row>
    <row r="540" spans="1:10">
      <c r="A540" s="10">
        <v>53.75</v>
      </c>
      <c r="B540" s="10">
        <v>2</v>
      </c>
      <c r="C540" s="10">
        <v>0</v>
      </c>
      <c r="D540" s="10">
        <v>2</v>
      </c>
      <c r="E540" s="10">
        <v>9</v>
      </c>
      <c r="F540" s="10">
        <v>7</v>
      </c>
      <c r="G540" s="17">
        <v>0.22222222222222199</v>
      </c>
      <c r="H540" s="17">
        <v>0</v>
      </c>
      <c r="I540" s="27">
        <v>0.22222222222222199</v>
      </c>
      <c r="J540" s="17">
        <v>3.01444444444444</v>
      </c>
    </row>
    <row r="541" spans="1:10">
      <c r="A541" s="10">
        <v>53.85</v>
      </c>
      <c r="B541" s="10">
        <v>0</v>
      </c>
      <c r="C541" s="10">
        <v>0</v>
      </c>
      <c r="D541" s="10">
        <v>0</v>
      </c>
      <c r="E541" s="10">
        <v>7</v>
      </c>
      <c r="F541" s="10">
        <v>7</v>
      </c>
      <c r="G541" s="17">
        <v>0</v>
      </c>
      <c r="H541" s="17">
        <v>0</v>
      </c>
      <c r="I541" s="27">
        <v>0</v>
      </c>
      <c r="J541" s="17">
        <v>3.7757142857142898</v>
      </c>
    </row>
    <row r="542" spans="1:10">
      <c r="A542" s="10">
        <v>53.95</v>
      </c>
      <c r="B542" s="10">
        <v>0</v>
      </c>
      <c r="C542" s="10">
        <v>0</v>
      </c>
      <c r="D542" s="10">
        <v>0</v>
      </c>
      <c r="E542" s="10">
        <v>7</v>
      </c>
      <c r="F542" s="10">
        <v>7</v>
      </c>
      <c r="G542" s="17">
        <v>0</v>
      </c>
      <c r="H542" s="17">
        <v>0</v>
      </c>
      <c r="I542" s="27">
        <v>0</v>
      </c>
      <c r="J542" s="17">
        <v>3.6757142857142799</v>
      </c>
    </row>
    <row r="543" spans="1:10">
      <c r="A543" s="10">
        <v>54.05</v>
      </c>
      <c r="B543" s="10">
        <v>0</v>
      </c>
      <c r="C543" s="10">
        <v>0</v>
      </c>
      <c r="D543" s="10">
        <v>0</v>
      </c>
      <c r="E543" s="10">
        <v>7</v>
      </c>
      <c r="F543" s="10">
        <v>7</v>
      </c>
      <c r="G543" s="17">
        <v>0</v>
      </c>
      <c r="H543" s="17">
        <v>0</v>
      </c>
      <c r="I543" s="27">
        <v>0</v>
      </c>
      <c r="J543" s="17">
        <v>3.5757142857142901</v>
      </c>
    </row>
    <row r="544" spans="1:10">
      <c r="A544" s="10">
        <v>54.15</v>
      </c>
      <c r="B544" s="10">
        <v>2</v>
      </c>
      <c r="C544" s="10">
        <v>0</v>
      </c>
      <c r="D544" s="10">
        <v>2</v>
      </c>
      <c r="E544" s="10">
        <v>7</v>
      </c>
      <c r="F544" s="10">
        <v>5</v>
      </c>
      <c r="G544" s="17">
        <v>0.28571428571428598</v>
      </c>
      <c r="H544" s="17">
        <v>0</v>
      </c>
      <c r="I544" s="27">
        <v>0.28571428571428598</v>
      </c>
      <c r="J544" s="17">
        <v>3.4757142857142802</v>
      </c>
    </row>
    <row r="545" spans="1:10">
      <c r="A545" s="10">
        <v>54.25</v>
      </c>
      <c r="B545" s="10">
        <v>0</v>
      </c>
      <c r="C545" s="10">
        <v>0</v>
      </c>
      <c r="D545" s="10">
        <v>0</v>
      </c>
      <c r="E545" s="10">
        <v>5</v>
      </c>
      <c r="F545" s="10">
        <v>5</v>
      </c>
      <c r="G545" s="17">
        <v>0</v>
      </c>
      <c r="H545" s="17">
        <v>0</v>
      </c>
      <c r="I545" s="27">
        <v>0</v>
      </c>
      <c r="J545" s="17">
        <v>4.7380000000000004</v>
      </c>
    </row>
    <row r="546" spans="1:10">
      <c r="A546" s="10">
        <v>54.35</v>
      </c>
      <c r="B546" s="10">
        <v>0</v>
      </c>
      <c r="C546" s="10">
        <v>0</v>
      </c>
      <c r="D546" s="10">
        <v>0</v>
      </c>
      <c r="E546" s="10">
        <v>5</v>
      </c>
      <c r="F546" s="10">
        <v>5</v>
      </c>
      <c r="G546" s="17">
        <v>0</v>
      </c>
      <c r="H546" s="17">
        <v>0</v>
      </c>
      <c r="I546" s="27">
        <v>0</v>
      </c>
      <c r="J546" s="17">
        <v>4.6379999999999999</v>
      </c>
    </row>
    <row r="547" spans="1:10">
      <c r="A547" s="10">
        <v>54.45</v>
      </c>
      <c r="B547" s="10">
        <v>0</v>
      </c>
      <c r="C547" s="10">
        <v>0</v>
      </c>
      <c r="D547" s="10">
        <v>0</v>
      </c>
      <c r="E547" s="10">
        <v>5</v>
      </c>
      <c r="F547" s="10">
        <v>5</v>
      </c>
      <c r="G547" s="17">
        <v>0</v>
      </c>
      <c r="H547" s="17">
        <v>0</v>
      </c>
      <c r="I547" s="27">
        <v>0</v>
      </c>
      <c r="J547" s="17">
        <v>4.5379999999999896</v>
      </c>
    </row>
    <row r="548" spans="1:10">
      <c r="A548" s="10">
        <v>54.55</v>
      </c>
      <c r="B548" s="10">
        <v>0</v>
      </c>
      <c r="C548" s="10">
        <v>0</v>
      </c>
      <c r="D548" s="10">
        <v>0</v>
      </c>
      <c r="E548" s="10">
        <v>5</v>
      </c>
      <c r="F548" s="10">
        <v>5</v>
      </c>
      <c r="G548" s="17">
        <v>0</v>
      </c>
      <c r="H548" s="17">
        <v>0</v>
      </c>
      <c r="I548" s="27">
        <v>0</v>
      </c>
      <c r="J548" s="17">
        <v>4.4379999999999997</v>
      </c>
    </row>
    <row r="549" spans="1:10">
      <c r="A549" s="10">
        <v>54.65</v>
      </c>
      <c r="B549" s="10">
        <v>0</v>
      </c>
      <c r="C549" s="10">
        <v>0</v>
      </c>
      <c r="D549" s="10">
        <v>0</v>
      </c>
      <c r="E549" s="10">
        <v>5</v>
      </c>
      <c r="F549" s="10">
        <v>5</v>
      </c>
      <c r="G549" s="17">
        <v>0</v>
      </c>
      <c r="H549" s="17">
        <v>0</v>
      </c>
      <c r="I549" s="27">
        <v>0</v>
      </c>
      <c r="J549" s="17">
        <v>4.3379999999999903</v>
      </c>
    </row>
    <row r="550" spans="1:10">
      <c r="A550" s="10">
        <v>54.75</v>
      </c>
      <c r="B550" s="10">
        <v>0</v>
      </c>
      <c r="C550" s="10">
        <v>0</v>
      </c>
      <c r="D550" s="10">
        <v>0</v>
      </c>
      <c r="E550" s="10">
        <v>5</v>
      </c>
      <c r="F550" s="10">
        <v>5</v>
      </c>
      <c r="G550" s="17">
        <v>0</v>
      </c>
      <c r="H550" s="17">
        <v>0</v>
      </c>
      <c r="I550" s="27">
        <v>0</v>
      </c>
      <c r="J550" s="17">
        <v>4.2380000000000004</v>
      </c>
    </row>
    <row r="551" spans="1:10">
      <c r="A551" s="10">
        <v>54.85</v>
      </c>
      <c r="B551" s="10">
        <v>0</v>
      </c>
      <c r="C551" s="10">
        <v>0</v>
      </c>
      <c r="D551" s="10">
        <v>0</v>
      </c>
      <c r="E551" s="10">
        <v>5</v>
      </c>
      <c r="F551" s="10">
        <v>5</v>
      </c>
      <c r="G551" s="17">
        <v>0</v>
      </c>
      <c r="H551" s="17">
        <v>0</v>
      </c>
      <c r="I551" s="27">
        <v>0</v>
      </c>
      <c r="J551" s="17">
        <v>4.1379999999999999</v>
      </c>
    </row>
    <row r="552" spans="1:10">
      <c r="A552" s="10">
        <v>54.95</v>
      </c>
      <c r="B552" s="10">
        <v>0</v>
      </c>
      <c r="C552" s="10">
        <v>0</v>
      </c>
      <c r="D552" s="10">
        <v>0</v>
      </c>
      <c r="E552" s="10">
        <v>5</v>
      </c>
      <c r="F552" s="10">
        <v>5</v>
      </c>
      <c r="G552" s="17">
        <v>0</v>
      </c>
      <c r="H552" s="17">
        <v>0</v>
      </c>
      <c r="I552" s="27">
        <v>0</v>
      </c>
      <c r="J552" s="17">
        <v>4.0379999999999896</v>
      </c>
    </row>
    <row r="553" spans="1:10">
      <c r="A553" s="10">
        <v>55.05</v>
      </c>
      <c r="B553" s="10">
        <v>0</v>
      </c>
      <c r="C553" s="10">
        <v>0</v>
      </c>
      <c r="D553" s="10">
        <v>0</v>
      </c>
      <c r="E553" s="10">
        <v>5</v>
      </c>
      <c r="F553" s="10">
        <v>5</v>
      </c>
      <c r="G553" s="17">
        <v>0</v>
      </c>
      <c r="H553" s="17">
        <v>0</v>
      </c>
      <c r="I553" s="27">
        <v>0</v>
      </c>
      <c r="J553" s="17">
        <v>3.9380000000000002</v>
      </c>
    </row>
    <row r="554" spans="1:10">
      <c r="A554" s="10">
        <v>55.15</v>
      </c>
      <c r="B554" s="10">
        <v>0</v>
      </c>
      <c r="C554" s="10">
        <v>0</v>
      </c>
      <c r="D554" s="10">
        <v>0</v>
      </c>
      <c r="E554" s="10">
        <v>5</v>
      </c>
      <c r="F554" s="10">
        <v>5</v>
      </c>
      <c r="G554" s="17">
        <v>0</v>
      </c>
      <c r="H554" s="17">
        <v>0</v>
      </c>
      <c r="I554" s="27">
        <v>0</v>
      </c>
      <c r="J554" s="17">
        <v>3.8379999999999899</v>
      </c>
    </row>
    <row r="555" spans="1:10">
      <c r="A555" s="10">
        <v>55.25</v>
      </c>
      <c r="B555" s="10">
        <v>0</v>
      </c>
      <c r="C555" s="10">
        <v>0</v>
      </c>
      <c r="D555" s="10">
        <v>0</v>
      </c>
      <c r="E555" s="10">
        <v>5</v>
      </c>
      <c r="F555" s="10">
        <v>5</v>
      </c>
      <c r="G555" s="17">
        <v>0</v>
      </c>
      <c r="H555" s="17">
        <v>0</v>
      </c>
      <c r="I555" s="27">
        <v>0</v>
      </c>
      <c r="J555" s="17">
        <v>3.738</v>
      </c>
    </row>
    <row r="556" spans="1:10">
      <c r="A556" s="10">
        <v>55.35</v>
      </c>
      <c r="B556" s="10">
        <v>0</v>
      </c>
      <c r="C556" s="10">
        <v>0</v>
      </c>
      <c r="D556" s="10">
        <v>0</v>
      </c>
      <c r="E556" s="10">
        <v>5</v>
      </c>
      <c r="F556" s="10">
        <v>5</v>
      </c>
      <c r="G556" s="17">
        <v>0</v>
      </c>
      <c r="H556" s="17">
        <v>0</v>
      </c>
      <c r="I556" s="27">
        <v>0</v>
      </c>
      <c r="J556" s="17">
        <v>3.6379999999999999</v>
      </c>
    </row>
    <row r="557" spans="1:10">
      <c r="A557" s="10">
        <v>55.45</v>
      </c>
      <c r="B557" s="10">
        <v>0</v>
      </c>
      <c r="C557" s="10">
        <v>0</v>
      </c>
      <c r="D557" s="10">
        <v>0</v>
      </c>
      <c r="E557" s="10">
        <v>5</v>
      </c>
      <c r="F557" s="10">
        <v>5</v>
      </c>
      <c r="G557" s="17">
        <v>0</v>
      </c>
      <c r="H557" s="17">
        <v>0</v>
      </c>
      <c r="I557" s="27">
        <v>0</v>
      </c>
      <c r="J557" s="17">
        <v>3.5379999999999998</v>
      </c>
    </row>
    <row r="558" spans="1:10">
      <c r="A558" s="10">
        <v>55.55</v>
      </c>
      <c r="B558" s="10">
        <v>0</v>
      </c>
      <c r="C558" s="10">
        <v>0</v>
      </c>
      <c r="D558" s="10">
        <v>0</v>
      </c>
      <c r="E558" s="10">
        <v>5</v>
      </c>
      <c r="F558" s="10">
        <v>5</v>
      </c>
      <c r="G558" s="17">
        <v>0</v>
      </c>
      <c r="H558" s="17">
        <v>0</v>
      </c>
      <c r="I558" s="27">
        <v>0</v>
      </c>
      <c r="J558" s="17">
        <v>3.4380000000000002</v>
      </c>
    </row>
    <row r="559" spans="1:10">
      <c r="A559" s="10">
        <v>55.65</v>
      </c>
      <c r="B559" s="10">
        <v>0</v>
      </c>
      <c r="C559" s="10">
        <v>0</v>
      </c>
      <c r="D559" s="10">
        <v>0</v>
      </c>
      <c r="E559" s="10">
        <v>5</v>
      </c>
      <c r="F559" s="10">
        <v>5</v>
      </c>
      <c r="G559" s="17">
        <v>0</v>
      </c>
      <c r="H559" s="17">
        <v>0</v>
      </c>
      <c r="I559" s="27">
        <v>0</v>
      </c>
      <c r="J559" s="17">
        <v>3.3379999999999899</v>
      </c>
    </row>
    <row r="560" spans="1:10">
      <c r="A560" s="10">
        <v>55.75</v>
      </c>
      <c r="B560" s="10">
        <v>0</v>
      </c>
      <c r="C560" s="10">
        <v>0</v>
      </c>
      <c r="D560" s="10">
        <v>0</v>
      </c>
      <c r="E560" s="10">
        <v>5</v>
      </c>
      <c r="F560" s="10">
        <v>5</v>
      </c>
      <c r="G560" s="17">
        <v>0</v>
      </c>
      <c r="H560" s="17">
        <v>0</v>
      </c>
      <c r="I560" s="27">
        <v>0</v>
      </c>
      <c r="J560" s="17">
        <v>3.238</v>
      </c>
    </row>
    <row r="561" spans="1:10">
      <c r="A561" s="10">
        <v>55.85</v>
      </c>
      <c r="B561" s="10">
        <v>2</v>
      </c>
      <c r="C561" s="10">
        <v>0</v>
      </c>
      <c r="D561" s="10">
        <v>2</v>
      </c>
      <c r="E561" s="10">
        <v>5</v>
      </c>
      <c r="F561" s="10">
        <v>3</v>
      </c>
      <c r="G561" s="17">
        <v>0.4</v>
      </c>
      <c r="H561" s="17">
        <v>0</v>
      </c>
      <c r="I561" s="27">
        <v>0.4</v>
      </c>
      <c r="J561" s="17">
        <v>3.1379999999999999</v>
      </c>
    </row>
    <row r="562" spans="1:10">
      <c r="A562" s="10">
        <v>55.95</v>
      </c>
      <c r="B562" s="10">
        <v>1</v>
      </c>
      <c r="C562" s="10">
        <v>0</v>
      </c>
      <c r="D562" s="10">
        <v>1</v>
      </c>
      <c r="E562" s="10">
        <v>3</v>
      </c>
      <c r="F562" s="10">
        <v>2</v>
      </c>
      <c r="G562" s="17">
        <v>0.33333333333333298</v>
      </c>
      <c r="H562" s="17">
        <v>0</v>
      </c>
      <c r="I562" s="27">
        <v>0.33333333333333298</v>
      </c>
      <c r="J562" s="17">
        <v>5.09</v>
      </c>
    </row>
    <row r="563" spans="1:10">
      <c r="A563" s="10">
        <v>56.05</v>
      </c>
      <c r="B563" s="10">
        <v>0</v>
      </c>
      <c r="C563" s="10">
        <v>0</v>
      </c>
      <c r="D563" s="10">
        <v>0</v>
      </c>
      <c r="E563" s="10">
        <v>2</v>
      </c>
      <c r="F563" s="10">
        <v>2</v>
      </c>
      <c r="G563" s="17">
        <v>0</v>
      </c>
      <c r="H563" s="17">
        <v>0</v>
      </c>
      <c r="I563" s="27">
        <v>0</v>
      </c>
      <c r="J563" s="17">
        <v>7.5049999999999999</v>
      </c>
    </row>
    <row r="564" spans="1:10">
      <c r="A564" s="10">
        <v>56.15</v>
      </c>
      <c r="B564" s="10">
        <v>0</v>
      </c>
      <c r="C564" s="10">
        <v>0</v>
      </c>
      <c r="D564" s="10">
        <v>0</v>
      </c>
      <c r="E564" s="10">
        <v>2</v>
      </c>
      <c r="F564" s="10">
        <v>2</v>
      </c>
      <c r="G564" s="17">
        <v>0</v>
      </c>
      <c r="H564" s="17">
        <v>0</v>
      </c>
      <c r="I564" s="27">
        <v>0</v>
      </c>
      <c r="J564" s="17">
        <v>7.4049999999999896</v>
      </c>
    </row>
    <row r="565" spans="1:10">
      <c r="A565" s="10">
        <v>56.25</v>
      </c>
      <c r="B565" s="10">
        <v>0</v>
      </c>
      <c r="C565" s="10">
        <v>0</v>
      </c>
      <c r="D565" s="10">
        <v>0</v>
      </c>
      <c r="E565" s="10">
        <v>2</v>
      </c>
      <c r="F565" s="10">
        <v>2</v>
      </c>
      <c r="G565" s="17">
        <v>0</v>
      </c>
      <c r="H565" s="17">
        <v>0</v>
      </c>
      <c r="I565" s="27">
        <v>0</v>
      </c>
      <c r="J565" s="17">
        <v>7.3049999999999997</v>
      </c>
    </row>
    <row r="566" spans="1:10">
      <c r="A566" s="10">
        <v>56.35</v>
      </c>
      <c r="B566" s="10">
        <v>0</v>
      </c>
      <c r="C566" s="10">
        <v>0</v>
      </c>
      <c r="D566" s="10">
        <v>0</v>
      </c>
      <c r="E566" s="10">
        <v>2</v>
      </c>
      <c r="F566" s="10">
        <v>2</v>
      </c>
      <c r="G566" s="17">
        <v>0</v>
      </c>
      <c r="H566" s="17">
        <v>0</v>
      </c>
      <c r="I566" s="27">
        <v>0</v>
      </c>
      <c r="J566" s="17">
        <v>7.2050000000000098</v>
      </c>
    </row>
    <row r="567" spans="1:10">
      <c r="A567" s="10">
        <v>56.45</v>
      </c>
      <c r="B567" s="10">
        <v>0</v>
      </c>
      <c r="C567" s="10">
        <v>0</v>
      </c>
      <c r="D567" s="10">
        <v>0</v>
      </c>
      <c r="E567" s="10">
        <v>2</v>
      </c>
      <c r="F567" s="10">
        <v>2</v>
      </c>
      <c r="G567" s="17">
        <v>0</v>
      </c>
      <c r="H567" s="17">
        <v>0</v>
      </c>
      <c r="I567" s="27">
        <v>0</v>
      </c>
      <c r="J567" s="17">
        <v>7.1050000000000004</v>
      </c>
    </row>
    <row r="568" spans="1:10">
      <c r="A568" s="10">
        <v>56.55</v>
      </c>
      <c r="B568" s="10">
        <v>0</v>
      </c>
      <c r="C568" s="10">
        <v>0</v>
      </c>
      <c r="D568" s="10">
        <v>0</v>
      </c>
      <c r="E568" s="10">
        <v>2</v>
      </c>
      <c r="F568" s="10">
        <v>2</v>
      </c>
      <c r="G568" s="17">
        <v>0</v>
      </c>
      <c r="H568" s="17">
        <v>0</v>
      </c>
      <c r="I568" s="27">
        <v>0</v>
      </c>
      <c r="J568" s="17">
        <v>7.0049999999999999</v>
      </c>
    </row>
    <row r="569" spans="1:10">
      <c r="A569" s="10">
        <v>56.65</v>
      </c>
      <c r="B569" s="10">
        <v>0</v>
      </c>
      <c r="C569" s="10">
        <v>0</v>
      </c>
      <c r="D569" s="10">
        <v>0</v>
      </c>
      <c r="E569" s="10">
        <v>2</v>
      </c>
      <c r="F569" s="10">
        <v>2</v>
      </c>
      <c r="G569" s="17">
        <v>0</v>
      </c>
      <c r="H569" s="17">
        <v>0</v>
      </c>
      <c r="I569" s="27">
        <v>0</v>
      </c>
      <c r="J569" s="17">
        <v>6.9049999999999896</v>
      </c>
    </row>
    <row r="570" spans="1:10">
      <c r="A570" s="10">
        <v>56.75</v>
      </c>
      <c r="B570" s="10">
        <v>0</v>
      </c>
      <c r="C570" s="10">
        <v>0</v>
      </c>
      <c r="D570" s="10">
        <v>0</v>
      </c>
      <c r="E570" s="10">
        <v>2</v>
      </c>
      <c r="F570" s="10">
        <v>2</v>
      </c>
      <c r="G570" s="17">
        <v>0</v>
      </c>
      <c r="H570" s="17">
        <v>0</v>
      </c>
      <c r="I570" s="27">
        <v>0</v>
      </c>
      <c r="J570" s="17">
        <v>6.8049999999999997</v>
      </c>
    </row>
    <row r="571" spans="1:10">
      <c r="A571" s="10">
        <v>56.85</v>
      </c>
      <c r="B571" s="10">
        <v>0</v>
      </c>
      <c r="C571" s="10">
        <v>0</v>
      </c>
      <c r="D571" s="10">
        <v>0</v>
      </c>
      <c r="E571" s="10">
        <v>2</v>
      </c>
      <c r="F571" s="10">
        <v>2</v>
      </c>
      <c r="G571" s="17">
        <v>0</v>
      </c>
      <c r="H571" s="17">
        <v>0</v>
      </c>
      <c r="I571" s="27">
        <v>0</v>
      </c>
      <c r="J571" s="17">
        <v>6.7050000000000098</v>
      </c>
    </row>
    <row r="572" spans="1:10">
      <c r="A572" s="10">
        <v>56.95</v>
      </c>
      <c r="B572" s="10">
        <v>0</v>
      </c>
      <c r="C572" s="10">
        <v>0</v>
      </c>
      <c r="D572" s="10">
        <v>0</v>
      </c>
      <c r="E572" s="10">
        <v>2</v>
      </c>
      <c r="F572" s="10">
        <v>2</v>
      </c>
      <c r="G572" s="17">
        <v>0</v>
      </c>
      <c r="H572" s="17">
        <v>0</v>
      </c>
      <c r="I572" s="27">
        <v>0</v>
      </c>
      <c r="J572" s="17">
        <v>6.6050000000000004</v>
      </c>
    </row>
    <row r="573" spans="1:10">
      <c r="A573" s="10">
        <v>57.05</v>
      </c>
      <c r="B573" s="10">
        <v>0</v>
      </c>
      <c r="C573" s="10">
        <v>0</v>
      </c>
      <c r="D573" s="10">
        <v>0</v>
      </c>
      <c r="E573" s="10">
        <v>2</v>
      </c>
      <c r="F573" s="10">
        <v>2</v>
      </c>
      <c r="G573" s="17">
        <v>0</v>
      </c>
      <c r="H573" s="17">
        <v>0</v>
      </c>
      <c r="I573" s="27">
        <v>0</v>
      </c>
      <c r="J573" s="17">
        <v>6.5049999999999999</v>
      </c>
    </row>
    <row r="574" spans="1:10">
      <c r="A574" s="10">
        <v>57.15</v>
      </c>
      <c r="B574" s="10">
        <v>0</v>
      </c>
      <c r="C574" s="10">
        <v>0</v>
      </c>
      <c r="D574" s="10">
        <v>0</v>
      </c>
      <c r="E574" s="10">
        <v>2</v>
      </c>
      <c r="F574" s="10">
        <v>2</v>
      </c>
      <c r="G574" s="17">
        <v>0</v>
      </c>
      <c r="H574" s="17">
        <v>0</v>
      </c>
      <c r="I574" s="27">
        <v>0</v>
      </c>
      <c r="J574" s="17">
        <v>6.4049999999999896</v>
      </c>
    </row>
    <row r="575" spans="1:10">
      <c r="A575" s="10">
        <v>57.25</v>
      </c>
      <c r="B575" s="10">
        <v>0</v>
      </c>
      <c r="C575" s="10">
        <v>0</v>
      </c>
      <c r="D575" s="10">
        <v>0</v>
      </c>
      <c r="E575" s="10">
        <v>2</v>
      </c>
      <c r="F575" s="10">
        <v>2</v>
      </c>
      <c r="G575" s="17">
        <v>0</v>
      </c>
      <c r="H575" s="17">
        <v>0</v>
      </c>
      <c r="I575" s="27">
        <v>0</v>
      </c>
      <c r="J575" s="17">
        <v>6.3049999999999997</v>
      </c>
    </row>
    <row r="576" spans="1:10">
      <c r="A576" s="10">
        <v>57.35</v>
      </c>
      <c r="B576" s="10">
        <v>0</v>
      </c>
      <c r="C576" s="10">
        <v>0</v>
      </c>
      <c r="D576" s="10">
        <v>0</v>
      </c>
      <c r="E576" s="10">
        <v>2</v>
      </c>
      <c r="F576" s="10">
        <v>2</v>
      </c>
      <c r="G576" s="17">
        <v>0</v>
      </c>
      <c r="H576" s="17">
        <v>0</v>
      </c>
      <c r="I576" s="27">
        <v>0</v>
      </c>
      <c r="J576" s="17">
        <v>6.2050000000000098</v>
      </c>
    </row>
    <row r="577" spans="1:10">
      <c r="A577" s="10">
        <v>57.45</v>
      </c>
      <c r="B577" s="10">
        <v>0</v>
      </c>
      <c r="C577" s="10">
        <v>0</v>
      </c>
      <c r="D577" s="10">
        <v>0</v>
      </c>
      <c r="E577" s="10">
        <v>2</v>
      </c>
      <c r="F577" s="10">
        <v>2</v>
      </c>
      <c r="G577" s="17">
        <v>0</v>
      </c>
      <c r="H577" s="17">
        <v>0</v>
      </c>
      <c r="I577" s="27">
        <v>0</v>
      </c>
      <c r="J577" s="17">
        <v>6.1050000000000004</v>
      </c>
    </row>
    <row r="578" spans="1:10">
      <c r="A578" s="10">
        <v>57.55</v>
      </c>
      <c r="B578" s="10">
        <v>0</v>
      </c>
      <c r="C578" s="10">
        <v>0</v>
      </c>
      <c r="D578" s="10">
        <v>0</v>
      </c>
      <c r="E578" s="10">
        <v>2</v>
      </c>
      <c r="F578" s="10">
        <v>2</v>
      </c>
      <c r="G578" s="17">
        <v>0</v>
      </c>
      <c r="H578" s="17">
        <v>0</v>
      </c>
      <c r="I578" s="27">
        <v>0</v>
      </c>
      <c r="J578" s="17">
        <v>6.0049999999999999</v>
      </c>
    </row>
    <row r="579" spans="1:10">
      <c r="A579" s="10">
        <v>57.65</v>
      </c>
      <c r="B579" s="10">
        <v>0</v>
      </c>
      <c r="C579" s="10">
        <v>0</v>
      </c>
      <c r="D579" s="10">
        <v>0</v>
      </c>
      <c r="E579" s="10">
        <v>2</v>
      </c>
      <c r="F579" s="10">
        <v>2</v>
      </c>
      <c r="G579" s="17">
        <v>0</v>
      </c>
      <c r="H579" s="17">
        <v>0</v>
      </c>
      <c r="I579" s="27">
        <v>0</v>
      </c>
      <c r="J579" s="17">
        <v>5.9049999999999896</v>
      </c>
    </row>
    <row r="580" spans="1:10">
      <c r="A580" s="10">
        <v>57.75</v>
      </c>
      <c r="B580" s="10">
        <v>0</v>
      </c>
      <c r="C580" s="10">
        <v>0</v>
      </c>
      <c r="D580" s="10">
        <v>0</v>
      </c>
      <c r="E580" s="10">
        <v>2</v>
      </c>
      <c r="F580" s="10">
        <v>2</v>
      </c>
      <c r="G580" s="17">
        <v>0</v>
      </c>
      <c r="H580" s="17">
        <v>0</v>
      </c>
      <c r="I580" s="27">
        <v>0</v>
      </c>
      <c r="J580" s="17">
        <v>5.8049999999999997</v>
      </c>
    </row>
    <row r="581" spans="1:10">
      <c r="A581" s="10">
        <v>57.85</v>
      </c>
      <c r="B581" s="10">
        <v>0</v>
      </c>
      <c r="C581" s="10">
        <v>0</v>
      </c>
      <c r="D581" s="10">
        <v>0</v>
      </c>
      <c r="E581" s="10">
        <v>2</v>
      </c>
      <c r="F581" s="10">
        <v>2</v>
      </c>
      <c r="G581" s="17">
        <v>0</v>
      </c>
      <c r="H581" s="17">
        <v>0</v>
      </c>
      <c r="I581" s="27">
        <v>0</v>
      </c>
      <c r="J581" s="17">
        <v>5.7050000000000098</v>
      </c>
    </row>
    <row r="582" spans="1:10">
      <c r="A582" s="10">
        <v>57.95</v>
      </c>
      <c r="B582" s="10">
        <v>0</v>
      </c>
      <c r="C582" s="10">
        <v>0</v>
      </c>
      <c r="D582" s="10">
        <v>0</v>
      </c>
      <c r="E582" s="10">
        <v>2</v>
      </c>
      <c r="F582" s="10">
        <v>2</v>
      </c>
      <c r="G582" s="17">
        <v>0</v>
      </c>
      <c r="H582" s="17">
        <v>0</v>
      </c>
      <c r="I582" s="27">
        <v>0</v>
      </c>
      <c r="J582" s="17">
        <v>5.6050000000000004</v>
      </c>
    </row>
    <row r="583" spans="1:10">
      <c r="A583" s="10">
        <v>58.05</v>
      </c>
      <c r="B583" s="10">
        <v>0</v>
      </c>
      <c r="C583" s="10">
        <v>0</v>
      </c>
      <c r="D583" s="10">
        <v>0</v>
      </c>
      <c r="E583" s="10">
        <v>2</v>
      </c>
      <c r="F583" s="10">
        <v>2</v>
      </c>
      <c r="G583" s="17">
        <v>0</v>
      </c>
      <c r="H583" s="17">
        <v>0</v>
      </c>
      <c r="I583" s="27">
        <v>0</v>
      </c>
      <c r="J583" s="17">
        <v>5.5049999999999999</v>
      </c>
    </row>
    <row r="584" spans="1:10">
      <c r="A584" s="10">
        <v>58.15</v>
      </c>
      <c r="B584" s="10">
        <v>0</v>
      </c>
      <c r="C584" s="10">
        <v>0</v>
      </c>
      <c r="D584" s="10">
        <v>0</v>
      </c>
      <c r="E584" s="10">
        <v>2</v>
      </c>
      <c r="F584" s="10">
        <v>2</v>
      </c>
      <c r="G584" s="17">
        <v>0</v>
      </c>
      <c r="H584" s="17">
        <v>0</v>
      </c>
      <c r="I584" s="27">
        <v>0</v>
      </c>
      <c r="J584" s="17">
        <v>5.4049999999999896</v>
      </c>
    </row>
    <row r="585" spans="1:10">
      <c r="A585" s="10">
        <v>58.25</v>
      </c>
      <c r="B585" s="10">
        <v>0</v>
      </c>
      <c r="C585" s="10">
        <v>0</v>
      </c>
      <c r="D585" s="10">
        <v>0</v>
      </c>
      <c r="E585" s="10">
        <v>2</v>
      </c>
      <c r="F585" s="10">
        <v>2</v>
      </c>
      <c r="G585" s="17">
        <v>0</v>
      </c>
      <c r="H585" s="17">
        <v>0</v>
      </c>
      <c r="I585" s="27">
        <v>0</v>
      </c>
      <c r="J585" s="17">
        <v>5.3049999999999997</v>
      </c>
    </row>
    <row r="586" spans="1:10">
      <c r="A586" s="10">
        <v>58.35</v>
      </c>
      <c r="B586" s="10">
        <v>0</v>
      </c>
      <c r="C586" s="10">
        <v>0</v>
      </c>
      <c r="D586" s="10">
        <v>0</v>
      </c>
      <c r="E586" s="10">
        <v>2</v>
      </c>
      <c r="F586" s="10">
        <v>2</v>
      </c>
      <c r="G586" s="17">
        <v>0</v>
      </c>
      <c r="H586" s="17">
        <v>0</v>
      </c>
      <c r="I586" s="27">
        <v>0</v>
      </c>
      <c r="J586" s="17">
        <v>5.2050000000000098</v>
      </c>
    </row>
    <row r="587" spans="1:10">
      <c r="A587" s="10">
        <v>58.45</v>
      </c>
      <c r="B587" s="10">
        <v>0</v>
      </c>
      <c r="C587" s="10">
        <v>0</v>
      </c>
      <c r="D587" s="10">
        <v>0</v>
      </c>
      <c r="E587" s="10">
        <v>2</v>
      </c>
      <c r="F587" s="10">
        <v>2</v>
      </c>
      <c r="G587" s="17">
        <v>0</v>
      </c>
      <c r="H587" s="17">
        <v>0</v>
      </c>
      <c r="I587" s="27">
        <v>0</v>
      </c>
      <c r="J587" s="17">
        <v>5.1050000000000004</v>
      </c>
    </row>
    <row r="588" spans="1:10">
      <c r="A588" s="10">
        <v>58.55</v>
      </c>
      <c r="B588" s="10">
        <v>0</v>
      </c>
      <c r="C588" s="10">
        <v>0</v>
      </c>
      <c r="D588" s="10">
        <v>0</v>
      </c>
      <c r="E588" s="10">
        <v>2</v>
      </c>
      <c r="F588" s="10">
        <v>2</v>
      </c>
      <c r="G588" s="17">
        <v>0</v>
      </c>
      <c r="H588" s="17">
        <v>0</v>
      </c>
      <c r="I588" s="27">
        <v>0</v>
      </c>
      <c r="J588" s="17">
        <v>5.0049999999999999</v>
      </c>
    </row>
    <row r="589" spans="1:10">
      <c r="A589" s="10">
        <v>58.65</v>
      </c>
      <c r="B589" s="10">
        <v>0</v>
      </c>
      <c r="C589" s="10">
        <v>0</v>
      </c>
      <c r="D589" s="10">
        <v>0</v>
      </c>
      <c r="E589" s="10">
        <v>2</v>
      </c>
      <c r="F589" s="10">
        <v>2</v>
      </c>
      <c r="G589" s="17">
        <v>0</v>
      </c>
      <c r="H589" s="17">
        <v>0</v>
      </c>
      <c r="I589" s="27">
        <v>0</v>
      </c>
      <c r="J589" s="17">
        <v>4.9049999999999896</v>
      </c>
    </row>
    <row r="590" spans="1:10">
      <c r="A590" s="10">
        <v>58.75</v>
      </c>
      <c r="B590" s="10">
        <v>0</v>
      </c>
      <c r="C590" s="10">
        <v>0</v>
      </c>
      <c r="D590" s="10">
        <v>0</v>
      </c>
      <c r="E590" s="10">
        <v>2</v>
      </c>
      <c r="F590" s="10">
        <v>2</v>
      </c>
      <c r="G590" s="17">
        <v>0</v>
      </c>
      <c r="H590" s="17">
        <v>0</v>
      </c>
      <c r="I590" s="27">
        <v>0</v>
      </c>
      <c r="J590" s="17">
        <v>4.8049999999999997</v>
      </c>
    </row>
    <row r="591" spans="1:10">
      <c r="A591" s="10">
        <v>58.85</v>
      </c>
      <c r="B591" s="10">
        <v>0</v>
      </c>
      <c r="C591" s="10">
        <v>0</v>
      </c>
      <c r="D591" s="10">
        <v>0</v>
      </c>
      <c r="E591" s="10">
        <v>2</v>
      </c>
      <c r="F591" s="10">
        <v>2</v>
      </c>
      <c r="G591" s="17">
        <v>0</v>
      </c>
      <c r="H591" s="17">
        <v>0</v>
      </c>
      <c r="I591" s="27">
        <v>0</v>
      </c>
      <c r="J591" s="17">
        <v>4.7050000000000098</v>
      </c>
    </row>
    <row r="592" spans="1:10">
      <c r="A592" s="10">
        <v>58.95</v>
      </c>
      <c r="B592" s="10">
        <v>0</v>
      </c>
      <c r="C592" s="10">
        <v>0</v>
      </c>
      <c r="D592" s="10">
        <v>0</v>
      </c>
      <c r="E592" s="10">
        <v>2</v>
      </c>
      <c r="F592" s="10">
        <v>2</v>
      </c>
      <c r="G592" s="17">
        <v>0</v>
      </c>
      <c r="H592" s="17">
        <v>0</v>
      </c>
      <c r="I592" s="27">
        <v>0</v>
      </c>
      <c r="J592" s="17">
        <v>4.6050000000000004</v>
      </c>
    </row>
    <row r="593" spans="1:10">
      <c r="A593" s="10">
        <v>59.05</v>
      </c>
      <c r="B593" s="10">
        <v>0</v>
      </c>
      <c r="C593" s="10">
        <v>0</v>
      </c>
      <c r="D593" s="10">
        <v>0</v>
      </c>
      <c r="E593" s="10">
        <v>2</v>
      </c>
      <c r="F593" s="10">
        <v>2</v>
      </c>
      <c r="G593" s="17">
        <v>0</v>
      </c>
      <c r="H593" s="17">
        <v>0</v>
      </c>
      <c r="I593" s="27">
        <v>0</v>
      </c>
      <c r="J593" s="17">
        <v>4.5049999999999999</v>
      </c>
    </row>
    <row r="594" spans="1:10">
      <c r="A594" s="10">
        <v>59.15</v>
      </c>
      <c r="B594" s="10">
        <v>0</v>
      </c>
      <c r="C594" s="10">
        <v>0</v>
      </c>
      <c r="D594" s="10">
        <v>0</v>
      </c>
      <c r="E594" s="10">
        <v>2</v>
      </c>
      <c r="F594" s="10">
        <v>2</v>
      </c>
      <c r="G594" s="17">
        <v>0</v>
      </c>
      <c r="H594" s="17">
        <v>0</v>
      </c>
      <c r="I594" s="27">
        <v>0</v>
      </c>
      <c r="J594" s="17">
        <v>4.4049999999999896</v>
      </c>
    </row>
    <row r="595" spans="1:10">
      <c r="A595" s="10">
        <v>59.25</v>
      </c>
      <c r="B595" s="10">
        <v>0</v>
      </c>
      <c r="C595" s="10">
        <v>0</v>
      </c>
      <c r="D595" s="10">
        <v>0</v>
      </c>
      <c r="E595" s="10">
        <v>2</v>
      </c>
      <c r="F595" s="10">
        <v>2</v>
      </c>
      <c r="G595" s="17">
        <v>0</v>
      </c>
      <c r="H595" s="17">
        <v>0</v>
      </c>
      <c r="I595" s="27">
        <v>0</v>
      </c>
      <c r="J595" s="17">
        <v>4.3049999999999997</v>
      </c>
    </row>
    <row r="596" spans="1:10">
      <c r="A596" s="10">
        <v>59.35</v>
      </c>
      <c r="B596" s="10">
        <v>0</v>
      </c>
      <c r="C596" s="10">
        <v>0</v>
      </c>
      <c r="D596" s="10">
        <v>0</v>
      </c>
      <c r="E596" s="10">
        <v>2</v>
      </c>
      <c r="F596" s="10">
        <v>2</v>
      </c>
      <c r="G596" s="17">
        <v>0</v>
      </c>
      <c r="H596" s="17">
        <v>0</v>
      </c>
      <c r="I596" s="27">
        <v>0</v>
      </c>
      <c r="J596" s="17">
        <v>4.2050000000000098</v>
      </c>
    </row>
    <row r="597" spans="1:10">
      <c r="A597" s="10">
        <v>59.45</v>
      </c>
      <c r="B597" s="10">
        <v>0</v>
      </c>
      <c r="C597" s="10">
        <v>0</v>
      </c>
      <c r="D597" s="10">
        <v>0</v>
      </c>
      <c r="E597" s="10">
        <v>2</v>
      </c>
      <c r="F597" s="10">
        <v>2</v>
      </c>
      <c r="G597" s="17">
        <v>0</v>
      </c>
      <c r="H597" s="17">
        <v>0</v>
      </c>
      <c r="I597" s="27">
        <v>0</v>
      </c>
      <c r="J597" s="17">
        <v>4.1050000000000004</v>
      </c>
    </row>
    <row r="598" spans="1:10">
      <c r="A598" s="10">
        <v>59.55</v>
      </c>
      <c r="B598" s="10">
        <v>0</v>
      </c>
      <c r="C598" s="10">
        <v>0</v>
      </c>
      <c r="D598" s="10">
        <v>0</v>
      </c>
      <c r="E598" s="10">
        <v>2</v>
      </c>
      <c r="F598" s="10">
        <v>2</v>
      </c>
      <c r="G598" s="17">
        <v>0</v>
      </c>
      <c r="H598" s="17">
        <v>0</v>
      </c>
      <c r="I598" s="27">
        <v>0</v>
      </c>
      <c r="J598" s="17">
        <v>4.0049999999999999</v>
      </c>
    </row>
    <row r="599" spans="1:10">
      <c r="A599" s="10">
        <v>59.65</v>
      </c>
      <c r="B599" s="10">
        <v>0</v>
      </c>
      <c r="C599" s="10">
        <v>0</v>
      </c>
      <c r="D599" s="10">
        <v>0</v>
      </c>
      <c r="E599" s="10">
        <v>2</v>
      </c>
      <c r="F599" s="10">
        <v>2</v>
      </c>
      <c r="G599" s="17">
        <v>0</v>
      </c>
      <c r="H599" s="17">
        <v>0</v>
      </c>
      <c r="I599" s="27">
        <v>0</v>
      </c>
      <c r="J599" s="17">
        <v>3.90499999999999</v>
      </c>
    </row>
    <row r="600" spans="1:10">
      <c r="A600" s="10">
        <v>59.75</v>
      </c>
      <c r="B600" s="10">
        <v>0</v>
      </c>
      <c r="C600" s="10">
        <v>0</v>
      </c>
      <c r="D600" s="10">
        <v>0</v>
      </c>
      <c r="E600" s="10">
        <v>2</v>
      </c>
      <c r="F600" s="10">
        <v>2</v>
      </c>
      <c r="G600" s="17">
        <v>0</v>
      </c>
      <c r="H600" s="17">
        <v>0</v>
      </c>
      <c r="I600" s="27">
        <v>0</v>
      </c>
      <c r="J600" s="17">
        <v>3.8050000000000002</v>
      </c>
    </row>
    <row r="601" spans="1:10">
      <c r="A601" s="10">
        <v>59.85</v>
      </c>
      <c r="B601" s="10">
        <v>0</v>
      </c>
      <c r="C601" s="10">
        <v>0</v>
      </c>
      <c r="D601" s="10">
        <v>0</v>
      </c>
      <c r="E601" s="10">
        <v>2</v>
      </c>
      <c r="F601" s="10">
        <v>2</v>
      </c>
      <c r="G601" s="17">
        <v>0</v>
      </c>
      <c r="H601" s="17">
        <v>0</v>
      </c>
      <c r="I601" s="27">
        <v>0</v>
      </c>
      <c r="J601" s="17">
        <v>3.7050000000000098</v>
      </c>
    </row>
    <row r="602" spans="1:10">
      <c r="A602" s="10">
        <v>59.95</v>
      </c>
      <c r="B602" s="10">
        <v>0</v>
      </c>
      <c r="C602" s="10">
        <v>0</v>
      </c>
      <c r="D602" s="10">
        <v>0</v>
      </c>
      <c r="E602" s="10">
        <v>2</v>
      </c>
      <c r="F602" s="10">
        <v>2</v>
      </c>
      <c r="G602" s="17">
        <v>0</v>
      </c>
      <c r="H602" s="17">
        <v>0</v>
      </c>
      <c r="I602" s="27">
        <v>0</v>
      </c>
      <c r="J602" s="17">
        <v>3.605</v>
      </c>
    </row>
    <row r="603" spans="1:10">
      <c r="A603" s="10">
        <v>60.05</v>
      </c>
      <c r="B603" s="10">
        <v>0</v>
      </c>
      <c r="C603" s="10">
        <v>0</v>
      </c>
      <c r="D603" s="10">
        <v>0</v>
      </c>
      <c r="E603" s="10">
        <v>2</v>
      </c>
      <c r="F603" s="10">
        <v>2</v>
      </c>
      <c r="G603" s="17">
        <v>0</v>
      </c>
      <c r="H603" s="17">
        <v>0</v>
      </c>
      <c r="I603" s="27">
        <v>0</v>
      </c>
      <c r="J603" s="17">
        <v>3.5049999999999999</v>
      </c>
    </row>
    <row r="604" spans="1:10">
      <c r="A604" s="10">
        <v>60.15</v>
      </c>
      <c r="B604" s="10">
        <v>0</v>
      </c>
      <c r="C604" s="10">
        <v>0</v>
      </c>
      <c r="D604" s="10">
        <v>0</v>
      </c>
      <c r="E604" s="10">
        <v>2</v>
      </c>
      <c r="F604" s="10">
        <v>2</v>
      </c>
      <c r="G604" s="17">
        <v>0</v>
      </c>
      <c r="H604" s="17">
        <v>0</v>
      </c>
      <c r="I604" s="27">
        <v>0</v>
      </c>
      <c r="J604" s="17">
        <v>3.40499999999999</v>
      </c>
    </row>
    <row r="605" spans="1:10">
      <c r="A605" s="10">
        <v>60.25</v>
      </c>
      <c r="B605" s="10">
        <v>0</v>
      </c>
      <c r="C605" s="10">
        <v>0</v>
      </c>
      <c r="D605" s="10">
        <v>0</v>
      </c>
      <c r="E605" s="10">
        <v>2</v>
      </c>
      <c r="F605" s="10">
        <v>2</v>
      </c>
      <c r="G605" s="17">
        <v>0</v>
      </c>
      <c r="H605" s="17">
        <v>0</v>
      </c>
      <c r="I605" s="27">
        <v>0</v>
      </c>
      <c r="J605" s="17">
        <v>3.3050000000000002</v>
      </c>
    </row>
    <row r="606" spans="1:10">
      <c r="A606" s="10">
        <v>60.35</v>
      </c>
      <c r="B606" s="10">
        <v>0</v>
      </c>
      <c r="C606" s="10">
        <v>0</v>
      </c>
      <c r="D606" s="10">
        <v>0</v>
      </c>
      <c r="E606" s="10">
        <v>2</v>
      </c>
      <c r="F606" s="10">
        <v>2</v>
      </c>
      <c r="G606" s="17">
        <v>0</v>
      </c>
      <c r="H606" s="17">
        <v>0</v>
      </c>
      <c r="I606" s="27">
        <v>0</v>
      </c>
      <c r="J606" s="17">
        <v>3.2050000000000098</v>
      </c>
    </row>
    <row r="607" spans="1:10">
      <c r="A607" s="10">
        <v>60.45</v>
      </c>
      <c r="B607" s="10">
        <v>0</v>
      </c>
      <c r="C607" s="10">
        <v>0</v>
      </c>
      <c r="D607" s="10">
        <v>0</v>
      </c>
      <c r="E607" s="10">
        <v>2</v>
      </c>
      <c r="F607" s="10">
        <v>2</v>
      </c>
      <c r="G607" s="17">
        <v>0</v>
      </c>
      <c r="H607" s="17">
        <v>0</v>
      </c>
      <c r="I607" s="27">
        <v>0</v>
      </c>
      <c r="J607" s="17">
        <v>3.105</v>
      </c>
    </row>
    <row r="608" spans="1:10">
      <c r="A608" s="10">
        <v>60.55</v>
      </c>
      <c r="B608" s="10">
        <v>0</v>
      </c>
      <c r="C608" s="10">
        <v>0</v>
      </c>
      <c r="D608" s="10">
        <v>0</v>
      </c>
      <c r="E608" s="10">
        <v>2</v>
      </c>
      <c r="F608" s="10">
        <v>2</v>
      </c>
      <c r="G608" s="17">
        <v>0</v>
      </c>
      <c r="H608" s="17">
        <v>0</v>
      </c>
      <c r="I608" s="27">
        <v>0</v>
      </c>
      <c r="J608" s="17">
        <v>3.0049999999999999</v>
      </c>
    </row>
    <row r="609" spans="1:10">
      <c r="A609" s="10">
        <v>60.65</v>
      </c>
      <c r="B609" s="10">
        <v>0</v>
      </c>
      <c r="C609" s="10">
        <v>0</v>
      </c>
      <c r="D609" s="10">
        <v>0</v>
      </c>
      <c r="E609" s="10">
        <v>2</v>
      </c>
      <c r="F609" s="10">
        <v>2</v>
      </c>
      <c r="G609" s="17">
        <v>0</v>
      </c>
      <c r="H609" s="17">
        <v>0</v>
      </c>
      <c r="I609" s="27">
        <v>0</v>
      </c>
      <c r="J609" s="17">
        <v>2.90499999999999</v>
      </c>
    </row>
    <row r="610" spans="1:10">
      <c r="A610" s="10">
        <v>60.75</v>
      </c>
      <c r="B610" s="10">
        <v>0</v>
      </c>
      <c r="C610" s="10">
        <v>0</v>
      </c>
      <c r="D610" s="10">
        <v>0</v>
      </c>
      <c r="E610" s="10">
        <v>2</v>
      </c>
      <c r="F610" s="10">
        <v>2</v>
      </c>
      <c r="G610" s="17">
        <v>0</v>
      </c>
      <c r="H610" s="17">
        <v>0</v>
      </c>
      <c r="I610" s="27">
        <v>0</v>
      </c>
      <c r="J610" s="17">
        <v>2.8050000000000002</v>
      </c>
    </row>
    <row r="611" spans="1:10">
      <c r="A611" s="10">
        <v>60.85</v>
      </c>
      <c r="B611" s="10">
        <v>0</v>
      </c>
      <c r="C611" s="10">
        <v>0</v>
      </c>
      <c r="D611" s="10">
        <v>0</v>
      </c>
      <c r="E611" s="10">
        <v>2</v>
      </c>
      <c r="F611" s="10">
        <v>2</v>
      </c>
      <c r="G611" s="17">
        <v>0</v>
      </c>
      <c r="H611" s="17">
        <v>0</v>
      </c>
      <c r="I611" s="27">
        <v>0</v>
      </c>
      <c r="J611" s="17">
        <v>2.7050000000000098</v>
      </c>
    </row>
    <row r="612" spans="1:10">
      <c r="A612" s="10">
        <v>60.95</v>
      </c>
      <c r="B612" s="10">
        <v>0</v>
      </c>
      <c r="C612" s="10">
        <v>0</v>
      </c>
      <c r="D612" s="10">
        <v>0</v>
      </c>
      <c r="E612" s="10">
        <v>2</v>
      </c>
      <c r="F612" s="10">
        <v>2</v>
      </c>
      <c r="G612" s="17">
        <v>0</v>
      </c>
      <c r="H612" s="17">
        <v>0</v>
      </c>
      <c r="I612" s="27">
        <v>0</v>
      </c>
      <c r="J612" s="17">
        <v>2.605</v>
      </c>
    </row>
    <row r="613" spans="1:10">
      <c r="A613" s="10">
        <v>61.05</v>
      </c>
      <c r="B613" s="10">
        <v>0</v>
      </c>
      <c r="C613" s="10">
        <v>0</v>
      </c>
      <c r="D613" s="10">
        <v>0</v>
      </c>
      <c r="E613" s="10">
        <v>2</v>
      </c>
      <c r="F613" s="10">
        <v>2</v>
      </c>
      <c r="G613" s="17">
        <v>0</v>
      </c>
      <c r="H613" s="17">
        <v>0</v>
      </c>
      <c r="I613" s="27">
        <v>0</v>
      </c>
      <c r="J613" s="17">
        <v>2.5049999999999999</v>
      </c>
    </row>
    <row r="614" spans="1:10">
      <c r="A614" s="10">
        <v>61.15</v>
      </c>
      <c r="B614" s="10">
        <v>0</v>
      </c>
      <c r="C614" s="10">
        <v>0</v>
      </c>
      <c r="D614" s="10">
        <v>0</v>
      </c>
      <c r="E614" s="10">
        <v>2</v>
      </c>
      <c r="F614" s="10">
        <v>2</v>
      </c>
      <c r="G614" s="17">
        <v>0</v>
      </c>
      <c r="H614" s="17">
        <v>0</v>
      </c>
      <c r="I614" s="27">
        <v>0</v>
      </c>
      <c r="J614" s="17">
        <v>2.40499999999999</v>
      </c>
    </row>
    <row r="615" spans="1:10">
      <c r="A615" s="10">
        <v>61.25</v>
      </c>
      <c r="B615" s="10">
        <v>0</v>
      </c>
      <c r="C615" s="10">
        <v>0</v>
      </c>
      <c r="D615" s="10">
        <v>0</v>
      </c>
      <c r="E615" s="10">
        <v>2</v>
      </c>
      <c r="F615" s="10">
        <v>2</v>
      </c>
      <c r="G615" s="17">
        <v>0</v>
      </c>
      <c r="H615" s="17">
        <v>0</v>
      </c>
      <c r="I615" s="27">
        <v>0</v>
      </c>
      <c r="J615" s="17">
        <v>2.3050000000000002</v>
      </c>
    </row>
    <row r="616" spans="1:10">
      <c r="A616" s="10">
        <v>61.35</v>
      </c>
      <c r="B616" s="10">
        <v>0</v>
      </c>
      <c r="C616" s="10">
        <v>0</v>
      </c>
      <c r="D616" s="10">
        <v>0</v>
      </c>
      <c r="E616" s="10">
        <v>2</v>
      </c>
      <c r="F616" s="10">
        <v>2</v>
      </c>
      <c r="G616" s="17">
        <v>0</v>
      </c>
      <c r="H616" s="17">
        <v>0</v>
      </c>
      <c r="I616" s="27">
        <v>0</v>
      </c>
      <c r="J616" s="17">
        <v>2.2050000000000098</v>
      </c>
    </row>
    <row r="617" spans="1:10">
      <c r="A617" s="10">
        <v>61.45</v>
      </c>
      <c r="B617" s="10">
        <v>0</v>
      </c>
      <c r="C617" s="10">
        <v>0</v>
      </c>
      <c r="D617" s="10">
        <v>0</v>
      </c>
      <c r="E617" s="10">
        <v>2</v>
      </c>
      <c r="F617" s="10">
        <v>2</v>
      </c>
      <c r="G617" s="17">
        <v>0</v>
      </c>
      <c r="H617" s="17">
        <v>0</v>
      </c>
      <c r="I617" s="27">
        <v>0</v>
      </c>
      <c r="J617" s="17">
        <v>2.105</v>
      </c>
    </row>
    <row r="618" spans="1:10">
      <c r="A618" s="10">
        <v>61.55</v>
      </c>
      <c r="B618" s="10">
        <v>0</v>
      </c>
      <c r="C618" s="10">
        <v>0</v>
      </c>
      <c r="D618" s="10">
        <v>0</v>
      </c>
      <c r="E618" s="10">
        <v>2</v>
      </c>
      <c r="F618" s="10">
        <v>2</v>
      </c>
      <c r="G618" s="17">
        <v>0</v>
      </c>
      <c r="H618" s="17">
        <v>0</v>
      </c>
      <c r="I618" s="27">
        <v>0</v>
      </c>
      <c r="J618" s="17">
        <v>2.0049999999999999</v>
      </c>
    </row>
    <row r="619" spans="1:10">
      <c r="A619" s="10">
        <v>61.65</v>
      </c>
      <c r="B619" s="10">
        <v>1</v>
      </c>
      <c r="C619" s="10">
        <v>0</v>
      </c>
      <c r="D619" s="10">
        <v>1</v>
      </c>
      <c r="E619" s="10">
        <v>2</v>
      </c>
      <c r="F619" s="10">
        <v>1</v>
      </c>
      <c r="G619" s="17">
        <v>0.5</v>
      </c>
      <c r="H619" s="17">
        <v>0</v>
      </c>
      <c r="I619" s="27">
        <v>0.5</v>
      </c>
      <c r="J619" s="17">
        <v>1.90499999999999</v>
      </c>
    </row>
    <row r="620" spans="1:10">
      <c r="A620" s="10">
        <v>61.75</v>
      </c>
      <c r="B620" s="10">
        <v>0</v>
      </c>
      <c r="C620" s="10">
        <v>0</v>
      </c>
      <c r="D620" s="10">
        <v>0</v>
      </c>
      <c r="E620" s="10">
        <v>1</v>
      </c>
      <c r="F620" s="10">
        <v>1</v>
      </c>
      <c r="G620" s="17">
        <v>0</v>
      </c>
      <c r="H620" s="17">
        <v>0</v>
      </c>
      <c r="I620" s="27">
        <v>0</v>
      </c>
      <c r="J620" s="17">
        <v>3.7</v>
      </c>
    </row>
    <row r="621" spans="1:10">
      <c r="A621" s="10">
        <v>61.85</v>
      </c>
      <c r="B621" s="10">
        <v>0</v>
      </c>
      <c r="C621" s="10">
        <v>0</v>
      </c>
      <c r="D621" s="10">
        <v>0</v>
      </c>
      <c r="E621" s="10">
        <v>1</v>
      </c>
      <c r="F621" s="10">
        <v>1</v>
      </c>
      <c r="G621" s="17">
        <v>0</v>
      </c>
      <c r="H621" s="17">
        <v>0</v>
      </c>
      <c r="I621" s="27">
        <v>0</v>
      </c>
      <c r="J621" s="17">
        <v>3.6000000000000099</v>
      </c>
    </row>
    <row r="622" spans="1:10">
      <c r="A622" s="10">
        <v>61.95</v>
      </c>
      <c r="B622" s="10">
        <v>0</v>
      </c>
      <c r="C622" s="10">
        <v>0</v>
      </c>
      <c r="D622" s="10">
        <v>0</v>
      </c>
      <c r="E622" s="10">
        <v>1</v>
      </c>
      <c r="F622" s="10">
        <v>1</v>
      </c>
      <c r="G622" s="17">
        <v>0</v>
      </c>
      <c r="H622" s="17">
        <v>0</v>
      </c>
      <c r="I622" s="27">
        <v>0</v>
      </c>
      <c r="J622" s="17">
        <v>3.5</v>
      </c>
    </row>
    <row r="623" spans="1:10">
      <c r="A623" s="10">
        <v>62.05</v>
      </c>
      <c r="B623" s="10">
        <v>0</v>
      </c>
      <c r="C623" s="10">
        <v>0</v>
      </c>
      <c r="D623" s="10">
        <v>0</v>
      </c>
      <c r="E623" s="10">
        <v>1</v>
      </c>
      <c r="F623" s="10">
        <v>1</v>
      </c>
      <c r="G623" s="17">
        <v>0</v>
      </c>
      <c r="H623" s="17">
        <v>0</v>
      </c>
      <c r="I623" s="27">
        <v>0</v>
      </c>
      <c r="J623" s="17">
        <v>3.4000000000000101</v>
      </c>
    </row>
    <row r="624" spans="1:10">
      <c r="A624" s="10">
        <v>62.15</v>
      </c>
      <c r="B624" s="10">
        <v>0</v>
      </c>
      <c r="C624" s="10">
        <v>0</v>
      </c>
      <c r="D624" s="10">
        <v>0</v>
      </c>
      <c r="E624" s="10">
        <v>1</v>
      </c>
      <c r="F624" s="10">
        <v>1</v>
      </c>
      <c r="G624" s="17">
        <v>0</v>
      </c>
      <c r="H624" s="17">
        <v>0</v>
      </c>
      <c r="I624" s="27">
        <v>0</v>
      </c>
      <c r="J624" s="17">
        <v>3.3</v>
      </c>
    </row>
    <row r="625" spans="1:10">
      <c r="A625" s="10">
        <v>62.25</v>
      </c>
      <c r="B625" s="10">
        <v>0</v>
      </c>
      <c r="C625" s="10">
        <v>0</v>
      </c>
      <c r="D625" s="10">
        <v>0</v>
      </c>
      <c r="E625" s="10">
        <v>1</v>
      </c>
      <c r="F625" s="10">
        <v>1</v>
      </c>
      <c r="G625" s="17">
        <v>0</v>
      </c>
      <c r="H625" s="17">
        <v>0</v>
      </c>
      <c r="I625" s="27">
        <v>0</v>
      </c>
      <c r="J625" s="17">
        <v>3.2</v>
      </c>
    </row>
    <row r="626" spans="1:10">
      <c r="A626" s="10">
        <v>62.35</v>
      </c>
      <c r="B626" s="10">
        <v>0</v>
      </c>
      <c r="C626" s="10">
        <v>0</v>
      </c>
      <c r="D626" s="10">
        <v>0</v>
      </c>
      <c r="E626" s="10">
        <v>1</v>
      </c>
      <c r="F626" s="10">
        <v>1</v>
      </c>
      <c r="G626" s="17">
        <v>0</v>
      </c>
      <c r="H626" s="17">
        <v>0</v>
      </c>
      <c r="I626" s="27">
        <v>0</v>
      </c>
      <c r="J626" s="17">
        <v>3.1000000000000099</v>
      </c>
    </row>
    <row r="627" spans="1:10">
      <c r="A627" s="10">
        <v>62.45</v>
      </c>
      <c r="B627" s="10">
        <v>0</v>
      </c>
      <c r="C627" s="10">
        <v>0</v>
      </c>
      <c r="D627" s="10">
        <v>0</v>
      </c>
      <c r="E627" s="10">
        <v>1</v>
      </c>
      <c r="F627" s="10">
        <v>1</v>
      </c>
      <c r="G627" s="17">
        <v>0</v>
      </c>
      <c r="H627" s="17">
        <v>0</v>
      </c>
      <c r="I627" s="27">
        <v>0</v>
      </c>
      <c r="J627" s="17">
        <v>3</v>
      </c>
    </row>
    <row r="628" spans="1:10">
      <c r="A628" s="10">
        <v>62.55</v>
      </c>
      <c r="B628" s="10">
        <v>0</v>
      </c>
      <c r="C628" s="10">
        <v>0</v>
      </c>
      <c r="D628" s="10">
        <v>0</v>
      </c>
      <c r="E628" s="10">
        <v>1</v>
      </c>
      <c r="F628" s="10">
        <v>1</v>
      </c>
      <c r="G628" s="17">
        <v>0</v>
      </c>
      <c r="H628" s="17">
        <v>0</v>
      </c>
      <c r="I628" s="27">
        <v>0</v>
      </c>
      <c r="J628" s="17">
        <v>2.9000000000000101</v>
      </c>
    </row>
    <row r="629" spans="1:10">
      <c r="A629" s="10">
        <v>62.65</v>
      </c>
      <c r="B629" s="10">
        <v>0</v>
      </c>
      <c r="C629" s="10">
        <v>0</v>
      </c>
      <c r="D629" s="10">
        <v>0</v>
      </c>
      <c r="E629" s="10">
        <v>1</v>
      </c>
      <c r="F629" s="10">
        <v>1</v>
      </c>
      <c r="G629" s="17">
        <v>0</v>
      </c>
      <c r="H629" s="17">
        <v>0</v>
      </c>
      <c r="I629" s="27">
        <v>0</v>
      </c>
      <c r="J629" s="17">
        <v>2.8</v>
      </c>
    </row>
    <row r="630" spans="1:10">
      <c r="A630" s="10">
        <v>62.75</v>
      </c>
      <c r="B630" s="10">
        <v>0</v>
      </c>
      <c r="C630" s="10">
        <v>0</v>
      </c>
      <c r="D630" s="10">
        <v>0</v>
      </c>
      <c r="E630" s="10">
        <v>1</v>
      </c>
      <c r="F630" s="10">
        <v>1</v>
      </c>
      <c r="G630" s="17">
        <v>0</v>
      </c>
      <c r="H630" s="17">
        <v>0</v>
      </c>
      <c r="I630" s="27">
        <v>0</v>
      </c>
      <c r="J630" s="17">
        <v>2.7</v>
      </c>
    </row>
    <row r="631" spans="1:10">
      <c r="A631" s="10">
        <v>62.85</v>
      </c>
      <c r="B631" s="10">
        <v>0</v>
      </c>
      <c r="C631" s="10">
        <v>0</v>
      </c>
      <c r="D631" s="10">
        <v>0</v>
      </c>
      <c r="E631" s="10">
        <v>1</v>
      </c>
      <c r="F631" s="10">
        <v>1</v>
      </c>
      <c r="G631" s="17">
        <v>0</v>
      </c>
      <c r="H631" s="17">
        <v>0</v>
      </c>
      <c r="I631" s="27">
        <v>0</v>
      </c>
      <c r="J631" s="17">
        <v>2.6000000000000099</v>
      </c>
    </row>
    <row r="632" spans="1:10">
      <c r="A632" s="10">
        <v>62.95</v>
      </c>
      <c r="B632" s="10">
        <v>0</v>
      </c>
      <c r="C632" s="10">
        <v>0</v>
      </c>
      <c r="D632" s="10">
        <v>0</v>
      </c>
      <c r="E632" s="10">
        <v>1</v>
      </c>
      <c r="F632" s="10">
        <v>1</v>
      </c>
      <c r="G632" s="17">
        <v>0</v>
      </c>
      <c r="H632" s="17">
        <v>0</v>
      </c>
      <c r="I632" s="27">
        <v>0</v>
      </c>
      <c r="J632" s="17">
        <v>2.5</v>
      </c>
    </row>
    <row r="633" spans="1:10">
      <c r="A633" s="10">
        <v>63.05</v>
      </c>
      <c r="B633" s="10">
        <v>0</v>
      </c>
      <c r="C633" s="10">
        <v>0</v>
      </c>
      <c r="D633" s="10">
        <v>0</v>
      </c>
      <c r="E633" s="10">
        <v>1</v>
      </c>
      <c r="F633" s="10">
        <v>1</v>
      </c>
      <c r="G633" s="17">
        <v>0</v>
      </c>
      <c r="H633" s="17">
        <v>0</v>
      </c>
      <c r="I633" s="27">
        <v>0</v>
      </c>
      <c r="J633" s="17">
        <v>2.4000000000000101</v>
      </c>
    </row>
    <row r="634" spans="1:10">
      <c r="A634" s="10">
        <v>63.15</v>
      </c>
      <c r="B634" s="10">
        <v>0</v>
      </c>
      <c r="C634" s="10">
        <v>0</v>
      </c>
      <c r="D634" s="10">
        <v>0</v>
      </c>
      <c r="E634" s="10">
        <v>1</v>
      </c>
      <c r="F634" s="10">
        <v>1</v>
      </c>
      <c r="G634" s="17">
        <v>0</v>
      </c>
      <c r="H634" s="17">
        <v>0</v>
      </c>
      <c r="I634" s="27">
        <v>0</v>
      </c>
      <c r="J634" s="17">
        <v>2.2999999999999998</v>
      </c>
    </row>
    <row r="635" spans="1:10">
      <c r="A635" s="10">
        <v>63.25</v>
      </c>
      <c r="B635" s="10">
        <v>0</v>
      </c>
      <c r="C635" s="10">
        <v>0</v>
      </c>
      <c r="D635" s="10">
        <v>0</v>
      </c>
      <c r="E635" s="10">
        <v>1</v>
      </c>
      <c r="F635" s="10">
        <v>1</v>
      </c>
      <c r="G635" s="17">
        <v>0</v>
      </c>
      <c r="H635" s="17">
        <v>0</v>
      </c>
      <c r="I635" s="27">
        <v>0</v>
      </c>
      <c r="J635" s="17">
        <v>2.2000000000000002</v>
      </c>
    </row>
    <row r="636" spans="1:10">
      <c r="A636" s="10">
        <v>63.35</v>
      </c>
      <c r="B636" s="10">
        <v>0</v>
      </c>
      <c r="C636" s="10">
        <v>0</v>
      </c>
      <c r="D636" s="10">
        <v>0</v>
      </c>
      <c r="E636" s="10">
        <v>1</v>
      </c>
      <c r="F636" s="10">
        <v>1</v>
      </c>
      <c r="G636" s="17">
        <v>0</v>
      </c>
      <c r="H636" s="17">
        <v>0</v>
      </c>
      <c r="I636" s="27">
        <v>0</v>
      </c>
      <c r="J636" s="17">
        <v>2.1000000000000099</v>
      </c>
    </row>
    <row r="637" spans="1:10">
      <c r="A637" s="10">
        <v>63.45</v>
      </c>
      <c r="B637" s="10">
        <v>0</v>
      </c>
      <c r="C637" s="10">
        <v>0</v>
      </c>
      <c r="D637" s="10">
        <v>0</v>
      </c>
      <c r="E637" s="10">
        <v>1</v>
      </c>
      <c r="F637" s="10">
        <v>1</v>
      </c>
      <c r="G637" s="17">
        <v>0</v>
      </c>
      <c r="H637" s="17">
        <v>0</v>
      </c>
      <c r="I637" s="27">
        <v>0</v>
      </c>
      <c r="J637" s="17">
        <v>2</v>
      </c>
    </row>
    <row r="638" spans="1:10">
      <c r="A638" s="10">
        <v>63.55</v>
      </c>
      <c r="B638" s="10">
        <v>0</v>
      </c>
      <c r="C638" s="10">
        <v>0</v>
      </c>
      <c r="D638" s="10">
        <v>0</v>
      </c>
      <c r="E638" s="10">
        <v>1</v>
      </c>
      <c r="F638" s="10">
        <v>1</v>
      </c>
      <c r="G638" s="17">
        <v>0</v>
      </c>
      <c r="H638" s="17">
        <v>0</v>
      </c>
      <c r="I638" s="27">
        <v>0</v>
      </c>
      <c r="J638" s="17">
        <v>1.9000000000000099</v>
      </c>
    </row>
    <row r="639" spans="1:10">
      <c r="A639" s="10">
        <v>63.65</v>
      </c>
      <c r="B639" s="10">
        <v>0</v>
      </c>
      <c r="C639" s="10">
        <v>0</v>
      </c>
      <c r="D639" s="10">
        <v>0</v>
      </c>
      <c r="E639" s="10">
        <v>1</v>
      </c>
      <c r="F639" s="10">
        <v>1</v>
      </c>
      <c r="G639" s="17">
        <v>0</v>
      </c>
      <c r="H639" s="17">
        <v>0</v>
      </c>
      <c r="I639" s="27">
        <v>0</v>
      </c>
      <c r="J639" s="17">
        <v>1.8</v>
      </c>
    </row>
    <row r="640" spans="1:10">
      <c r="A640" s="10">
        <v>63.75</v>
      </c>
      <c r="B640" s="10">
        <v>0</v>
      </c>
      <c r="C640" s="10">
        <v>0</v>
      </c>
      <c r="D640" s="10">
        <v>0</v>
      </c>
      <c r="E640" s="10">
        <v>1</v>
      </c>
      <c r="F640" s="10">
        <v>1</v>
      </c>
      <c r="G640" s="17">
        <v>0</v>
      </c>
      <c r="H640" s="17">
        <v>0</v>
      </c>
      <c r="I640" s="27">
        <v>0</v>
      </c>
      <c r="J640" s="17">
        <v>1.7</v>
      </c>
    </row>
    <row r="641" spans="1:10">
      <c r="A641" s="10">
        <v>63.85</v>
      </c>
      <c r="B641" s="10">
        <v>0</v>
      </c>
      <c r="C641" s="10">
        <v>0</v>
      </c>
      <c r="D641" s="10">
        <v>0</v>
      </c>
      <c r="E641" s="10">
        <v>1</v>
      </c>
      <c r="F641" s="10">
        <v>1</v>
      </c>
      <c r="G641" s="17">
        <v>0</v>
      </c>
      <c r="H641" s="17">
        <v>0</v>
      </c>
      <c r="I641" s="27">
        <v>0</v>
      </c>
      <c r="J641" s="17">
        <v>1.6000000000000101</v>
      </c>
    </row>
    <row r="642" spans="1:10">
      <c r="A642" s="10">
        <v>63.95</v>
      </c>
      <c r="B642" s="10">
        <v>0</v>
      </c>
      <c r="C642" s="10">
        <v>0</v>
      </c>
      <c r="D642" s="10">
        <v>0</v>
      </c>
      <c r="E642" s="10">
        <v>1</v>
      </c>
      <c r="F642" s="10">
        <v>1</v>
      </c>
      <c r="G642" s="17">
        <v>0</v>
      </c>
      <c r="H642" s="17">
        <v>0</v>
      </c>
      <c r="I642" s="27">
        <v>0</v>
      </c>
      <c r="J642" s="17">
        <v>1.5</v>
      </c>
    </row>
    <row r="643" spans="1:10">
      <c r="A643" s="10">
        <v>64.05</v>
      </c>
      <c r="B643" s="10">
        <v>0</v>
      </c>
      <c r="C643" s="10">
        <v>0</v>
      </c>
      <c r="D643" s="10">
        <v>0</v>
      </c>
      <c r="E643" s="10">
        <v>1</v>
      </c>
      <c r="F643" s="10">
        <v>1</v>
      </c>
      <c r="G643" s="17">
        <v>0</v>
      </c>
      <c r="H643" s="17">
        <v>0</v>
      </c>
      <c r="I643" s="27">
        <v>0</v>
      </c>
      <c r="J643" s="17">
        <v>1.4000000000000099</v>
      </c>
    </row>
    <row r="644" spans="1:10">
      <c r="A644" s="10">
        <v>64.150000000000006</v>
      </c>
      <c r="B644" s="10">
        <v>0</v>
      </c>
      <c r="C644" s="10">
        <v>0</v>
      </c>
      <c r="D644" s="10">
        <v>0</v>
      </c>
      <c r="E644" s="10">
        <v>1</v>
      </c>
      <c r="F644" s="10">
        <v>1</v>
      </c>
      <c r="G644" s="17">
        <v>0</v>
      </c>
      <c r="H644" s="17">
        <v>0</v>
      </c>
      <c r="I644" s="27">
        <v>0</v>
      </c>
      <c r="J644" s="17">
        <v>1.3</v>
      </c>
    </row>
    <row r="645" spans="1:10">
      <c r="A645" s="10">
        <v>64.25</v>
      </c>
      <c r="B645" s="10">
        <v>0</v>
      </c>
      <c r="C645" s="10">
        <v>0</v>
      </c>
      <c r="D645" s="10">
        <v>0</v>
      </c>
      <c r="E645" s="10">
        <v>1</v>
      </c>
      <c r="F645" s="10">
        <v>1</v>
      </c>
      <c r="G645" s="17">
        <v>0</v>
      </c>
      <c r="H645" s="17">
        <v>0</v>
      </c>
      <c r="I645" s="27">
        <v>0</v>
      </c>
      <c r="J645" s="17">
        <v>1.2</v>
      </c>
    </row>
    <row r="646" spans="1:10">
      <c r="A646" s="10">
        <v>64.349999999999994</v>
      </c>
      <c r="B646" s="10">
        <v>0</v>
      </c>
      <c r="C646" s="10">
        <v>0</v>
      </c>
      <c r="D646" s="10">
        <v>0</v>
      </c>
      <c r="E646" s="10">
        <v>1</v>
      </c>
      <c r="F646" s="10">
        <v>1</v>
      </c>
      <c r="G646" s="17">
        <v>0</v>
      </c>
      <c r="H646" s="17">
        <v>0</v>
      </c>
      <c r="I646" s="27">
        <v>0</v>
      </c>
      <c r="J646" s="17">
        <v>1.1000000000000101</v>
      </c>
    </row>
    <row r="647" spans="1:10">
      <c r="A647" s="10">
        <v>64.45</v>
      </c>
      <c r="B647" s="10">
        <v>0</v>
      </c>
      <c r="C647" s="10">
        <v>0</v>
      </c>
      <c r="D647" s="10">
        <v>0</v>
      </c>
      <c r="E647" s="10">
        <v>1</v>
      </c>
      <c r="F647" s="10">
        <v>1</v>
      </c>
      <c r="G647" s="17">
        <v>0</v>
      </c>
      <c r="H647" s="17">
        <v>0</v>
      </c>
      <c r="I647" s="27">
        <v>0</v>
      </c>
      <c r="J647" s="17">
        <v>1</v>
      </c>
    </row>
    <row r="648" spans="1:10">
      <c r="A648" s="10">
        <v>64.55</v>
      </c>
      <c r="B648" s="10">
        <v>0</v>
      </c>
      <c r="C648" s="10">
        <v>0</v>
      </c>
      <c r="D648" s="10">
        <v>0</v>
      </c>
      <c r="E648" s="10">
        <v>1</v>
      </c>
      <c r="F648" s="10">
        <v>1</v>
      </c>
      <c r="G648" s="17">
        <v>0</v>
      </c>
      <c r="H648" s="17">
        <v>0</v>
      </c>
      <c r="I648" s="27">
        <v>0</v>
      </c>
      <c r="J648" s="17">
        <v>0.90000000000000602</v>
      </c>
    </row>
    <row r="649" spans="1:10">
      <c r="A649" s="10">
        <v>64.650000000000006</v>
      </c>
      <c r="B649" s="10">
        <v>0</v>
      </c>
      <c r="C649" s="10">
        <v>0</v>
      </c>
      <c r="D649" s="10">
        <v>0</v>
      </c>
      <c r="E649" s="10">
        <v>1</v>
      </c>
      <c r="F649" s="10">
        <v>1</v>
      </c>
      <c r="G649" s="17">
        <v>0</v>
      </c>
      <c r="H649" s="17">
        <v>0</v>
      </c>
      <c r="I649" s="27">
        <v>0</v>
      </c>
      <c r="J649" s="17">
        <v>0.79999999999999705</v>
      </c>
    </row>
    <row r="650" spans="1:10">
      <c r="A650" s="10">
        <v>64.75</v>
      </c>
      <c r="B650" s="10">
        <v>0</v>
      </c>
      <c r="C650" s="10">
        <v>0</v>
      </c>
      <c r="D650" s="10">
        <v>0</v>
      </c>
      <c r="E650" s="10">
        <v>1</v>
      </c>
      <c r="F650" s="10">
        <v>1</v>
      </c>
      <c r="G650" s="17">
        <v>0</v>
      </c>
      <c r="H650" s="17">
        <v>0</v>
      </c>
      <c r="I650" s="27">
        <v>0</v>
      </c>
      <c r="J650" s="17">
        <v>0.70000000000000295</v>
      </c>
    </row>
    <row r="651" spans="1:10">
      <c r="A651" s="10">
        <v>64.849999999999994</v>
      </c>
      <c r="B651" s="10">
        <v>0</v>
      </c>
      <c r="C651" s="10">
        <v>0</v>
      </c>
      <c r="D651" s="10">
        <v>0</v>
      </c>
      <c r="E651" s="10">
        <v>1</v>
      </c>
      <c r="F651" s="10">
        <v>1</v>
      </c>
      <c r="G651" s="17">
        <v>0</v>
      </c>
      <c r="H651" s="17">
        <v>0</v>
      </c>
      <c r="I651" s="27">
        <v>0</v>
      </c>
      <c r="J651" s="17">
        <v>0.60000000000000897</v>
      </c>
    </row>
    <row r="652" spans="1:10">
      <c r="A652" s="10">
        <v>64.95</v>
      </c>
      <c r="B652" s="10">
        <v>0</v>
      </c>
      <c r="C652" s="10">
        <v>0</v>
      </c>
      <c r="D652" s="10">
        <v>0</v>
      </c>
      <c r="E652" s="10">
        <v>1</v>
      </c>
      <c r="F652" s="10">
        <v>1</v>
      </c>
      <c r="G652" s="17">
        <v>0</v>
      </c>
      <c r="H652" s="17">
        <v>0</v>
      </c>
      <c r="I652" s="27">
        <v>0</v>
      </c>
      <c r="J652" s="17">
        <v>0.5</v>
      </c>
    </row>
    <row r="653" spans="1:10">
      <c r="A653" s="10">
        <v>65.05</v>
      </c>
      <c r="B653" s="10">
        <v>0</v>
      </c>
      <c r="C653" s="10">
        <v>0</v>
      </c>
      <c r="D653" s="10">
        <v>0</v>
      </c>
      <c r="E653" s="10">
        <v>1</v>
      </c>
      <c r="F653" s="10">
        <v>1</v>
      </c>
      <c r="G653" s="17">
        <v>0</v>
      </c>
      <c r="H653" s="17">
        <v>0</v>
      </c>
      <c r="I653" s="27">
        <v>0</v>
      </c>
      <c r="J653" s="17">
        <v>0.40000000000000602</v>
      </c>
    </row>
    <row r="654" spans="1:10">
      <c r="A654" s="10">
        <v>65.150000000000006</v>
      </c>
      <c r="B654" s="10">
        <v>0</v>
      </c>
      <c r="C654" s="10">
        <v>0</v>
      </c>
      <c r="D654" s="10">
        <v>0</v>
      </c>
      <c r="E654" s="10">
        <v>1</v>
      </c>
      <c r="F654" s="10">
        <v>1</v>
      </c>
      <c r="G654" s="17">
        <v>0</v>
      </c>
      <c r="H654" s="17">
        <v>0</v>
      </c>
      <c r="I654" s="27">
        <v>0</v>
      </c>
      <c r="J654" s="17">
        <v>0.29999999999999699</v>
      </c>
    </row>
    <row r="655" spans="1:10">
      <c r="A655" s="10">
        <v>65.25</v>
      </c>
      <c r="B655" s="10">
        <v>0</v>
      </c>
      <c r="C655" s="10">
        <v>0</v>
      </c>
      <c r="D655" s="10">
        <v>0</v>
      </c>
      <c r="E655" s="10">
        <v>1</v>
      </c>
      <c r="F655" s="10">
        <v>1</v>
      </c>
      <c r="G655" s="17">
        <v>0</v>
      </c>
      <c r="H655" s="17">
        <v>0</v>
      </c>
      <c r="I655" s="27">
        <v>0</v>
      </c>
      <c r="J655" s="17">
        <v>0.20000000000000301</v>
      </c>
    </row>
    <row r="656" spans="1:10">
      <c r="A656" s="10">
        <v>65.349999999999994</v>
      </c>
      <c r="B656" s="10">
        <v>0</v>
      </c>
      <c r="C656" s="10">
        <v>0</v>
      </c>
      <c r="D656" s="10">
        <v>0</v>
      </c>
      <c r="E656" s="10">
        <v>1</v>
      </c>
      <c r="F656" s="10">
        <v>1</v>
      </c>
      <c r="G656" s="17">
        <v>0</v>
      </c>
      <c r="H656" s="17">
        <v>0</v>
      </c>
      <c r="I656" s="27">
        <v>0</v>
      </c>
      <c r="J656" s="17">
        <v>0.100000000000009</v>
      </c>
    </row>
    <row r="657" spans="1:10">
      <c r="A657" s="10">
        <v>65.45</v>
      </c>
      <c r="B657" s="10">
        <v>1</v>
      </c>
      <c r="C657" s="10">
        <v>0</v>
      </c>
      <c r="D657" s="10">
        <v>1</v>
      </c>
      <c r="E657" s="10">
        <v>1</v>
      </c>
      <c r="F657" s="10">
        <v>0</v>
      </c>
      <c r="G657" s="17">
        <v>1</v>
      </c>
      <c r="H657" s="17">
        <v>0</v>
      </c>
      <c r="I657" s="27">
        <v>1</v>
      </c>
      <c r="J657" s="17">
        <v>0</v>
      </c>
    </row>
    <row r="658" spans="1:10">
      <c r="A658" s="10">
        <v>65.55</v>
      </c>
      <c r="B658" s="10">
        <v>0</v>
      </c>
      <c r="C658" s="10">
        <v>0</v>
      </c>
      <c r="D658" s="10">
        <v>0</v>
      </c>
      <c r="E658" s="10">
        <v>0</v>
      </c>
      <c r="F658" s="10">
        <v>0</v>
      </c>
      <c r="G658" s="17">
        <v>0</v>
      </c>
      <c r="H658" s="17">
        <v>0</v>
      </c>
      <c r="I658" s="27">
        <v>0</v>
      </c>
      <c r="J658" s="17">
        <v>0</v>
      </c>
    </row>
    <row r="659" spans="1:10">
      <c r="A659" s="10">
        <v>65.650000000000006</v>
      </c>
      <c r="B659" s="10">
        <v>0</v>
      </c>
      <c r="C659" s="10">
        <v>0</v>
      </c>
      <c r="D659" s="10">
        <v>0</v>
      </c>
      <c r="E659" s="10">
        <v>0</v>
      </c>
      <c r="F659" s="10">
        <v>0</v>
      </c>
      <c r="G659" s="17">
        <v>0</v>
      </c>
      <c r="H659" s="17">
        <v>0</v>
      </c>
      <c r="I659" s="27">
        <v>0</v>
      </c>
      <c r="J659" s="17">
        <v>0</v>
      </c>
    </row>
    <row r="660" spans="1:10">
      <c r="A660" s="10">
        <v>65.75</v>
      </c>
      <c r="B660" s="10">
        <v>0</v>
      </c>
      <c r="C660" s="10">
        <v>0</v>
      </c>
      <c r="D660" s="10">
        <v>0</v>
      </c>
      <c r="E660" s="10">
        <v>0</v>
      </c>
      <c r="F660" s="10">
        <v>0</v>
      </c>
      <c r="G660" s="17">
        <v>0</v>
      </c>
      <c r="H660" s="17">
        <v>0</v>
      </c>
      <c r="I660" s="27">
        <v>0</v>
      </c>
      <c r="J660" s="17">
        <v>0</v>
      </c>
    </row>
    <row r="661" spans="1:10">
      <c r="A661" s="10">
        <v>65.849999999999994</v>
      </c>
      <c r="B661" s="10">
        <v>0</v>
      </c>
      <c r="C661" s="10">
        <v>0</v>
      </c>
      <c r="D661" s="10">
        <v>0</v>
      </c>
      <c r="E661" s="10">
        <v>0</v>
      </c>
      <c r="F661" s="10">
        <v>0</v>
      </c>
      <c r="G661" s="17">
        <v>0</v>
      </c>
      <c r="H661" s="17">
        <v>0</v>
      </c>
      <c r="I661" s="27">
        <v>0</v>
      </c>
      <c r="J661" s="17">
        <v>0</v>
      </c>
    </row>
    <row r="662" spans="1:10">
      <c r="A662" s="10">
        <v>65.95</v>
      </c>
      <c r="B662" s="10">
        <v>0</v>
      </c>
      <c r="C662" s="10">
        <v>0</v>
      </c>
      <c r="D662" s="10">
        <v>0</v>
      </c>
      <c r="E662" s="10">
        <v>0</v>
      </c>
      <c r="F662" s="10">
        <v>0</v>
      </c>
      <c r="G662" s="17">
        <v>0</v>
      </c>
      <c r="H662" s="17">
        <v>0</v>
      </c>
      <c r="I662" s="27">
        <v>0</v>
      </c>
      <c r="J662" s="17">
        <v>0</v>
      </c>
    </row>
  </sheetData>
  <mergeCells count="1">
    <mergeCell ref="A1:I1"/>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53A53-C472-F947-A8AC-9DBD2BCC3368}">
  <sheetPr codeName="Sheet10"/>
  <dimension ref="A1:M113"/>
  <sheetViews>
    <sheetView zoomScale="98" zoomScaleNormal="98" workbookViewId="0">
      <selection activeCell="A5" sqref="A5:XFD5"/>
    </sheetView>
  </sheetViews>
  <sheetFormatPr baseColWidth="10" defaultRowHeight="16"/>
  <cols>
    <col min="1" max="1" width="21.5" customWidth="1"/>
    <col min="2" max="2" width="18.6640625" customWidth="1"/>
    <col min="3" max="3" width="32.1640625" customWidth="1"/>
    <col min="4" max="4" width="29.6640625" customWidth="1"/>
    <col min="5" max="5" width="15" customWidth="1"/>
    <col min="6" max="6" width="9.33203125" customWidth="1"/>
    <col min="8" max="8" width="16.1640625" customWidth="1"/>
    <col min="9" max="9" width="9.33203125" customWidth="1"/>
    <col min="11" max="11" width="15.1640625" customWidth="1"/>
  </cols>
  <sheetData>
    <row r="1" spans="1:13">
      <c r="G1" s="31"/>
      <c r="J1" s="31"/>
      <c r="M1" s="31"/>
    </row>
    <row r="2" spans="1:13">
      <c r="A2" s="33" t="s">
        <v>622</v>
      </c>
      <c r="B2" s="29"/>
      <c r="C2" s="29"/>
      <c r="D2" s="29"/>
      <c r="E2" s="33" t="s">
        <v>667</v>
      </c>
      <c r="F2" s="33"/>
      <c r="G2" s="29"/>
      <c r="H2" s="33" t="s">
        <v>665</v>
      </c>
      <c r="I2" s="33"/>
      <c r="J2" s="29"/>
      <c r="K2" s="33" t="s">
        <v>666</v>
      </c>
      <c r="L2" s="33"/>
      <c r="M2" s="29"/>
    </row>
    <row r="3" spans="1:13">
      <c r="A3" s="34" t="s">
        <v>623</v>
      </c>
      <c r="B3" s="33" t="s">
        <v>624</v>
      </c>
      <c r="C3" s="34" t="s">
        <v>662</v>
      </c>
      <c r="D3" s="34" t="s">
        <v>663</v>
      </c>
      <c r="E3" s="34" t="s">
        <v>624</v>
      </c>
      <c r="F3" s="34" t="s">
        <v>668</v>
      </c>
      <c r="G3" s="34" t="s">
        <v>664</v>
      </c>
      <c r="H3" s="34" t="s">
        <v>624</v>
      </c>
      <c r="I3" s="34" t="s">
        <v>668</v>
      </c>
      <c r="J3" s="34" t="s">
        <v>664</v>
      </c>
      <c r="K3" s="34" t="s">
        <v>624</v>
      </c>
      <c r="L3" s="34" t="s">
        <v>668</v>
      </c>
      <c r="M3" s="34" t="s">
        <v>664</v>
      </c>
    </row>
    <row r="4" spans="1:13">
      <c r="A4" s="34"/>
      <c r="B4" s="33"/>
      <c r="C4" s="34"/>
      <c r="D4" s="34"/>
      <c r="E4" s="35" t="s">
        <v>819</v>
      </c>
      <c r="F4" s="34">
        <v>2</v>
      </c>
      <c r="G4" s="17">
        <v>0.15384615384615399</v>
      </c>
      <c r="H4" s="35"/>
      <c r="I4" s="35"/>
      <c r="J4" s="24"/>
      <c r="K4" s="35" t="s">
        <v>819</v>
      </c>
      <c r="L4" s="35">
        <v>2</v>
      </c>
      <c r="M4" s="28">
        <v>0.154</v>
      </c>
    </row>
    <row r="5" spans="1:13">
      <c r="A5" s="34"/>
      <c r="B5" s="33"/>
      <c r="C5" s="34"/>
      <c r="D5" s="34"/>
      <c r="E5" s="35" t="s">
        <v>818</v>
      </c>
      <c r="F5" s="35">
        <v>2</v>
      </c>
      <c r="G5" s="17">
        <v>0.18181818181818199</v>
      </c>
      <c r="H5" s="35" t="s">
        <v>818</v>
      </c>
      <c r="I5" s="35">
        <v>1</v>
      </c>
      <c r="J5" s="17">
        <v>0.1</v>
      </c>
      <c r="K5" s="35" t="s">
        <v>818</v>
      </c>
      <c r="L5" s="35">
        <v>3</v>
      </c>
      <c r="M5" s="17">
        <v>0.28181818181818202</v>
      </c>
    </row>
    <row r="6" spans="1:13">
      <c r="A6" s="34"/>
      <c r="B6" s="33"/>
      <c r="C6" s="34"/>
      <c r="D6" s="34"/>
      <c r="E6" s="35"/>
      <c r="F6" s="35"/>
      <c r="G6" s="24"/>
      <c r="H6" s="35"/>
      <c r="I6" s="35"/>
      <c r="J6" s="24"/>
      <c r="K6" s="35"/>
      <c r="L6" s="35"/>
      <c r="M6" s="36"/>
    </row>
    <row r="7" spans="1:13">
      <c r="A7" s="34"/>
      <c r="B7" s="33"/>
      <c r="C7" s="34"/>
      <c r="D7" s="34"/>
      <c r="E7" s="35"/>
      <c r="F7" s="35"/>
      <c r="G7" s="24"/>
      <c r="H7" s="35" t="s">
        <v>817</v>
      </c>
      <c r="I7" s="35">
        <v>1</v>
      </c>
      <c r="J7" s="17">
        <v>5.8823529411764698E-2</v>
      </c>
      <c r="K7" s="35" t="s">
        <v>817</v>
      </c>
      <c r="L7" s="35">
        <v>1</v>
      </c>
      <c r="M7" s="17">
        <v>5.8823529411764698E-2</v>
      </c>
    </row>
    <row r="8" spans="1:13">
      <c r="A8" s="34" t="s">
        <v>625</v>
      </c>
      <c r="B8" s="35" t="s">
        <v>626</v>
      </c>
      <c r="C8" s="35" t="s">
        <v>669</v>
      </c>
      <c r="D8" s="35"/>
      <c r="E8" s="37"/>
      <c r="F8" s="37"/>
      <c r="G8" s="38"/>
      <c r="H8" s="38"/>
      <c r="I8" s="38"/>
      <c r="J8" s="36"/>
      <c r="K8" s="38"/>
      <c r="L8" s="38"/>
      <c r="M8" s="36"/>
    </row>
    <row r="9" spans="1:13">
      <c r="A9" s="34"/>
      <c r="B9" s="35"/>
      <c r="C9" s="35"/>
      <c r="D9" s="35"/>
      <c r="E9" s="30"/>
      <c r="F9" s="30"/>
      <c r="G9" s="24"/>
      <c r="H9" s="30"/>
      <c r="I9" s="30"/>
      <c r="J9" s="30"/>
      <c r="K9" s="30"/>
      <c r="L9" s="30"/>
      <c r="M9" s="36"/>
    </row>
    <row r="10" spans="1:13">
      <c r="A10" s="34"/>
      <c r="B10" s="35"/>
      <c r="C10" s="35"/>
      <c r="D10" s="35"/>
      <c r="E10" s="30"/>
      <c r="F10" s="30"/>
      <c r="G10" s="24"/>
      <c r="H10" s="30"/>
      <c r="I10" s="30"/>
      <c r="J10" s="30"/>
      <c r="K10" s="30"/>
      <c r="L10" s="30"/>
      <c r="M10" s="36"/>
    </row>
    <row r="11" spans="1:13">
      <c r="A11" s="34" t="s">
        <v>627</v>
      </c>
      <c r="B11" s="35" t="s">
        <v>628</v>
      </c>
      <c r="C11" s="35" t="s">
        <v>670</v>
      </c>
      <c r="D11" s="35" t="s">
        <v>684</v>
      </c>
      <c r="E11" s="30"/>
      <c r="F11" s="30"/>
      <c r="G11" s="30"/>
      <c r="H11" s="30" t="s">
        <v>714</v>
      </c>
      <c r="I11" s="30" t="s">
        <v>719</v>
      </c>
      <c r="J11" s="17">
        <v>4.7619047619047603E-2</v>
      </c>
      <c r="K11" s="30" t="s">
        <v>714</v>
      </c>
      <c r="L11" s="30" t="s">
        <v>719</v>
      </c>
      <c r="M11" s="17">
        <v>4.7619047619047603E-2</v>
      </c>
    </row>
    <row r="12" spans="1:13">
      <c r="A12" s="34" t="s">
        <v>629</v>
      </c>
      <c r="B12" s="35" t="s">
        <v>630</v>
      </c>
      <c r="C12" s="29"/>
      <c r="D12" s="35" t="s">
        <v>685</v>
      </c>
      <c r="E12" s="30"/>
      <c r="F12" s="30"/>
      <c r="G12" s="24"/>
      <c r="H12" s="30"/>
      <c r="I12" s="30"/>
      <c r="J12" s="24"/>
      <c r="K12" s="30"/>
      <c r="L12" s="30"/>
      <c r="M12" s="36"/>
    </row>
    <row r="13" spans="1:13">
      <c r="A13" s="34"/>
      <c r="B13" s="35"/>
      <c r="C13" s="29"/>
      <c r="D13" s="35"/>
      <c r="E13" s="30"/>
      <c r="F13" s="30"/>
      <c r="G13" s="24"/>
      <c r="H13" s="30"/>
      <c r="I13" s="30"/>
      <c r="J13" s="24"/>
      <c r="K13" s="30"/>
      <c r="L13" s="30"/>
      <c r="M13" s="36"/>
    </row>
    <row r="14" spans="1:13">
      <c r="A14" s="34"/>
      <c r="B14" s="35"/>
      <c r="C14" s="29"/>
      <c r="D14" s="35"/>
      <c r="E14" s="30"/>
      <c r="F14" s="10"/>
      <c r="G14" s="17"/>
      <c r="H14" s="30" t="s">
        <v>761</v>
      </c>
      <c r="I14" s="10">
        <v>2</v>
      </c>
      <c r="J14" s="17">
        <v>8.6956521739130405E-2</v>
      </c>
      <c r="K14" s="30" t="s">
        <v>761</v>
      </c>
      <c r="L14" s="10">
        <v>2</v>
      </c>
      <c r="M14" s="17">
        <v>8.6956521739130405E-2</v>
      </c>
    </row>
    <row r="15" spans="1:13">
      <c r="A15" s="34" t="s">
        <v>631</v>
      </c>
      <c r="B15" s="35" t="s">
        <v>632</v>
      </c>
      <c r="C15" s="29"/>
      <c r="D15" s="29"/>
      <c r="E15" s="30" t="s">
        <v>760</v>
      </c>
      <c r="F15" s="10">
        <v>1</v>
      </c>
      <c r="G15" s="17">
        <v>4.3478260869565202E-2</v>
      </c>
      <c r="H15" s="30" t="s">
        <v>760</v>
      </c>
      <c r="I15" s="10">
        <v>3</v>
      </c>
      <c r="J15" s="17">
        <v>0.12</v>
      </c>
      <c r="K15" s="30" t="s">
        <v>760</v>
      </c>
      <c r="L15" s="10">
        <v>4</v>
      </c>
      <c r="M15" s="17">
        <v>0.16347826086956499</v>
      </c>
    </row>
    <row r="16" spans="1:13">
      <c r="A16" s="34"/>
      <c r="B16" s="35"/>
      <c r="C16" s="29"/>
      <c r="D16" s="29"/>
      <c r="E16" s="30" t="s">
        <v>711</v>
      </c>
      <c r="F16" s="10">
        <v>2</v>
      </c>
      <c r="G16" s="17">
        <v>0.08</v>
      </c>
      <c r="H16" s="30" t="s">
        <v>711</v>
      </c>
      <c r="I16" s="10">
        <v>1</v>
      </c>
      <c r="J16" s="17">
        <v>4.1666666666666699E-2</v>
      </c>
      <c r="K16" s="30" t="s">
        <v>711</v>
      </c>
      <c r="L16" s="10">
        <v>3</v>
      </c>
      <c r="M16" s="17">
        <v>0.12166666666666701</v>
      </c>
    </row>
    <row r="17" spans="1:13">
      <c r="A17" s="29"/>
      <c r="B17" s="29"/>
      <c r="C17" s="29"/>
      <c r="D17" s="29"/>
      <c r="E17" s="29"/>
      <c r="F17" s="10"/>
      <c r="G17" s="17"/>
      <c r="H17" s="29" t="s">
        <v>759</v>
      </c>
      <c r="I17" s="10">
        <v>2</v>
      </c>
      <c r="J17" s="17">
        <v>7.69230769230769E-2</v>
      </c>
      <c r="K17" s="29" t="s">
        <v>759</v>
      </c>
      <c r="L17" s="10">
        <v>2</v>
      </c>
      <c r="M17" s="17">
        <v>7.69230769230769E-2</v>
      </c>
    </row>
    <row r="18" spans="1:13">
      <c r="A18" s="29"/>
      <c r="B18" s="29"/>
      <c r="C18" s="29"/>
      <c r="D18" s="29"/>
      <c r="E18" s="29" t="s">
        <v>816</v>
      </c>
      <c r="F18" s="10">
        <v>2</v>
      </c>
      <c r="G18" s="17">
        <v>7.69230769230769E-2</v>
      </c>
      <c r="H18" s="29" t="s">
        <v>816</v>
      </c>
      <c r="I18" s="10">
        <v>1</v>
      </c>
      <c r="J18" s="17">
        <v>0.04</v>
      </c>
      <c r="K18" s="29" t="s">
        <v>816</v>
      </c>
      <c r="L18" s="10">
        <v>3</v>
      </c>
      <c r="M18" s="17">
        <v>0.116923076923077</v>
      </c>
    </row>
    <row r="19" spans="1:13">
      <c r="A19" s="29"/>
      <c r="B19" s="29"/>
      <c r="C19" s="29"/>
      <c r="D19" s="29"/>
      <c r="E19" s="29"/>
      <c r="F19" s="10"/>
      <c r="G19" s="17"/>
      <c r="H19" s="29" t="s">
        <v>815</v>
      </c>
      <c r="I19" s="10">
        <v>5</v>
      </c>
      <c r="J19" s="17">
        <v>0.16666666666666699</v>
      </c>
      <c r="K19" s="29" t="s">
        <v>815</v>
      </c>
      <c r="L19" s="10">
        <v>5</v>
      </c>
      <c r="M19" s="17">
        <v>0.16666666666666699</v>
      </c>
    </row>
    <row r="20" spans="1:13">
      <c r="A20" s="29"/>
      <c r="B20" s="29"/>
      <c r="C20" s="29"/>
      <c r="D20" s="29"/>
      <c r="E20" s="29"/>
      <c r="F20" s="10"/>
      <c r="G20" s="17"/>
      <c r="H20" s="29" t="s">
        <v>814</v>
      </c>
      <c r="I20" s="10">
        <v>1</v>
      </c>
      <c r="J20" s="17">
        <v>3.2258064516128997E-2</v>
      </c>
      <c r="K20" s="29" t="s">
        <v>814</v>
      </c>
      <c r="L20" s="10">
        <v>1</v>
      </c>
      <c r="M20" s="17">
        <v>3.2258064516128997E-2</v>
      </c>
    </row>
    <row r="21" spans="1:13">
      <c r="A21" s="34" t="s">
        <v>633</v>
      </c>
      <c r="B21" s="35" t="s">
        <v>634</v>
      </c>
      <c r="C21" s="29"/>
      <c r="D21" s="29" t="s">
        <v>686</v>
      </c>
      <c r="E21" s="30"/>
      <c r="F21" s="30"/>
      <c r="G21" s="30"/>
      <c r="H21" s="30" t="s">
        <v>813</v>
      </c>
      <c r="I21" s="30" t="s">
        <v>719</v>
      </c>
      <c r="J21" s="17">
        <v>3.125E-2</v>
      </c>
      <c r="K21" s="30" t="s">
        <v>813</v>
      </c>
      <c r="L21" s="30" t="s">
        <v>719</v>
      </c>
      <c r="M21" s="17">
        <v>3.125E-2</v>
      </c>
    </row>
    <row r="22" spans="1:13">
      <c r="A22" s="33"/>
      <c r="B22" s="29"/>
      <c r="C22" s="35" t="s">
        <v>671</v>
      </c>
      <c r="D22" s="29"/>
      <c r="E22" s="30"/>
      <c r="F22" s="30"/>
      <c r="G22" s="24"/>
      <c r="H22" s="30"/>
      <c r="I22" s="30"/>
      <c r="J22" s="24"/>
      <c r="K22" s="30"/>
      <c r="L22" s="30"/>
      <c r="M22" s="36"/>
    </row>
    <row r="23" spans="1:13">
      <c r="A23" s="33"/>
      <c r="B23" s="29"/>
      <c r="C23" s="35"/>
      <c r="D23" s="29"/>
      <c r="E23" s="30" t="s">
        <v>728</v>
      </c>
      <c r="F23" s="30" t="s">
        <v>719</v>
      </c>
      <c r="G23" s="17">
        <v>3.125E-2</v>
      </c>
      <c r="H23" s="30" t="s">
        <v>728</v>
      </c>
      <c r="I23" s="30" t="s">
        <v>719</v>
      </c>
      <c r="J23" s="17">
        <v>3.125E-2</v>
      </c>
      <c r="K23" s="30" t="s">
        <v>728</v>
      </c>
      <c r="L23" s="30" t="s">
        <v>723</v>
      </c>
      <c r="M23" s="17">
        <v>6.25E-2</v>
      </c>
    </row>
    <row r="24" spans="1:13">
      <c r="A24" s="34"/>
      <c r="B24" s="35"/>
      <c r="C24" s="29"/>
      <c r="D24" s="29"/>
      <c r="E24" s="30" t="s">
        <v>757</v>
      </c>
      <c r="F24" s="30" t="s">
        <v>719</v>
      </c>
      <c r="G24" s="17">
        <v>3.125E-2</v>
      </c>
      <c r="H24" s="30" t="s">
        <v>757</v>
      </c>
      <c r="I24" s="30" t="s">
        <v>740</v>
      </c>
      <c r="J24" s="17">
        <v>0.13888888888888901</v>
      </c>
      <c r="K24" s="30" t="s">
        <v>757</v>
      </c>
      <c r="L24" s="30" t="s">
        <v>746</v>
      </c>
      <c r="M24" s="17">
        <v>0.17013888888888901</v>
      </c>
    </row>
    <row r="25" spans="1:13">
      <c r="A25" s="34"/>
      <c r="B25" s="35"/>
      <c r="C25" s="29"/>
      <c r="D25" s="29"/>
      <c r="E25" s="30"/>
      <c r="F25" s="30"/>
      <c r="G25" s="24"/>
      <c r="H25" s="30"/>
      <c r="I25" s="30"/>
      <c r="J25" s="30"/>
      <c r="K25" s="30"/>
      <c r="L25" s="30"/>
      <c r="M25" s="36"/>
    </row>
    <row r="26" spans="1:13">
      <c r="A26" s="34" t="s">
        <v>635</v>
      </c>
      <c r="B26" s="35" t="s">
        <v>636</v>
      </c>
      <c r="C26" s="29" t="s">
        <v>672</v>
      </c>
      <c r="D26" s="29"/>
      <c r="E26" s="30"/>
      <c r="F26" s="30"/>
      <c r="G26" s="30"/>
      <c r="H26" s="30" t="s">
        <v>710</v>
      </c>
      <c r="I26" s="30" t="s">
        <v>719</v>
      </c>
      <c r="J26" s="17">
        <v>2.7027027027027001E-2</v>
      </c>
      <c r="K26" s="30" t="s">
        <v>710</v>
      </c>
      <c r="L26" s="30" t="s">
        <v>719</v>
      </c>
      <c r="M26" s="17">
        <v>2.7027027027027001E-2</v>
      </c>
    </row>
    <row r="27" spans="1:13">
      <c r="A27" s="34"/>
      <c r="B27" s="35"/>
      <c r="C27" s="29"/>
      <c r="D27" s="29"/>
      <c r="E27" s="30" t="s">
        <v>812</v>
      </c>
      <c r="F27" s="30" t="s">
        <v>723</v>
      </c>
      <c r="G27" s="17">
        <v>5.4054054054054099E-2</v>
      </c>
      <c r="H27" s="30" t="s">
        <v>812</v>
      </c>
      <c r="I27" s="30" t="s">
        <v>719</v>
      </c>
      <c r="J27" s="17">
        <v>2.7777777777777801E-2</v>
      </c>
      <c r="K27" s="50" t="s">
        <v>812</v>
      </c>
      <c r="L27" s="50" t="s">
        <v>721</v>
      </c>
      <c r="M27" s="17">
        <v>8.1831831831831806E-2</v>
      </c>
    </row>
    <row r="28" spans="1:13">
      <c r="A28" s="34"/>
      <c r="B28" s="35"/>
      <c r="C28" s="29"/>
      <c r="D28" s="29"/>
      <c r="E28" s="30"/>
      <c r="F28" s="30"/>
      <c r="G28" s="24"/>
      <c r="H28" s="30"/>
      <c r="I28" s="30"/>
      <c r="J28" s="24"/>
      <c r="K28" s="30"/>
      <c r="L28" s="30"/>
      <c r="M28" s="36"/>
    </row>
    <row r="29" spans="1:13">
      <c r="A29" s="34"/>
      <c r="B29" s="35"/>
      <c r="C29" s="29"/>
      <c r="D29" s="29"/>
      <c r="E29" s="30" t="s">
        <v>811</v>
      </c>
      <c r="F29" s="10">
        <v>1</v>
      </c>
      <c r="G29" s="17">
        <v>2.7777777777777801E-2</v>
      </c>
      <c r="H29" s="30" t="s">
        <v>811</v>
      </c>
      <c r="I29" s="10">
        <v>2</v>
      </c>
      <c r="J29" s="17">
        <v>5.4054054054054099E-2</v>
      </c>
      <c r="K29" s="30" t="s">
        <v>811</v>
      </c>
      <c r="L29" s="10">
        <v>3</v>
      </c>
      <c r="M29" s="17">
        <v>8.1831831831831806E-2</v>
      </c>
    </row>
    <row r="30" spans="1:13">
      <c r="A30" s="34"/>
      <c r="B30" s="35"/>
      <c r="C30" s="29"/>
      <c r="D30" s="29"/>
      <c r="E30" s="30" t="s">
        <v>810</v>
      </c>
      <c r="F30" s="10">
        <v>3</v>
      </c>
      <c r="G30" s="17">
        <v>8.1081081081081099E-2</v>
      </c>
      <c r="H30" s="30" t="s">
        <v>810</v>
      </c>
      <c r="I30" s="10">
        <v>3</v>
      </c>
      <c r="J30" s="17">
        <v>8.1081081081081099E-2</v>
      </c>
      <c r="K30" s="30" t="s">
        <v>810</v>
      </c>
      <c r="L30" s="10">
        <v>6</v>
      </c>
      <c r="M30" s="17">
        <v>0.162162162162162</v>
      </c>
    </row>
    <row r="31" spans="1:13">
      <c r="A31" s="34"/>
      <c r="B31" s="35"/>
      <c r="C31" s="29"/>
      <c r="D31" s="29"/>
      <c r="E31" s="30" t="s">
        <v>809</v>
      </c>
      <c r="F31" s="10">
        <v>5</v>
      </c>
      <c r="G31" s="17">
        <v>0.135135135135135</v>
      </c>
      <c r="H31" s="30" t="s">
        <v>809</v>
      </c>
      <c r="I31" s="10">
        <v>4</v>
      </c>
      <c r="J31" s="17">
        <v>0.11111111111111099</v>
      </c>
      <c r="K31" s="30" t="s">
        <v>809</v>
      </c>
      <c r="L31" s="10">
        <v>9</v>
      </c>
      <c r="M31" s="17">
        <v>0.246246246246246</v>
      </c>
    </row>
    <row r="32" spans="1:13">
      <c r="A32" s="34" t="s">
        <v>637</v>
      </c>
      <c r="B32" s="35" t="s">
        <v>638</v>
      </c>
      <c r="C32" s="29"/>
      <c r="D32" s="29" t="s">
        <v>687</v>
      </c>
      <c r="E32" s="30"/>
      <c r="F32" s="10"/>
      <c r="G32" s="17"/>
      <c r="H32" s="30" t="s">
        <v>756</v>
      </c>
      <c r="I32" s="10">
        <v>1</v>
      </c>
      <c r="J32" s="17">
        <v>2.7027027027027001E-2</v>
      </c>
      <c r="K32" s="30" t="s">
        <v>756</v>
      </c>
      <c r="L32" s="10">
        <v>1</v>
      </c>
      <c r="M32" s="17">
        <v>2.7027027027027001E-2</v>
      </c>
    </row>
    <row r="33" spans="1:13">
      <c r="A33" s="34"/>
      <c r="B33" s="35"/>
      <c r="C33" s="29"/>
      <c r="D33" s="29"/>
      <c r="E33" s="30"/>
      <c r="F33" s="10"/>
      <c r="G33" s="17"/>
      <c r="H33" s="30" t="s">
        <v>755</v>
      </c>
      <c r="I33" s="10">
        <v>2</v>
      </c>
      <c r="J33" s="17">
        <v>5.1282051282051301E-2</v>
      </c>
      <c r="K33" s="30" t="s">
        <v>755</v>
      </c>
      <c r="L33" s="10">
        <v>2</v>
      </c>
      <c r="M33" s="17">
        <v>5.1282051282051301E-2</v>
      </c>
    </row>
    <row r="34" spans="1:13">
      <c r="A34" s="34"/>
      <c r="B34" s="35"/>
      <c r="C34" s="29"/>
      <c r="D34" s="29"/>
      <c r="E34" s="30"/>
      <c r="F34" s="10"/>
      <c r="G34" s="17"/>
      <c r="H34" s="30" t="s">
        <v>754</v>
      </c>
      <c r="I34" s="10">
        <v>2</v>
      </c>
      <c r="J34" s="17">
        <v>4.8780487804878099E-2</v>
      </c>
      <c r="K34" s="30" t="s">
        <v>754</v>
      </c>
      <c r="L34" s="10">
        <v>2</v>
      </c>
      <c r="M34" s="17">
        <v>4.8780487804878099E-2</v>
      </c>
    </row>
    <row r="35" spans="1:13">
      <c r="A35" s="34"/>
      <c r="B35" s="35"/>
      <c r="C35" s="29"/>
      <c r="D35" s="29"/>
      <c r="E35" s="30"/>
      <c r="F35" s="10"/>
      <c r="G35" s="24"/>
      <c r="H35" s="30"/>
      <c r="I35" s="30"/>
      <c r="J35" s="24"/>
      <c r="K35" s="30"/>
      <c r="L35" s="30"/>
      <c r="M35" s="36"/>
    </row>
    <row r="36" spans="1:13">
      <c r="A36" s="34"/>
      <c r="B36" s="35"/>
      <c r="C36" s="29"/>
      <c r="D36" s="29"/>
      <c r="E36" s="30"/>
      <c r="F36" s="30"/>
      <c r="G36" s="24"/>
      <c r="H36" s="30" t="s">
        <v>808</v>
      </c>
      <c r="I36" s="30" t="s">
        <v>723</v>
      </c>
      <c r="J36" s="17">
        <v>4.5454545454545497E-2</v>
      </c>
      <c r="K36" s="30" t="s">
        <v>808</v>
      </c>
      <c r="L36" s="30" t="s">
        <v>723</v>
      </c>
      <c r="M36" s="17">
        <v>4.5454545454545497E-2</v>
      </c>
    </row>
    <row r="37" spans="1:13">
      <c r="A37" s="34"/>
      <c r="B37" s="35"/>
      <c r="C37" s="29"/>
      <c r="D37" s="29"/>
      <c r="E37" s="30"/>
      <c r="F37" s="30"/>
      <c r="G37" s="24"/>
      <c r="H37" s="30" t="s">
        <v>807</v>
      </c>
      <c r="I37" s="30" t="s">
        <v>721</v>
      </c>
      <c r="J37" s="17">
        <v>6.3829787234042507E-2</v>
      </c>
      <c r="K37" s="30" t="s">
        <v>807</v>
      </c>
      <c r="L37" s="30" t="s">
        <v>721</v>
      </c>
      <c r="M37" s="17">
        <v>6.3829787234042507E-2</v>
      </c>
    </row>
    <row r="38" spans="1:13">
      <c r="A38" s="34"/>
      <c r="B38" s="35"/>
      <c r="C38" s="29"/>
      <c r="D38" s="29"/>
      <c r="E38" s="30" t="s">
        <v>806</v>
      </c>
      <c r="F38" s="30" t="s">
        <v>719</v>
      </c>
      <c r="G38" s="17">
        <v>2.0833333333333301E-2</v>
      </c>
      <c r="H38" s="30" t="s">
        <v>806</v>
      </c>
      <c r="I38" s="30" t="s">
        <v>723</v>
      </c>
      <c r="J38" s="17">
        <v>4.08163265306122E-2</v>
      </c>
      <c r="K38" s="30" t="s">
        <v>806</v>
      </c>
      <c r="L38" s="30" t="s">
        <v>721</v>
      </c>
      <c r="M38" s="17">
        <v>6.1649659863945598E-2</v>
      </c>
    </row>
    <row r="39" spans="1:13">
      <c r="A39" s="34"/>
      <c r="B39" s="35"/>
      <c r="C39" s="29"/>
      <c r="D39" s="29" t="s">
        <v>688</v>
      </c>
      <c r="E39" s="67"/>
      <c r="F39" s="30"/>
      <c r="G39" s="36"/>
      <c r="H39" s="30" t="s">
        <v>805</v>
      </c>
      <c r="I39" s="30" t="s">
        <v>723</v>
      </c>
      <c r="J39" s="17">
        <v>3.9215686274509803E-2</v>
      </c>
      <c r="K39" s="30" t="s">
        <v>805</v>
      </c>
      <c r="L39" s="30" t="s">
        <v>723</v>
      </c>
      <c r="M39" s="17">
        <v>3.9215686274509803E-2</v>
      </c>
    </row>
    <row r="40" spans="1:13">
      <c r="A40" s="34"/>
      <c r="B40" s="35"/>
      <c r="C40" s="29"/>
      <c r="D40" s="29"/>
      <c r="E40" s="30"/>
      <c r="F40" s="30"/>
      <c r="G40" s="36"/>
      <c r="H40" s="30"/>
      <c r="I40" s="30"/>
      <c r="J40" s="30"/>
      <c r="K40" s="30"/>
      <c r="L40" s="30"/>
      <c r="M40" s="36"/>
    </row>
    <row r="41" spans="1:13">
      <c r="A41" s="34" t="s">
        <v>639</v>
      </c>
      <c r="B41" s="35" t="s">
        <v>640</v>
      </c>
      <c r="C41" s="29" t="s">
        <v>673</v>
      </c>
      <c r="D41" s="29"/>
      <c r="E41" s="30" t="s">
        <v>708</v>
      </c>
      <c r="F41" s="30" t="s">
        <v>719</v>
      </c>
      <c r="G41" s="17">
        <v>1.7857142857142901E-2</v>
      </c>
      <c r="H41" s="30"/>
      <c r="I41" s="30"/>
      <c r="J41" s="30"/>
      <c r="K41" s="30" t="s">
        <v>708</v>
      </c>
      <c r="L41" s="30" t="s">
        <v>719</v>
      </c>
      <c r="M41" s="17">
        <v>1.7857142857142901E-2</v>
      </c>
    </row>
    <row r="42" spans="1:13">
      <c r="A42" s="34" t="s">
        <v>641</v>
      </c>
      <c r="B42" s="35">
        <v>7.6</v>
      </c>
      <c r="C42" s="29" t="s">
        <v>674</v>
      </c>
      <c r="D42" s="29" t="s">
        <v>689</v>
      </c>
      <c r="E42" s="30" t="s">
        <v>803</v>
      </c>
      <c r="F42" s="30" t="s">
        <v>719</v>
      </c>
      <c r="G42" s="17">
        <v>1.8181818181818198E-2</v>
      </c>
      <c r="H42" s="30" t="s">
        <v>803</v>
      </c>
      <c r="I42" s="30" t="s">
        <v>721</v>
      </c>
      <c r="J42" s="17">
        <v>5.2631578947368397E-2</v>
      </c>
      <c r="K42" s="50" t="s">
        <v>803</v>
      </c>
      <c r="L42" s="30" t="s">
        <v>727</v>
      </c>
      <c r="M42" s="17">
        <v>7.0813397129186606E-2</v>
      </c>
    </row>
    <row r="43" spans="1:13">
      <c r="A43" s="34"/>
      <c r="B43" s="35"/>
      <c r="C43" s="29"/>
      <c r="D43" s="29"/>
      <c r="E43" s="30" t="s">
        <v>802</v>
      </c>
      <c r="F43" s="30" t="s">
        <v>727</v>
      </c>
      <c r="G43" s="17">
        <v>7.0175438596491196E-2</v>
      </c>
      <c r="H43" s="30" t="s">
        <v>802</v>
      </c>
      <c r="I43" s="30" t="s">
        <v>723</v>
      </c>
      <c r="J43" s="17">
        <v>3.6363636363636397E-2</v>
      </c>
      <c r="K43" s="30" t="s">
        <v>802</v>
      </c>
      <c r="L43" s="30" t="s">
        <v>746</v>
      </c>
      <c r="M43" s="17">
        <v>0.106539074960128</v>
      </c>
    </row>
    <row r="44" spans="1:13">
      <c r="A44" s="34"/>
      <c r="B44" s="35"/>
      <c r="C44" s="29"/>
      <c r="D44" s="29"/>
      <c r="E44" s="30" t="s">
        <v>801</v>
      </c>
      <c r="F44" s="30" t="s">
        <v>721</v>
      </c>
      <c r="G44" s="17">
        <v>5.3571428571428603E-2</v>
      </c>
      <c r="H44" s="30" t="s">
        <v>801</v>
      </c>
      <c r="I44" s="30" t="s">
        <v>719</v>
      </c>
      <c r="J44" s="17">
        <v>1.85185185185185E-2</v>
      </c>
      <c r="K44" s="50" t="s">
        <v>801</v>
      </c>
      <c r="L44" s="30" t="s">
        <v>727</v>
      </c>
      <c r="M44" s="17">
        <v>7.2089947089947107E-2</v>
      </c>
    </row>
    <row r="45" spans="1:13">
      <c r="A45" s="34"/>
      <c r="B45" s="35"/>
      <c r="C45" s="29"/>
      <c r="D45" s="29"/>
      <c r="E45" s="30" t="s">
        <v>804</v>
      </c>
      <c r="F45" s="30" t="s">
        <v>719</v>
      </c>
      <c r="G45" s="17">
        <v>1.85185185185185E-2</v>
      </c>
      <c r="H45" s="30" t="s">
        <v>804</v>
      </c>
      <c r="I45" s="30" t="s">
        <v>719</v>
      </c>
      <c r="J45" s="17">
        <v>1.85185185185185E-2</v>
      </c>
      <c r="K45" s="30" t="s">
        <v>804</v>
      </c>
      <c r="L45" s="30" t="s">
        <v>723</v>
      </c>
      <c r="M45" s="17">
        <v>3.7037037037037E-2</v>
      </c>
    </row>
    <row r="46" spans="1:13">
      <c r="A46" s="34"/>
      <c r="B46" s="35"/>
      <c r="C46" s="29"/>
      <c r="D46" s="29"/>
      <c r="E46" s="30"/>
      <c r="F46" s="30"/>
      <c r="G46" s="17"/>
      <c r="H46" s="30"/>
      <c r="I46" s="30"/>
      <c r="J46" s="17"/>
      <c r="K46" s="50"/>
      <c r="L46" s="30"/>
      <c r="M46" s="17"/>
    </row>
    <row r="47" spans="1:13">
      <c r="A47" s="34"/>
      <c r="B47" s="35"/>
      <c r="C47" s="29"/>
      <c r="D47" s="29"/>
      <c r="E47" s="30" t="s">
        <v>800</v>
      </c>
      <c r="F47" s="30" t="s">
        <v>723</v>
      </c>
      <c r="G47" s="28">
        <v>3.5999999999999997E-2</v>
      </c>
      <c r="H47" s="30" t="s">
        <v>800</v>
      </c>
      <c r="I47" s="30" t="s">
        <v>719</v>
      </c>
      <c r="J47" s="17">
        <v>1.85185185185185E-2</v>
      </c>
      <c r="K47" s="50" t="s">
        <v>800</v>
      </c>
      <c r="L47" s="50" t="s">
        <v>721</v>
      </c>
      <c r="M47" s="17">
        <v>5.48821548821549E-2</v>
      </c>
    </row>
    <row r="48" spans="1:13">
      <c r="A48" s="34"/>
      <c r="B48" s="35"/>
      <c r="C48" s="29"/>
      <c r="D48" s="29"/>
      <c r="E48" s="30" t="s">
        <v>799</v>
      </c>
      <c r="F48" s="30" t="s">
        <v>739</v>
      </c>
      <c r="G48" s="17">
        <v>0.16666666666666699</v>
      </c>
      <c r="H48" s="30"/>
      <c r="I48" s="30"/>
      <c r="J48" s="30"/>
      <c r="K48" s="30" t="s">
        <v>799</v>
      </c>
      <c r="L48" s="30" t="s">
        <v>739</v>
      </c>
      <c r="M48" s="17">
        <v>0.16666666666666699</v>
      </c>
    </row>
    <row r="49" spans="1:13">
      <c r="A49" s="34"/>
      <c r="B49" s="35"/>
      <c r="C49" s="29"/>
      <c r="D49" s="29"/>
      <c r="E49" s="30" t="s">
        <v>798</v>
      </c>
      <c r="F49" s="30" t="s">
        <v>723</v>
      </c>
      <c r="G49" s="17">
        <v>4.4444444444444398E-2</v>
      </c>
      <c r="H49" s="30" t="s">
        <v>798</v>
      </c>
      <c r="I49" s="30" t="s">
        <v>719</v>
      </c>
      <c r="J49" s="17">
        <v>2.27272727272727E-2</v>
      </c>
      <c r="K49" s="30" t="s">
        <v>798</v>
      </c>
      <c r="L49" s="30" t="s">
        <v>721</v>
      </c>
      <c r="M49" s="17">
        <v>6.7171717171717202E-2</v>
      </c>
    </row>
    <row r="50" spans="1:13">
      <c r="A50" s="34"/>
      <c r="B50" s="35"/>
      <c r="C50" s="29"/>
      <c r="D50" s="29"/>
      <c r="E50" s="10"/>
      <c r="F50" s="30"/>
      <c r="G50" s="24"/>
      <c r="H50" s="30" t="s">
        <v>730</v>
      </c>
      <c r="I50" s="30" t="s">
        <v>723</v>
      </c>
      <c r="J50" s="17">
        <v>4.3478260869565202E-2</v>
      </c>
      <c r="K50" s="30" t="s">
        <v>730</v>
      </c>
      <c r="L50" s="30" t="s">
        <v>723</v>
      </c>
      <c r="M50" s="17">
        <v>4.3478260869565202E-2</v>
      </c>
    </row>
    <row r="51" spans="1:13">
      <c r="A51" s="34"/>
      <c r="B51" s="35"/>
      <c r="C51" s="29"/>
      <c r="D51" s="29"/>
      <c r="E51" s="30" t="s">
        <v>797</v>
      </c>
      <c r="F51" s="30" t="s">
        <v>740</v>
      </c>
      <c r="G51" s="17">
        <v>0.11111111111111099</v>
      </c>
      <c r="H51" s="30"/>
      <c r="I51" s="30"/>
      <c r="J51" s="30"/>
      <c r="K51" s="30" t="s">
        <v>797</v>
      </c>
      <c r="L51" s="30" t="s">
        <v>740</v>
      </c>
      <c r="M51" s="17">
        <v>0.11111111111111099</v>
      </c>
    </row>
    <row r="52" spans="1:13">
      <c r="A52" s="34" t="s">
        <v>642</v>
      </c>
      <c r="B52" s="35">
        <v>8.8000000000000007</v>
      </c>
      <c r="C52" s="29"/>
      <c r="D52" s="29" t="s">
        <v>690</v>
      </c>
      <c r="E52" s="29" t="s">
        <v>707</v>
      </c>
      <c r="F52" s="29">
        <v>1</v>
      </c>
      <c r="G52" s="17">
        <v>2.5000000000000001E-2</v>
      </c>
      <c r="H52" s="30"/>
      <c r="I52" s="30"/>
      <c r="J52" s="24"/>
      <c r="K52" s="30" t="s">
        <v>707</v>
      </c>
      <c r="L52" s="30" t="s">
        <v>719</v>
      </c>
      <c r="M52" s="17">
        <v>2.5000000000000001E-2</v>
      </c>
    </row>
    <row r="53" spans="1:13">
      <c r="A53" s="34"/>
      <c r="B53" s="35"/>
      <c r="C53" s="29"/>
      <c r="D53" s="29"/>
      <c r="E53" s="10"/>
      <c r="F53" s="29"/>
      <c r="G53" s="24"/>
      <c r="H53" s="29" t="s">
        <v>751</v>
      </c>
      <c r="I53" s="30" t="s">
        <v>723</v>
      </c>
      <c r="J53" s="17">
        <v>4.8780487804878099E-2</v>
      </c>
      <c r="K53" s="30" t="s">
        <v>751</v>
      </c>
      <c r="L53" s="30" t="s">
        <v>723</v>
      </c>
      <c r="M53" s="17">
        <v>4.8780487804878099E-2</v>
      </c>
    </row>
    <row r="54" spans="1:13">
      <c r="A54" s="34"/>
      <c r="B54" s="35"/>
      <c r="C54" s="29"/>
      <c r="D54" s="29"/>
      <c r="E54" s="29" t="s">
        <v>796</v>
      </c>
      <c r="F54" s="29">
        <v>1</v>
      </c>
      <c r="G54" s="17">
        <v>2.4390243902439001E-2</v>
      </c>
      <c r="H54" s="30"/>
      <c r="I54" s="30"/>
      <c r="J54" s="30"/>
      <c r="K54" s="29" t="s">
        <v>796</v>
      </c>
      <c r="L54" s="30" t="s">
        <v>719</v>
      </c>
      <c r="M54" s="17">
        <v>2.4390243902439001E-2</v>
      </c>
    </row>
    <row r="55" spans="1:13">
      <c r="A55" s="34"/>
      <c r="B55" s="35"/>
      <c r="C55" s="29"/>
      <c r="D55" s="29"/>
      <c r="E55" s="29"/>
      <c r="F55" s="29"/>
      <c r="G55" s="24"/>
      <c r="H55" s="30" t="s">
        <v>706</v>
      </c>
      <c r="I55" s="30" t="s">
        <v>721</v>
      </c>
      <c r="J55" s="17">
        <v>6.9767441860465101E-2</v>
      </c>
      <c r="K55" s="30" t="s">
        <v>706</v>
      </c>
      <c r="L55" s="30" t="s">
        <v>721</v>
      </c>
      <c r="M55" s="17">
        <v>6.9767441860465101E-2</v>
      </c>
    </row>
    <row r="56" spans="1:13">
      <c r="A56" s="34"/>
      <c r="B56" s="35"/>
      <c r="C56" s="29"/>
      <c r="D56" s="29"/>
      <c r="E56" s="29"/>
      <c r="F56" s="29"/>
      <c r="G56" s="24"/>
      <c r="H56" s="30"/>
      <c r="I56" s="30"/>
      <c r="J56" s="24"/>
      <c r="K56" s="30"/>
      <c r="L56" s="30"/>
      <c r="M56" s="36"/>
    </row>
    <row r="57" spans="1:13">
      <c r="A57" s="34" t="s">
        <v>643</v>
      </c>
      <c r="B57" s="35" t="s">
        <v>644</v>
      </c>
      <c r="C57" s="29" t="s">
        <v>675</v>
      </c>
      <c r="D57" s="29"/>
      <c r="E57" s="30" t="s">
        <v>750</v>
      </c>
      <c r="F57" s="30" t="s">
        <v>719</v>
      </c>
      <c r="G57" s="17">
        <v>2.1739130434782601E-2</v>
      </c>
      <c r="H57" s="29" t="s">
        <v>765</v>
      </c>
      <c r="I57" s="30" t="s">
        <v>740</v>
      </c>
      <c r="J57" s="17">
        <v>0.1</v>
      </c>
      <c r="K57" s="29" t="s">
        <v>765</v>
      </c>
      <c r="L57" s="29">
        <v>6</v>
      </c>
      <c r="M57" s="17">
        <v>0.121739130434783</v>
      </c>
    </row>
    <row r="58" spans="1:13">
      <c r="A58" s="34"/>
      <c r="B58" s="35"/>
      <c r="C58" s="29"/>
      <c r="D58" s="29"/>
      <c r="E58" s="30" t="s">
        <v>795</v>
      </c>
      <c r="F58" s="30" t="s">
        <v>721</v>
      </c>
      <c r="G58" s="17">
        <v>0.06</v>
      </c>
      <c r="H58" s="30" t="s">
        <v>795</v>
      </c>
      <c r="I58" s="30" t="s">
        <v>719</v>
      </c>
      <c r="J58" s="17">
        <v>2.0833333333333301E-2</v>
      </c>
      <c r="K58" s="30" t="s">
        <v>795</v>
      </c>
      <c r="L58" s="30" t="s">
        <v>727</v>
      </c>
      <c r="M58" s="17">
        <v>8.0833333333333299E-2</v>
      </c>
    </row>
    <row r="59" spans="1:13">
      <c r="A59" s="34"/>
      <c r="B59" s="35"/>
      <c r="C59" s="29"/>
      <c r="D59" s="29"/>
      <c r="E59" s="30"/>
      <c r="F59" s="30"/>
      <c r="G59" s="24"/>
      <c r="H59" s="30"/>
      <c r="I59" s="30"/>
      <c r="J59" s="24"/>
      <c r="K59" s="30"/>
      <c r="L59" s="30"/>
      <c r="M59" s="36"/>
    </row>
    <row r="60" spans="1:13">
      <c r="A60" s="34"/>
      <c r="B60" s="35"/>
      <c r="C60" s="29"/>
      <c r="D60" s="29"/>
      <c r="E60" s="30" t="s">
        <v>748</v>
      </c>
      <c r="F60" s="30" t="s">
        <v>721</v>
      </c>
      <c r="G60" s="17">
        <v>6.3829787234042507E-2</v>
      </c>
      <c r="H60" s="30"/>
      <c r="I60" s="30"/>
      <c r="J60" s="24"/>
      <c r="K60" s="30" t="s">
        <v>748</v>
      </c>
      <c r="L60" s="30" t="s">
        <v>721</v>
      </c>
      <c r="M60" s="17">
        <v>6.3829787234042507E-2</v>
      </c>
    </row>
    <row r="61" spans="1:13">
      <c r="A61" s="34" t="s">
        <v>645</v>
      </c>
      <c r="B61" s="35" t="s">
        <v>646</v>
      </c>
      <c r="C61" s="29"/>
      <c r="D61" s="29"/>
      <c r="E61" s="30"/>
      <c r="F61" s="30"/>
      <c r="G61" s="30"/>
      <c r="H61" s="30" t="s">
        <v>705</v>
      </c>
      <c r="I61" s="30" t="s">
        <v>721</v>
      </c>
      <c r="J61" s="17">
        <v>6.25E-2</v>
      </c>
      <c r="K61" s="30" t="s">
        <v>705</v>
      </c>
      <c r="L61" s="30" t="s">
        <v>721</v>
      </c>
      <c r="M61" s="17">
        <v>6.25E-2</v>
      </c>
    </row>
    <row r="62" spans="1:13">
      <c r="A62" s="34"/>
      <c r="B62" s="35"/>
      <c r="C62" s="29"/>
      <c r="D62" s="29"/>
      <c r="E62" s="30" t="s">
        <v>794</v>
      </c>
      <c r="F62" s="30" t="s">
        <v>727</v>
      </c>
      <c r="G62" s="17">
        <v>8.5106382978723402E-2</v>
      </c>
      <c r="H62" s="30"/>
      <c r="I62" s="30"/>
      <c r="J62" s="24"/>
      <c r="K62" s="30" t="s">
        <v>794</v>
      </c>
      <c r="L62" s="30" t="s">
        <v>727</v>
      </c>
      <c r="M62" s="17">
        <v>8.5106382978723402E-2</v>
      </c>
    </row>
    <row r="63" spans="1:13">
      <c r="A63" s="34"/>
      <c r="B63" s="35"/>
      <c r="C63" s="29"/>
      <c r="D63" s="29"/>
      <c r="E63" s="30" t="s">
        <v>793</v>
      </c>
      <c r="F63" s="30" t="s">
        <v>721</v>
      </c>
      <c r="G63" s="17">
        <v>6.9767441860465101E-2</v>
      </c>
      <c r="H63" s="30" t="s">
        <v>793</v>
      </c>
      <c r="I63" s="30" t="s">
        <v>721</v>
      </c>
      <c r="J63" s="17">
        <v>6.9767441860465101E-2</v>
      </c>
      <c r="K63" s="30" t="s">
        <v>793</v>
      </c>
      <c r="L63" s="30" t="s">
        <v>746</v>
      </c>
      <c r="M63" s="17">
        <v>0.13953488372093001</v>
      </c>
    </row>
    <row r="64" spans="1:13">
      <c r="A64" s="34"/>
      <c r="B64" s="35"/>
      <c r="C64" s="29"/>
      <c r="D64" s="29"/>
      <c r="E64" s="30" t="s">
        <v>792</v>
      </c>
      <c r="F64" s="30" t="s">
        <v>721</v>
      </c>
      <c r="G64" s="17">
        <v>6.9767441860465101E-2</v>
      </c>
      <c r="H64" s="30" t="s">
        <v>792</v>
      </c>
      <c r="I64" s="30" t="s">
        <v>723</v>
      </c>
      <c r="J64" s="17">
        <v>4.7619047619047603E-2</v>
      </c>
      <c r="K64" s="30" t="s">
        <v>792</v>
      </c>
      <c r="L64" s="30" t="s">
        <v>740</v>
      </c>
      <c r="M64" s="17">
        <v>0.117386489479513</v>
      </c>
    </row>
    <row r="65" spans="1:13">
      <c r="A65" s="34"/>
      <c r="B65" s="35"/>
      <c r="C65" s="29"/>
      <c r="D65" s="29"/>
      <c r="E65" s="30" t="s">
        <v>791</v>
      </c>
      <c r="F65" s="30" t="s">
        <v>723</v>
      </c>
      <c r="G65" s="17">
        <v>4.7619047619047603E-2</v>
      </c>
      <c r="H65" s="30" t="s">
        <v>791</v>
      </c>
      <c r="I65" s="30" t="s">
        <v>727</v>
      </c>
      <c r="J65" s="17">
        <v>9.0909090909090898E-2</v>
      </c>
      <c r="K65" s="30" t="s">
        <v>791</v>
      </c>
      <c r="L65" s="30" t="s">
        <v>746</v>
      </c>
      <c r="M65" s="17">
        <v>0.138528138528139</v>
      </c>
    </row>
    <row r="66" spans="1:13">
      <c r="A66" s="34"/>
      <c r="B66" s="35"/>
      <c r="C66" s="29"/>
      <c r="D66" s="29"/>
      <c r="E66" s="30" t="s">
        <v>789</v>
      </c>
      <c r="F66" s="30" t="s">
        <v>727</v>
      </c>
      <c r="G66" s="17">
        <v>8.6956521739130405E-2</v>
      </c>
      <c r="H66" s="30" t="s">
        <v>789</v>
      </c>
      <c r="I66" s="30" t="s">
        <v>746</v>
      </c>
      <c r="J66" s="17">
        <v>0.125</v>
      </c>
      <c r="K66" s="30" t="s">
        <v>789</v>
      </c>
      <c r="L66" s="30" t="s">
        <v>790</v>
      </c>
      <c r="M66" s="17">
        <v>0.21195652173912999</v>
      </c>
    </row>
    <row r="67" spans="1:13">
      <c r="A67" s="34" t="s">
        <v>647</v>
      </c>
      <c r="B67" s="35" t="s">
        <v>648</v>
      </c>
      <c r="C67" s="29"/>
      <c r="D67" s="29"/>
      <c r="E67" s="30"/>
      <c r="F67" s="30"/>
      <c r="G67" s="24"/>
      <c r="H67" s="30"/>
      <c r="I67" s="30"/>
      <c r="J67" s="30"/>
      <c r="K67" s="29"/>
      <c r="L67" s="29"/>
      <c r="M67" s="24"/>
    </row>
    <row r="68" spans="1:13">
      <c r="A68" s="34"/>
      <c r="B68" s="35"/>
      <c r="C68" s="29"/>
      <c r="D68" s="29"/>
      <c r="E68" s="30"/>
      <c r="F68" s="30"/>
      <c r="G68" s="24"/>
      <c r="H68" s="30"/>
      <c r="I68" s="30"/>
      <c r="J68" s="30"/>
      <c r="K68" s="29"/>
      <c r="L68" s="29"/>
      <c r="M68" s="24"/>
    </row>
    <row r="69" spans="1:13">
      <c r="A69" s="34"/>
      <c r="B69" s="35"/>
      <c r="C69" s="29"/>
      <c r="D69" s="29"/>
      <c r="E69" s="30" t="s">
        <v>787</v>
      </c>
      <c r="F69" s="30" t="s">
        <v>721</v>
      </c>
      <c r="G69" s="17">
        <v>6.1224489795918401E-2</v>
      </c>
      <c r="H69" s="30" t="s">
        <v>787</v>
      </c>
      <c r="I69" s="30" t="s">
        <v>719</v>
      </c>
      <c r="J69" s="17">
        <v>2.1276595744680899E-2</v>
      </c>
      <c r="K69" s="30" t="s">
        <v>787</v>
      </c>
      <c r="L69" s="30" t="s">
        <v>727</v>
      </c>
      <c r="M69" s="17">
        <v>8.2501085540599206E-2</v>
      </c>
    </row>
    <row r="70" spans="1:13">
      <c r="A70" s="34"/>
      <c r="B70" s="35"/>
      <c r="C70" s="29"/>
      <c r="D70" s="29"/>
      <c r="E70" s="30"/>
      <c r="F70" s="30"/>
      <c r="G70" s="30"/>
      <c r="H70" s="30" t="s">
        <v>788</v>
      </c>
      <c r="I70" s="30" t="s">
        <v>723</v>
      </c>
      <c r="J70" s="17">
        <v>4.08163265306122E-2</v>
      </c>
      <c r="K70" s="30" t="s">
        <v>788</v>
      </c>
      <c r="L70" s="30" t="s">
        <v>723</v>
      </c>
      <c r="M70" s="17">
        <v>4.08163265306122E-2</v>
      </c>
    </row>
    <row r="71" spans="1:13">
      <c r="A71" s="33"/>
      <c r="B71" s="35"/>
      <c r="C71" s="29" t="s">
        <v>676</v>
      </c>
      <c r="D71" s="29"/>
      <c r="E71" s="30" t="s">
        <v>786</v>
      </c>
      <c r="F71" s="30" t="s">
        <v>719</v>
      </c>
      <c r="G71" s="17">
        <v>2.04081632653061E-2</v>
      </c>
      <c r="H71" s="30" t="s">
        <v>786</v>
      </c>
      <c r="I71" s="30" t="s">
        <v>723</v>
      </c>
      <c r="J71" s="17">
        <v>0.04</v>
      </c>
      <c r="K71" s="30" t="s">
        <v>786</v>
      </c>
      <c r="L71" s="30" t="s">
        <v>721</v>
      </c>
      <c r="M71" s="17">
        <v>6.0408163265306097E-2</v>
      </c>
    </row>
    <row r="72" spans="1:13">
      <c r="A72" s="33"/>
      <c r="B72" s="29"/>
      <c r="C72" s="29" t="s">
        <v>677</v>
      </c>
      <c r="D72" s="29" t="s">
        <v>691</v>
      </c>
      <c r="E72" s="30" t="s">
        <v>737</v>
      </c>
      <c r="F72" s="30" t="s">
        <v>723</v>
      </c>
      <c r="G72" s="17">
        <v>3.77358490566038E-2</v>
      </c>
      <c r="H72" s="30" t="s">
        <v>737</v>
      </c>
      <c r="I72" s="30" t="s">
        <v>719</v>
      </c>
      <c r="J72" s="17">
        <v>1.9230769230769201E-2</v>
      </c>
      <c r="K72" s="30" t="s">
        <v>737</v>
      </c>
      <c r="L72" s="30" t="s">
        <v>721</v>
      </c>
      <c r="M72" s="17">
        <v>5.6966618287372997E-2</v>
      </c>
    </row>
    <row r="73" spans="1:13">
      <c r="A73" s="33"/>
      <c r="B73" s="29"/>
      <c r="C73" s="29"/>
      <c r="D73" s="29"/>
      <c r="E73" s="30" t="s">
        <v>785</v>
      </c>
      <c r="F73" s="30" t="s">
        <v>721</v>
      </c>
      <c r="G73" s="17">
        <v>5.4545454545454501E-2</v>
      </c>
      <c r="H73" s="30" t="s">
        <v>785</v>
      </c>
      <c r="I73" s="30" t="s">
        <v>727</v>
      </c>
      <c r="J73" s="17">
        <v>7.1428571428571397E-2</v>
      </c>
      <c r="K73" s="30" t="s">
        <v>785</v>
      </c>
      <c r="L73" s="30" t="s">
        <v>762</v>
      </c>
      <c r="M73" s="17">
        <v>0.12597402597402599</v>
      </c>
    </row>
    <row r="74" spans="1:13">
      <c r="A74" s="34" t="s">
        <v>649</v>
      </c>
      <c r="B74" s="35" t="s">
        <v>650</v>
      </c>
      <c r="C74" s="29"/>
      <c r="D74" s="29"/>
      <c r="E74" s="30"/>
      <c r="F74" s="30"/>
      <c r="G74" s="24"/>
      <c r="H74" s="30"/>
      <c r="I74" s="30"/>
      <c r="J74" s="24"/>
      <c r="K74" s="30"/>
      <c r="L74" s="30"/>
      <c r="M74" s="36"/>
    </row>
    <row r="75" spans="1:13">
      <c r="A75" s="34"/>
      <c r="B75" s="35"/>
      <c r="C75" s="29"/>
      <c r="D75" s="29"/>
      <c r="E75" s="30" t="s">
        <v>784</v>
      </c>
      <c r="F75" s="30" t="s">
        <v>721</v>
      </c>
      <c r="G75" s="17">
        <v>5.6603773584905703E-2</v>
      </c>
      <c r="H75" s="30" t="s">
        <v>784</v>
      </c>
      <c r="I75" s="30" t="s">
        <v>721</v>
      </c>
      <c r="J75" s="17">
        <v>5.6603773584905703E-2</v>
      </c>
      <c r="K75" s="30" t="s">
        <v>784</v>
      </c>
      <c r="L75" s="30" t="s">
        <v>746</v>
      </c>
      <c r="M75" s="17">
        <v>0.113207547169811</v>
      </c>
    </row>
    <row r="76" spans="1:13">
      <c r="A76" s="34"/>
      <c r="B76" s="35"/>
      <c r="C76" s="29"/>
      <c r="D76" s="29"/>
      <c r="E76" s="30" t="s">
        <v>766</v>
      </c>
      <c r="F76" s="30" t="s">
        <v>727</v>
      </c>
      <c r="G76" s="17">
        <v>7.5471698113207503E-2</v>
      </c>
      <c r="H76" s="30" t="s">
        <v>766</v>
      </c>
      <c r="I76" s="30" t="s">
        <v>719</v>
      </c>
      <c r="J76" s="17">
        <v>0.02</v>
      </c>
      <c r="K76" s="30" t="s">
        <v>766</v>
      </c>
      <c r="L76" s="30" t="s">
        <v>740</v>
      </c>
      <c r="M76" s="17">
        <v>9.5471698113207507E-2</v>
      </c>
    </row>
    <row r="77" spans="1:13">
      <c r="A77" s="34"/>
      <c r="B77" s="35"/>
      <c r="C77" s="29"/>
      <c r="D77" s="29"/>
      <c r="E77" s="30" t="s">
        <v>732</v>
      </c>
      <c r="F77" s="30" t="s">
        <v>721</v>
      </c>
      <c r="G77" s="17">
        <v>0.06</v>
      </c>
      <c r="H77" s="30"/>
      <c r="I77" s="30"/>
      <c r="J77" s="24"/>
      <c r="K77" s="30" t="s">
        <v>732</v>
      </c>
      <c r="L77" s="30" t="s">
        <v>721</v>
      </c>
      <c r="M77" s="17">
        <v>0.06</v>
      </c>
    </row>
    <row r="78" spans="1:13">
      <c r="A78" s="34" t="s">
        <v>651</v>
      </c>
      <c r="B78" s="35" t="s">
        <v>652</v>
      </c>
      <c r="C78" s="29"/>
      <c r="D78" s="29" t="s">
        <v>692</v>
      </c>
      <c r="E78" s="30" t="s">
        <v>731</v>
      </c>
      <c r="F78" s="30" t="s">
        <v>719</v>
      </c>
      <c r="G78" s="17">
        <v>2.1276595744680899E-2</v>
      </c>
      <c r="H78" s="30" t="s">
        <v>652</v>
      </c>
      <c r="I78" s="30" t="s">
        <v>723</v>
      </c>
      <c r="J78" s="17">
        <v>4.1666666666666699E-2</v>
      </c>
      <c r="K78" s="30" t="s">
        <v>702</v>
      </c>
      <c r="L78" s="30" t="s">
        <v>721</v>
      </c>
      <c r="M78" s="17">
        <v>6.2943262411347498E-2</v>
      </c>
    </row>
    <row r="79" spans="1:13">
      <c r="A79" s="34"/>
      <c r="B79" s="35"/>
      <c r="C79" s="29"/>
      <c r="D79" s="29"/>
      <c r="E79" s="30"/>
      <c r="F79" s="30"/>
      <c r="G79" s="24"/>
      <c r="H79" s="30"/>
      <c r="I79" s="30"/>
      <c r="J79" s="30"/>
      <c r="K79" s="30"/>
      <c r="L79" s="30"/>
      <c r="M79" s="24"/>
    </row>
    <row r="80" spans="1:13">
      <c r="A80" s="10"/>
      <c r="B80" s="10"/>
      <c r="C80" s="10"/>
      <c r="D80" s="10"/>
      <c r="E80" s="10"/>
      <c r="F80" s="10"/>
      <c r="G80" s="10"/>
      <c r="H80" s="10"/>
      <c r="I80" s="10"/>
      <c r="J80" s="10"/>
      <c r="K80" s="10"/>
      <c r="L80" s="10"/>
      <c r="M80" s="10"/>
    </row>
    <row r="81" spans="1:13">
      <c r="A81" s="34" t="s">
        <v>653</v>
      </c>
      <c r="B81" s="35">
        <v>14.2</v>
      </c>
      <c r="C81" s="29" t="s">
        <v>678</v>
      </c>
      <c r="D81" s="29"/>
      <c r="E81" s="30" t="s">
        <v>733</v>
      </c>
      <c r="F81" s="30" t="s">
        <v>719</v>
      </c>
      <c r="G81" s="17">
        <v>0.02</v>
      </c>
      <c r="H81" s="30" t="s">
        <v>701</v>
      </c>
      <c r="I81" s="30" t="s">
        <v>719</v>
      </c>
      <c r="J81" s="17">
        <v>0.02</v>
      </c>
      <c r="K81" s="30" t="s">
        <v>701</v>
      </c>
      <c r="L81" s="30" t="s">
        <v>723</v>
      </c>
      <c r="M81" s="17">
        <v>0.04</v>
      </c>
    </row>
    <row r="82" spans="1:13">
      <c r="A82" s="34"/>
      <c r="B82" s="35"/>
      <c r="C82" s="29"/>
      <c r="D82" s="29"/>
      <c r="E82" s="30" t="s">
        <v>781</v>
      </c>
      <c r="F82" s="30" t="s">
        <v>723</v>
      </c>
      <c r="G82" s="17">
        <v>0.04</v>
      </c>
      <c r="H82" s="30" t="s">
        <v>781</v>
      </c>
      <c r="I82" s="30" t="s">
        <v>719</v>
      </c>
      <c r="J82" s="17">
        <v>2.04081632653061E-2</v>
      </c>
      <c r="K82" s="30" t="s">
        <v>781</v>
      </c>
      <c r="L82" s="30" t="s">
        <v>721</v>
      </c>
      <c r="M82" s="17">
        <v>6.0408163265306097E-2</v>
      </c>
    </row>
    <row r="83" spans="1:13">
      <c r="A83" s="34"/>
      <c r="B83" s="35"/>
      <c r="C83" s="29"/>
      <c r="D83" s="29"/>
      <c r="E83" s="30"/>
      <c r="F83" s="30"/>
      <c r="G83" s="24"/>
      <c r="H83" s="30" t="s">
        <v>783</v>
      </c>
      <c r="I83" s="30" t="s">
        <v>723</v>
      </c>
      <c r="J83" s="17">
        <v>0.04</v>
      </c>
      <c r="K83" s="30" t="s">
        <v>783</v>
      </c>
      <c r="L83" s="30" t="s">
        <v>723</v>
      </c>
      <c r="M83" s="17">
        <v>0.04</v>
      </c>
    </row>
    <row r="84" spans="1:13">
      <c r="A84" s="33"/>
      <c r="B84" s="29"/>
      <c r="C84" s="29"/>
      <c r="D84" s="29" t="s">
        <v>693</v>
      </c>
      <c r="E84" s="30" t="s">
        <v>782</v>
      </c>
      <c r="F84" s="30" t="s">
        <v>719</v>
      </c>
      <c r="G84" s="17">
        <v>0.02</v>
      </c>
      <c r="H84" s="30" t="s">
        <v>782</v>
      </c>
      <c r="I84" s="30" t="s">
        <v>719</v>
      </c>
      <c r="J84" s="17">
        <v>0.02</v>
      </c>
      <c r="K84" s="30" t="s">
        <v>782</v>
      </c>
      <c r="L84" s="30" t="s">
        <v>723</v>
      </c>
      <c r="M84" s="17">
        <v>0.04</v>
      </c>
    </row>
    <row r="85" spans="1:13">
      <c r="A85" s="33"/>
      <c r="B85" s="29"/>
      <c r="C85" s="29"/>
      <c r="D85" s="29"/>
      <c r="E85" s="10"/>
      <c r="F85" s="30"/>
      <c r="G85" s="24"/>
      <c r="H85" s="30" t="s">
        <v>780</v>
      </c>
      <c r="I85" s="30" t="s">
        <v>723</v>
      </c>
      <c r="J85" s="17">
        <v>3.8461538461538498E-2</v>
      </c>
      <c r="K85" s="30" t="s">
        <v>780</v>
      </c>
      <c r="L85" s="30" t="s">
        <v>723</v>
      </c>
      <c r="M85" s="17">
        <v>3.8461538461538498E-2</v>
      </c>
    </row>
    <row r="86" spans="1:13">
      <c r="A86" s="33"/>
      <c r="B86" s="29"/>
      <c r="C86" s="29"/>
      <c r="D86" s="29"/>
      <c r="E86" s="30" t="s">
        <v>779</v>
      </c>
      <c r="F86" s="30" t="s">
        <v>719</v>
      </c>
      <c r="G86" s="17">
        <v>1.9230769230769201E-2</v>
      </c>
      <c r="H86" s="30" t="s">
        <v>779</v>
      </c>
      <c r="I86" s="30" t="s">
        <v>719</v>
      </c>
      <c r="J86" s="17">
        <v>1.9230769230769201E-2</v>
      </c>
      <c r="K86" s="30" t="s">
        <v>779</v>
      </c>
      <c r="L86" s="30" t="s">
        <v>723</v>
      </c>
      <c r="M86" s="17">
        <v>3.8461538461538498E-2</v>
      </c>
    </row>
    <row r="87" spans="1:13">
      <c r="A87" s="33"/>
      <c r="B87" s="29"/>
      <c r="C87" s="29"/>
      <c r="D87" s="29"/>
      <c r="E87" s="30" t="s">
        <v>778</v>
      </c>
      <c r="F87" s="30" t="s">
        <v>723</v>
      </c>
      <c r="G87" s="17">
        <v>3.9215686274509803E-2</v>
      </c>
      <c r="H87" s="30" t="s">
        <v>778</v>
      </c>
      <c r="I87" s="30" t="s">
        <v>719</v>
      </c>
      <c r="J87" s="17">
        <v>0.02</v>
      </c>
      <c r="K87" s="30" t="s">
        <v>778</v>
      </c>
      <c r="L87" s="30" t="s">
        <v>721</v>
      </c>
      <c r="M87" s="17">
        <v>5.92156862745098E-2</v>
      </c>
    </row>
    <row r="88" spans="1:13">
      <c r="A88" s="34" t="s">
        <v>654</v>
      </c>
      <c r="B88" s="35">
        <v>15.9</v>
      </c>
      <c r="C88" s="29"/>
      <c r="D88" s="29" t="s">
        <v>694</v>
      </c>
      <c r="E88" s="30" t="s">
        <v>745</v>
      </c>
      <c r="F88" s="30" t="s">
        <v>723</v>
      </c>
      <c r="G88" s="17">
        <v>4.2553191489361701E-2</v>
      </c>
      <c r="H88" s="30"/>
      <c r="I88" s="30"/>
      <c r="J88" s="24"/>
      <c r="K88" s="30" t="s">
        <v>745</v>
      </c>
      <c r="L88" s="30" t="s">
        <v>723</v>
      </c>
      <c r="M88" s="17">
        <v>4.2553191489361701E-2</v>
      </c>
    </row>
    <row r="89" spans="1:13">
      <c r="A89" s="34"/>
      <c r="B89" s="35"/>
      <c r="C89" s="29"/>
      <c r="D89" s="29"/>
      <c r="E89" s="30"/>
      <c r="F89" s="30"/>
      <c r="G89" s="24"/>
      <c r="H89" s="30" t="s">
        <v>777</v>
      </c>
      <c r="I89" s="30" t="s">
        <v>721</v>
      </c>
      <c r="J89" s="17">
        <v>6.25E-2</v>
      </c>
      <c r="K89" s="30" t="s">
        <v>777</v>
      </c>
      <c r="L89" s="30" t="s">
        <v>721</v>
      </c>
      <c r="M89" s="17">
        <v>6.25E-2</v>
      </c>
    </row>
    <row r="90" spans="1:13">
      <c r="A90" s="33"/>
      <c r="B90" s="29"/>
      <c r="C90" s="29"/>
      <c r="D90" s="29"/>
      <c r="E90" s="30" t="s">
        <v>776</v>
      </c>
      <c r="F90" s="30" t="s">
        <v>719</v>
      </c>
      <c r="G90" s="17">
        <v>2.0833333333333301E-2</v>
      </c>
      <c r="H90" s="30" t="s">
        <v>776</v>
      </c>
      <c r="I90" s="30" t="s">
        <v>719</v>
      </c>
      <c r="J90" s="17">
        <v>2.0833333333333301E-2</v>
      </c>
      <c r="K90" s="30" t="s">
        <v>776</v>
      </c>
      <c r="L90" s="30" t="s">
        <v>723</v>
      </c>
      <c r="M90" s="17">
        <v>4.1666666666666699E-2</v>
      </c>
    </row>
    <row r="91" spans="1:13">
      <c r="A91" s="33"/>
      <c r="B91" s="29"/>
      <c r="C91" s="29"/>
      <c r="D91" s="29"/>
      <c r="E91" s="30"/>
      <c r="F91" s="30"/>
      <c r="G91" s="24"/>
      <c r="H91" s="30"/>
      <c r="I91" s="30"/>
      <c r="J91" s="24"/>
      <c r="K91" s="30"/>
      <c r="L91" s="30"/>
      <c r="M91" s="36"/>
    </row>
    <row r="92" spans="1:13">
      <c r="A92" s="29"/>
      <c r="B92" s="29"/>
      <c r="C92" s="29"/>
      <c r="D92" s="29"/>
      <c r="E92" s="29" t="s">
        <v>775</v>
      </c>
      <c r="F92" s="29">
        <v>2</v>
      </c>
      <c r="G92" s="17">
        <v>4.1666666666666699E-2</v>
      </c>
      <c r="H92" s="29" t="s">
        <v>775</v>
      </c>
      <c r="I92" s="29">
        <v>1</v>
      </c>
      <c r="J92" s="17">
        <v>2.1276595744680899E-2</v>
      </c>
      <c r="K92" s="29" t="s">
        <v>775</v>
      </c>
      <c r="L92" s="29">
        <v>3</v>
      </c>
      <c r="M92" s="17">
        <v>6.2943262411347498E-2</v>
      </c>
    </row>
    <row r="93" spans="1:13">
      <c r="A93" s="34" t="s">
        <v>655</v>
      </c>
      <c r="B93" s="35" t="s">
        <v>656</v>
      </c>
      <c r="C93" s="29" t="s">
        <v>679</v>
      </c>
      <c r="D93" s="29" t="s">
        <v>695</v>
      </c>
      <c r="E93" s="30"/>
      <c r="F93" s="30"/>
      <c r="G93" s="24"/>
      <c r="H93" s="30"/>
      <c r="I93" s="30"/>
      <c r="J93" s="30"/>
      <c r="K93" s="30"/>
      <c r="L93" s="30"/>
      <c r="M93" s="24"/>
    </row>
    <row r="94" spans="1:13">
      <c r="A94" s="34"/>
      <c r="B94" s="35"/>
      <c r="C94" s="29"/>
      <c r="D94" s="29"/>
      <c r="E94" s="30" t="s">
        <v>656</v>
      </c>
      <c r="F94" s="30" t="s">
        <v>723</v>
      </c>
      <c r="G94" s="17">
        <v>4.2553191489361701E-2</v>
      </c>
      <c r="H94" s="30" t="s">
        <v>656</v>
      </c>
      <c r="I94" s="30" t="s">
        <v>719</v>
      </c>
      <c r="J94" s="17">
        <v>2.1739130434782601E-2</v>
      </c>
      <c r="K94" s="30" t="s">
        <v>656</v>
      </c>
      <c r="L94" s="30" t="s">
        <v>721</v>
      </c>
      <c r="M94" s="17">
        <v>6.4292321924144302E-2</v>
      </c>
    </row>
    <row r="95" spans="1:13">
      <c r="A95" s="34"/>
      <c r="B95" s="35"/>
      <c r="C95" s="29"/>
      <c r="D95" s="29"/>
      <c r="E95" s="30"/>
      <c r="F95" s="30"/>
      <c r="G95" s="24"/>
      <c r="H95" s="30" t="s">
        <v>774</v>
      </c>
      <c r="I95" s="30" t="s">
        <v>721</v>
      </c>
      <c r="J95" s="17">
        <v>6.1224489795918401E-2</v>
      </c>
      <c r="K95" s="30" t="s">
        <v>774</v>
      </c>
      <c r="L95" s="30" t="s">
        <v>721</v>
      </c>
      <c r="M95" s="17">
        <v>6.1224489795918401E-2</v>
      </c>
    </row>
    <row r="96" spans="1:13">
      <c r="A96" s="33"/>
      <c r="B96" s="29"/>
      <c r="C96" s="29"/>
      <c r="D96" s="29"/>
      <c r="E96" s="30"/>
      <c r="F96" s="30"/>
      <c r="G96" s="24"/>
      <c r="H96" s="30" t="s">
        <v>736</v>
      </c>
      <c r="I96" s="30" t="s">
        <v>723</v>
      </c>
      <c r="J96" s="17">
        <v>3.9215686274509803E-2</v>
      </c>
      <c r="K96" s="30" t="s">
        <v>736</v>
      </c>
      <c r="L96" s="30" t="s">
        <v>723</v>
      </c>
      <c r="M96" s="17">
        <v>3.9215686274509803E-2</v>
      </c>
    </row>
    <row r="97" spans="1:13">
      <c r="A97" s="33"/>
      <c r="B97" s="29"/>
      <c r="C97" s="29"/>
      <c r="D97" s="29"/>
      <c r="E97" s="30" t="s">
        <v>773</v>
      </c>
      <c r="F97" s="30" t="s">
        <v>719</v>
      </c>
      <c r="G97" s="17">
        <v>1.9607843137254902E-2</v>
      </c>
      <c r="H97" s="30" t="s">
        <v>773</v>
      </c>
      <c r="I97" s="30" t="s">
        <v>721</v>
      </c>
      <c r="J97" s="17">
        <v>5.6603773584905703E-2</v>
      </c>
      <c r="K97" s="30" t="s">
        <v>773</v>
      </c>
      <c r="L97" s="30" t="s">
        <v>727</v>
      </c>
      <c r="M97" s="17">
        <v>7.6211616722160605E-2</v>
      </c>
    </row>
    <row r="98" spans="1:13">
      <c r="A98" s="33"/>
      <c r="B98" s="29"/>
      <c r="C98" s="29"/>
      <c r="D98" s="29"/>
      <c r="E98" s="30" t="s">
        <v>772</v>
      </c>
      <c r="F98" s="30" t="s">
        <v>721</v>
      </c>
      <c r="G98" s="17">
        <v>5.6603773584905703E-2</v>
      </c>
      <c r="H98" s="30" t="s">
        <v>772</v>
      </c>
      <c r="I98" s="30" t="s">
        <v>719</v>
      </c>
      <c r="J98" s="17">
        <v>1.9607843137254902E-2</v>
      </c>
      <c r="K98" s="30" t="s">
        <v>772</v>
      </c>
      <c r="L98" s="30" t="s">
        <v>727</v>
      </c>
      <c r="M98" s="17">
        <v>7.6211616722160605E-2</v>
      </c>
    </row>
    <row r="99" spans="1:13">
      <c r="A99" s="33"/>
      <c r="B99" s="29"/>
      <c r="C99" s="29"/>
      <c r="D99" s="29"/>
      <c r="E99" s="30" t="s">
        <v>771</v>
      </c>
      <c r="F99" s="30" t="s">
        <v>723</v>
      </c>
      <c r="G99" s="17">
        <v>3.9215686274509803E-2</v>
      </c>
      <c r="H99" s="30" t="s">
        <v>771</v>
      </c>
      <c r="I99" s="30" t="s">
        <v>719</v>
      </c>
      <c r="J99" s="17">
        <v>0.02</v>
      </c>
      <c r="K99" s="30" t="s">
        <v>771</v>
      </c>
      <c r="L99" s="30" t="s">
        <v>721</v>
      </c>
      <c r="M99" s="17">
        <v>5.92156862745098E-2</v>
      </c>
    </row>
    <row r="100" spans="1:13">
      <c r="A100" s="29"/>
      <c r="B100" s="29"/>
      <c r="C100" s="29"/>
      <c r="D100" s="29" t="s">
        <v>743</v>
      </c>
      <c r="E100" s="29"/>
      <c r="F100" s="29"/>
      <c r="G100" s="24"/>
      <c r="H100" s="29"/>
      <c r="I100" s="29"/>
      <c r="J100" s="29"/>
      <c r="K100" s="29" t="s">
        <v>744</v>
      </c>
      <c r="L100" s="29"/>
      <c r="M100" s="24"/>
    </row>
    <row r="101" spans="1:13">
      <c r="A101" s="29"/>
      <c r="B101" s="29"/>
      <c r="C101" s="29"/>
      <c r="D101" s="29"/>
      <c r="E101" s="29"/>
      <c r="F101" s="29"/>
      <c r="G101" s="24"/>
      <c r="H101" s="29"/>
      <c r="I101" s="29"/>
      <c r="J101" s="29"/>
      <c r="K101" s="29"/>
      <c r="L101" s="29"/>
      <c r="M101" s="24"/>
    </row>
    <row r="102" spans="1:13">
      <c r="A102" s="33"/>
      <c r="B102" s="29"/>
      <c r="C102" s="29" t="s">
        <v>680</v>
      </c>
      <c r="D102" s="29"/>
      <c r="E102" s="30" t="s">
        <v>741</v>
      </c>
      <c r="F102" s="30" t="s">
        <v>723</v>
      </c>
      <c r="G102" s="17">
        <v>3.5714285714285698E-2</v>
      </c>
      <c r="H102" s="30" t="s">
        <v>741</v>
      </c>
      <c r="I102" s="30" t="s">
        <v>719</v>
      </c>
      <c r="J102" s="17">
        <v>1.8181818181818198E-2</v>
      </c>
      <c r="K102" s="30" t="s">
        <v>741</v>
      </c>
      <c r="L102" s="30" t="s">
        <v>721</v>
      </c>
      <c r="M102" s="17">
        <v>5.38961038961039E-2</v>
      </c>
    </row>
    <row r="103" spans="1:13">
      <c r="A103" s="34" t="s">
        <v>657</v>
      </c>
      <c r="B103" s="35">
        <v>19.399999999999999</v>
      </c>
      <c r="C103" s="29"/>
      <c r="D103" s="29" t="s">
        <v>696</v>
      </c>
      <c r="E103" s="30" t="s">
        <v>700</v>
      </c>
      <c r="F103" s="29">
        <v>2</v>
      </c>
      <c r="G103" s="17">
        <v>3.7037037037037E-2</v>
      </c>
      <c r="H103" s="30" t="s">
        <v>700</v>
      </c>
      <c r="I103" s="30" t="s">
        <v>723</v>
      </c>
      <c r="J103" s="17">
        <v>3.7037037037037E-2</v>
      </c>
      <c r="K103" s="30" t="s">
        <v>700</v>
      </c>
      <c r="L103" s="30" t="s">
        <v>727</v>
      </c>
      <c r="M103" s="17">
        <v>7.4074074074074098E-2</v>
      </c>
    </row>
    <row r="104" spans="1:13">
      <c r="A104" s="33"/>
      <c r="B104" s="29"/>
      <c r="C104" s="29"/>
      <c r="D104" s="29"/>
      <c r="E104" s="30"/>
      <c r="F104" s="30"/>
      <c r="G104" s="30"/>
      <c r="H104" s="30"/>
      <c r="I104" s="30"/>
      <c r="J104" s="30"/>
      <c r="K104" s="30"/>
      <c r="L104" s="30"/>
      <c r="M104" s="30"/>
    </row>
    <row r="105" spans="1:13">
      <c r="A105" s="34" t="s">
        <v>658</v>
      </c>
      <c r="B105" s="35" t="s">
        <v>659</v>
      </c>
      <c r="C105" s="29" t="s">
        <v>681</v>
      </c>
      <c r="D105" s="29"/>
      <c r="E105" s="30"/>
      <c r="F105" s="30"/>
      <c r="G105" s="24"/>
      <c r="H105" s="30" t="s">
        <v>699</v>
      </c>
      <c r="I105" s="30" t="s">
        <v>723</v>
      </c>
      <c r="J105" s="17">
        <v>3.4482758620689703E-2</v>
      </c>
      <c r="K105" s="30" t="s">
        <v>699</v>
      </c>
      <c r="L105" s="30" t="s">
        <v>723</v>
      </c>
      <c r="M105" s="17">
        <v>3.4482758620689703E-2</v>
      </c>
    </row>
    <row r="106" spans="1:13">
      <c r="A106" s="34"/>
      <c r="B106" s="35"/>
      <c r="C106" s="29"/>
      <c r="D106" s="29"/>
      <c r="E106" s="30" t="s">
        <v>770</v>
      </c>
      <c r="F106" s="30" t="s">
        <v>719</v>
      </c>
      <c r="G106" s="17">
        <v>1.72413793103448E-2</v>
      </c>
      <c r="H106" s="30"/>
      <c r="I106" s="30"/>
      <c r="J106" s="24"/>
      <c r="K106" s="30" t="s">
        <v>770</v>
      </c>
      <c r="L106" s="30" t="s">
        <v>719</v>
      </c>
      <c r="M106" s="17">
        <v>1.72413793103448E-2</v>
      </c>
    </row>
    <row r="107" spans="1:13">
      <c r="A107" s="33"/>
      <c r="B107" s="29"/>
      <c r="C107" s="29" t="s">
        <v>682</v>
      </c>
      <c r="D107" s="29"/>
      <c r="E107" s="30"/>
      <c r="F107" s="30"/>
      <c r="G107" s="30"/>
      <c r="H107" s="30"/>
      <c r="I107" s="30"/>
      <c r="J107" s="30"/>
      <c r="K107" s="30"/>
      <c r="L107" s="30"/>
      <c r="M107" s="30"/>
    </row>
    <row r="108" spans="1:13">
      <c r="A108" s="33"/>
      <c r="B108" s="29"/>
      <c r="C108" s="29"/>
      <c r="D108" s="29"/>
      <c r="E108" s="30" t="s">
        <v>769</v>
      </c>
      <c r="F108" s="30" t="s">
        <v>719</v>
      </c>
      <c r="G108" s="17">
        <v>1.6666666666666701E-2</v>
      </c>
      <c r="H108" s="30"/>
      <c r="I108" s="30"/>
      <c r="J108" s="30"/>
      <c r="K108" s="30" t="s">
        <v>769</v>
      </c>
      <c r="L108" s="30" t="s">
        <v>719</v>
      </c>
      <c r="M108" s="17">
        <v>1.6666666666666701E-2</v>
      </c>
    </row>
    <row r="109" spans="1:13">
      <c r="A109" s="33"/>
      <c r="B109" s="29"/>
      <c r="C109" s="29"/>
      <c r="D109" s="29" t="s">
        <v>697</v>
      </c>
      <c r="E109" s="30"/>
      <c r="F109" s="30"/>
      <c r="G109" s="36"/>
      <c r="H109" s="30"/>
      <c r="I109" s="30"/>
      <c r="J109" s="24"/>
      <c r="K109" s="30"/>
      <c r="L109" s="30"/>
      <c r="M109" s="36"/>
    </row>
    <row r="110" spans="1:13">
      <c r="A110" s="34" t="s">
        <v>660</v>
      </c>
      <c r="B110" s="35" t="s">
        <v>661</v>
      </c>
      <c r="C110" s="29"/>
      <c r="D110" s="29"/>
      <c r="E110" s="30" t="s">
        <v>716</v>
      </c>
      <c r="F110" s="30" t="s">
        <v>719</v>
      </c>
      <c r="G110" s="28">
        <v>1.9E-2</v>
      </c>
      <c r="H110" s="30" t="s">
        <v>716</v>
      </c>
      <c r="I110" s="30" t="s">
        <v>719</v>
      </c>
      <c r="J110" s="28">
        <v>1.9E-2</v>
      </c>
      <c r="K110" s="30" t="s">
        <v>716</v>
      </c>
      <c r="L110" s="30" t="s">
        <v>723</v>
      </c>
      <c r="M110" s="17">
        <v>3.7037037037037E-2</v>
      </c>
    </row>
    <row r="111" spans="1:13">
      <c r="A111" s="29"/>
      <c r="B111" s="29"/>
      <c r="C111" s="29" t="s">
        <v>683</v>
      </c>
      <c r="D111" s="29"/>
      <c r="E111" s="30"/>
      <c r="F111" s="30"/>
      <c r="G111" s="30"/>
      <c r="H111" s="30"/>
      <c r="I111" s="30"/>
      <c r="J111" s="30"/>
      <c r="K111" s="30"/>
      <c r="L111" s="30"/>
      <c r="M111" s="30"/>
    </row>
    <row r="112" spans="1:13" s="8" customFormat="1">
      <c r="A112" s="41"/>
      <c r="B112" s="41"/>
      <c r="C112" s="41"/>
      <c r="D112" s="41"/>
      <c r="E112" s="49"/>
      <c r="F112" s="49"/>
      <c r="G112" s="49"/>
      <c r="H112" s="49"/>
      <c r="I112" s="49"/>
      <c r="J112" s="49"/>
      <c r="K112" s="49"/>
      <c r="L112" s="49"/>
      <c r="M112" s="49"/>
    </row>
    <row r="113" spans="7:13">
      <c r="G113" s="31"/>
      <c r="J113" s="31"/>
      <c r="M113" s="31"/>
    </row>
  </sheetData>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FEACF-B5C7-A146-A6AB-9446DB4B853D}">
  <dimension ref="A3:S157"/>
  <sheetViews>
    <sheetView workbookViewId="0">
      <selection activeCell="M138" sqref="M138"/>
    </sheetView>
  </sheetViews>
  <sheetFormatPr baseColWidth="10" defaultRowHeight="16"/>
  <cols>
    <col min="1" max="1" width="22" customWidth="1"/>
    <col min="2" max="2" width="29.33203125" customWidth="1"/>
    <col min="3" max="3" width="26.33203125" customWidth="1"/>
    <col min="4" max="4" width="17.83203125" customWidth="1"/>
    <col min="6" max="6" width="9.5" bestFit="1" customWidth="1"/>
    <col min="7" max="7" width="16.5" customWidth="1"/>
    <col min="12" max="12" width="23.1640625" customWidth="1"/>
    <col min="13" max="13" width="20.5" bestFit="1" customWidth="1"/>
    <col min="14" max="14" width="24" customWidth="1"/>
    <col min="15" max="15" width="18.6640625" customWidth="1"/>
    <col min="18" max="18" width="17.1640625" customWidth="1"/>
  </cols>
  <sheetData>
    <row r="3" spans="1:18" ht="26">
      <c r="A3" s="68" t="s">
        <v>1142</v>
      </c>
      <c r="L3" s="68" t="s">
        <v>1155</v>
      </c>
    </row>
    <row r="5" spans="1:18" ht="19">
      <c r="A5" s="3" t="s">
        <v>1143</v>
      </c>
      <c r="B5" s="3" t="s">
        <v>1144</v>
      </c>
      <c r="C5" s="3" t="s">
        <v>1145</v>
      </c>
      <c r="D5" s="3" t="s">
        <v>1146</v>
      </c>
      <c r="E5" s="3" t="s">
        <v>1147</v>
      </c>
      <c r="F5" s="3" t="s">
        <v>1148</v>
      </c>
      <c r="G5" s="3" t="s">
        <v>1149</v>
      </c>
      <c r="L5" s="3" t="s">
        <v>1150</v>
      </c>
      <c r="M5" s="3" t="s">
        <v>1144</v>
      </c>
      <c r="N5" s="3" t="s">
        <v>1151</v>
      </c>
      <c r="O5" s="3" t="s">
        <v>1152</v>
      </c>
      <c r="P5" s="3" t="s">
        <v>1153</v>
      </c>
      <c r="Q5" s="3" t="s">
        <v>1148</v>
      </c>
      <c r="R5" s="3" t="s">
        <v>1154</v>
      </c>
    </row>
    <row r="6" spans="1:18" ht="19">
      <c r="A6" s="4">
        <v>1</v>
      </c>
      <c r="B6" s="4">
        <v>60</v>
      </c>
      <c r="C6" s="4">
        <v>1</v>
      </c>
      <c r="D6" s="4">
        <v>1.4E-3</v>
      </c>
      <c r="E6" s="4">
        <v>0.19170000000000001</v>
      </c>
      <c r="F6" s="4">
        <v>1.4E-3</v>
      </c>
      <c r="G6" s="4">
        <v>1</v>
      </c>
      <c r="L6" s="4">
        <v>2</v>
      </c>
      <c r="M6" s="4">
        <v>60</v>
      </c>
      <c r="N6" s="4">
        <v>1</v>
      </c>
      <c r="O6" s="4">
        <v>1.4E-3</v>
      </c>
      <c r="P6" s="4">
        <v>5.8299999999999998E-2</v>
      </c>
      <c r="Q6" s="4">
        <v>1.4E-3</v>
      </c>
      <c r="R6" s="4">
        <v>1</v>
      </c>
    </row>
    <row r="7" spans="1:18" ht="19">
      <c r="A7" s="4">
        <v>1</v>
      </c>
      <c r="B7" s="4">
        <v>59</v>
      </c>
      <c r="C7" s="4">
        <v>2</v>
      </c>
      <c r="D7" s="4">
        <v>2.8E-3</v>
      </c>
      <c r="E7" s="4">
        <v>0.19170000000000001</v>
      </c>
      <c r="F7" s="4">
        <v>5.5999999999999999E-3</v>
      </c>
      <c r="G7" s="4">
        <v>0.5</v>
      </c>
      <c r="L7" s="4">
        <v>2</v>
      </c>
      <c r="M7" s="4">
        <v>59</v>
      </c>
      <c r="N7" s="4">
        <v>2</v>
      </c>
      <c r="O7" s="4">
        <v>2.8E-3</v>
      </c>
      <c r="P7" s="4">
        <v>5.8299999999999998E-2</v>
      </c>
      <c r="Q7" s="4">
        <v>5.5999999999999999E-3</v>
      </c>
      <c r="R7" s="4">
        <v>0.5</v>
      </c>
    </row>
    <row r="8" spans="1:18" ht="19">
      <c r="A8" s="4">
        <v>0</v>
      </c>
      <c r="B8" s="4">
        <v>59</v>
      </c>
      <c r="C8" s="4">
        <v>1</v>
      </c>
      <c r="D8" s="4">
        <v>1.4E-3</v>
      </c>
      <c r="E8" s="4">
        <v>0.70140000000000002</v>
      </c>
      <c r="F8" s="4">
        <v>5.5999999999999999E-3</v>
      </c>
      <c r="G8" s="4">
        <v>0.25</v>
      </c>
      <c r="L8" s="4">
        <v>1</v>
      </c>
      <c r="M8" s="4">
        <v>59</v>
      </c>
      <c r="N8" s="4">
        <v>1</v>
      </c>
      <c r="O8" s="4">
        <v>1.4E-3</v>
      </c>
      <c r="P8" s="4">
        <v>0.1444</v>
      </c>
      <c r="Q8" s="4">
        <v>5.5999999999999999E-3</v>
      </c>
      <c r="R8" s="4">
        <v>0.25</v>
      </c>
    </row>
    <row r="9" spans="1:18" ht="19">
      <c r="A9" s="4">
        <v>2</v>
      </c>
      <c r="B9" s="4">
        <v>59</v>
      </c>
      <c r="C9" s="4">
        <v>1</v>
      </c>
      <c r="D9" s="4">
        <v>1.4E-3</v>
      </c>
      <c r="E9" s="4">
        <v>6.5299999999999997E-2</v>
      </c>
      <c r="F9" s="4">
        <v>5.5999999999999999E-3</v>
      </c>
      <c r="G9" s="4">
        <v>0.25</v>
      </c>
      <c r="L9" s="4">
        <v>4</v>
      </c>
      <c r="M9" s="4">
        <v>59</v>
      </c>
      <c r="N9" s="4">
        <v>1</v>
      </c>
      <c r="O9" s="4">
        <v>1.4E-3</v>
      </c>
      <c r="P9" s="4">
        <v>8.3000000000000001E-3</v>
      </c>
      <c r="Q9" s="4">
        <v>5.5999999999999999E-3</v>
      </c>
      <c r="R9" s="4">
        <v>0.25</v>
      </c>
    </row>
    <row r="10" spans="1:18" ht="19">
      <c r="A10" s="4">
        <v>3</v>
      </c>
      <c r="B10" s="4">
        <v>58</v>
      </c>
      <c r="C10" s="4">
        <v>1</v>
      </c>
      <c r="D10" s="4">
        <v>1.4E-3</v>
      </c>
      <c r="E10" s="4">
        <v>2.5000000000000001E-2</v>
      </c>
      <c r="F10" s="4">
        <v>5.5999999999999999E-3</v>
      </c>
      <c r="G10" s="4">
        <v>0.25</v>
      </c>
      <c r="L10" s="4">
        <v>2</v>
      </c>
      <c r="M10" s="4">
        <v>58</v>
      </c>
      <c r="N10" s="4">
        <v>2</v>
      </c>
      <c r="O10" s="4">
        <v>2.8E-3</v>
      </c>
      <c r="P10" s="4">
        <v>5.8299999999999998E-2</v>
      </c>
      <c r="Q10" s="4">
        <v>5.5999999999999999E-3</v>
      </c>
      <c r="R10" s="4">
        <v>0.5</v>
      </c>
    </row>
    <row r="11" spans="1:18" ht="19">
      <c r="A11" s="4">
        <v>1</v>
      </c>
      <c r="B11" s="4">
        <v>58</v>
      </c>
      <c r="C11" s="4">
        <v>1</v>
      </c>
      <c r="D11" s="4">
        <v>1.4E-3</v>
      </c>
      <c r="E11" s="4">
        <v>0.19170000000000001</v>
      </c>
      <c r="F11" s="4">
        <v>5.5999999999999999E-3</v>
      </c>
      <c r="G11" s="4">
        <v>0.25</v>
      </c>
      <c r="L11" s="4">
        <v>0</v>
      </c>
      <c r="M11" s="4">
        <v>58</v>
      </c>
      <c r="N11" s="4">
        <v>1</v>
      </c>
      <c r="O11" s="4">
        <v>1.4E-3</v>
      </c>
      <c r="P11" s="4">
        <v>0.75970000000000004</v>
      </c>
      <c r="Q11" s="4">
        <v>5.5999999999999999E-3</v>
      </c>
      <c r="R11" s="4">
        <v>0.25</v>
      </c>
    </row>
    <row r="12" spans="1:18" ht="19">
      <c r="A12" s="4">
        <v>0</v>
      </c>
      <c r="B12" s="4">
        <v>58</v>
      </c>
      <c r="C12" s="4">
        <v>1</v>
      </c>
      <c r="D12" s="4">
        <v>1.4E-3</v>
      </c>
      <c r="E12" s="4">
        <v>0.70140000000000002</v>
      </c>
      <c r="F12" s="4">
        <v>5.5999999999999999E-3</v>
      </c>
      <c r="G12" s="4">
        <v>0.25</v>
      </c>
      <c r="L12" s="4">
        <v>3</v>
      </c>
      <c r="M12" s="4">
        <v>58</v>
      </c>
      <c r="N12" s="4">
        <v>1</v>
      </c>
      <c r="O12" s="4">
        <v>1.4E-3</v>
      </c>
      <c r="P12" s="4">
        <v>2.0799999999999999E-2</v>
      </c>
      <c r="Q12" s="4">
        <v>5.5999999999999999E-3</v>
      </c>
      <c r="R12" s="4">
        <v>0.25</v>
      </c>
    </row>
    <row r="13" spans="1:18" ht="19">
      <c r="A13" s="4">
        <v>2</v>
      </c>
      <c r="B13" s="4">
        <v>58</v>
      </c>
      <c r="C13" s="4">
        <v>1</v>
      </c>
      <c r="D13" s="4">
        <v>1.4E-3</v>
      </c>
      <c r="E13" s="4">
        <v>6.5299999999999997E-2</v>
      </c>
      <c r="F13" s="4">
        <v>5.5999999999999999E-3</v>
      </c>
      <c r="G13" s="4">
        <v>0.25</v>
      </c>
      <c r="L13" s="4">
        <v>0</v>
      </c>
      <c r="M13" s="4">
        <v>57</v>
      </c>
      <c r="N13" s="4">
        <v>6</v>
      </c>
      <c r="O13" s="4">
        <v>8.3000000000000001E-3</v>
      </c>
      <c r="P13" s="4">
        <v>0.75970000000000004</v>
      </c>
      <c r="Q13" s="4">
        <v>1.67E-2</v>
      </c>
      <c r="R13" s="4">
        <v>0.5</v>
      </c>
    </row>
    <row r="14" spans="1:18" ht="19">
      <c r="A14" s="4">
        <v>0</v>
      </c>
      <c r="B14" s="4">
        <v>57</v>
      </c>
      <c r="C14" s="4">
        <v>8</v>
      </c>
      <c r="D14" s="4">
        <v>1.11E-2</v>
      </c>
      <c r="E14" s="4">
        <v>0.70140000000000002</v>
      </c>
      <c r="F14" s="4">
        <v>1.67E-2</v>
      </c>
      <c r="G14" s="4">
        <v>0.66669999999999996</v>
      </c>
      <c r="L14" s="4">
        <v>2</v>
      </c>
      <c r="M14" s="4">
        <v>57</v>
      </c>
      <c r="N14" s="4">
        <v>4</v>
      </c>
      <c r="O14" s="4">
        <v>5.5999999999999999E-3</v>
      </c>
      <c r="P14" s="4">
        <v>5.8299999999999998E-2</v>
      </c>
      <c r="Q14" s="4">
        <v>1.67E-2</v>
      </c>
      <c r="R14" s="4">
        <v>0.33329999999999999</v>
      </c>
    </row>
    <row r="15" spans="1:18" ht="19">
      <c r="A15" s="4">
        <v>2</v>
      </c>
      <c r="B15" s="4">
        <v>57</v>
      </c>
      <c r="C15" s="4">
        <v>3</v>
      </c>
      <c r="D15" s="4">
        <v>4.1999999999999997E-3</v>
      </c>
      <c r="E15" s="4">
        <v>6.5299999999999997E-2</v>
      </c>
      <c r="F15" s="4">
        <v>1.67E-2</v>
      </c>
      <c r="G15" s="4">
        <v>0.25</v>
      </c>
      <c r="L15" s="4">
        <v>1</v>
      </c>
      <c r="M15" s="4">
        <v>57</v>
      </c>
      <c r="N15" s="4">
        <v>2</v>
      </c>
      <c r="O15" s="4">
        <v>2.8E-3</v>
      </c>
      <c r="P15" s="4">
        <v>0.1444</v>
      </c>
      <c r="Q15" s="4">
        <v>1.67E-2</v>
      </c>
      <c r="R15" s="4">
        <v>0.16669999999999999</v>
      </c>
    </row>
    <row r="16" spans="1:18" ht="19">
      <c r="A16" s="4">
        <v>1</v>
      </c>
      <c r="B16" s="4">
        <v>57</v>
      </c>
      <c r="C16" s="4">
        <v>1</v>
      </c>
      <c r="D16" s="4">
        <v>1.4E-3</v>
      </c>
      <c r="E16" s="4">
        <v>0.19170000000000001</v>
      </c>
      <c r="F16" s="4">
        <v>1.67E-2</v>
      </c>
      <c r="G16" s="4">
        <v>8.3299999999999999E-2</v>
      </c>
      <c r="L16" s="4">
        <v>0</v>
      </c>
      <c r="M16" s="4">
        <v>56</v>
      </c>
      <c r="N16" s="4">
        <v>5</v>
      </c>
      <c r="O16" s="4">
        <v>6.8999999999999999E-3</v>
      </c>
      <c r="P16" s="4">
        <v>0.75970000000000004</v>
      </c>
      <c r="Q16" s="4">
        <v>1.3899999999999999E-2</v>
      </c>
      <c r="R16" s="4">
        <v>0.5</v>
      </c>
    </row>
    <row r="17" spans="1:18" ht="19">
      <c r="A17" s="4">
        <v>0</v>
      </c>
      <c r="B17" s="4">
        <v>56</v>
      </c>
      <c r="C17" s="4">
        <v>5</v>
      </c>
      <c r="D17" s="4">
        <v>6.8999999999999999E-3</v>
      </c>
      <c r="E17" s="4">
        <v>0.70140000000000002</v>
      </c>
      <c r="F17" s="4">
        <v>1.3899999999999999E-2</v>
      </c>
      <c r="G17" s="4">
        <v>0.5</v>
      </c>
      <c r="L17" s="4">
        <v>1</v>
      </c>
      <c r="M17" s="4">
        <v>56</v>
      </c>
      <c r="N17" s="4">
        <v>2</v>
      </c>
      <c r="O17" s="4">
        <v>2.8E-3</v>
      </c>
      <c r="P17" s="4">
        <v>0.1444</v>
      </c>
      <c r="Q17" s="4">
        <v>1.3899999999999999E-2</v>
      </c>
      <c r="R17" s="4">
        <v>0.2</v>
      </c>
    </row>
    <row r="18" spans="1:18" ht="19">
      <c r="A18" s="4">
        <v>1</v>
      </c>
      <c r="B18" s="4">
        <v>56</v>
      </c>
      <c r="C18" s="4">
        <v>2</v>
      </c>
      <c r="D18" s="4">
        <v>2.8E-3</v>
      </c>
      <c r="E18" s="4">
        <v>0.19170000000000001</v>
      </c>
      <c r="F18" s="4">
        <v>1.3899999999999999E-2</v>
      </c>
      <c r="G18" s="4">
        <v>0.2</v>
      </c>
      <c r="L18" s="4">
        <v>3</v>
      </c>
      <c r="M18" s="4">
        <v>56</v>
      </c>
      <c r="N18" s="4">
        <v>2</v>
      </c>
      <c r="O18" s="4">
        <v>2.8E-3</v>
      </c>
      <c r="P18" s="4">
        <v>2.0799999999999999E-2</v>
      </c>
      <c r="Q18" s="4">
        <v>1.3899999999999999E-2</v>
      </c>
      <c r="R18" s="4">
        <v>0.2</v>
      </c>
    </row>
    <row r="19" spans="1:18" ht="19">
      <c r="A19" s="4">
        <v>3</v>
      </c>
      <c r="B19" s="4">
        <v>56</v>
      </c>
      <c r="C19" s="4">
        <v>1</v>
      </c>
      <c r="D19" s="4">
        <v>1.4E-3</v>
      </c>
      <c r="E19" s="4">
        <v>2.5000000000000001E-2</v>
      </c>
      <c r="F19" s="4">
        <v>1.3899999999999999E-2</v>
      </c>
      <c r="G19" s="4">
        <v>0.1</v>
      </c>
      <c r="L19" s="4">
        <v>7</v>
      </c>
      <c r="M19" s="4">
        <v>56</v>
      </c>
      <c r="N19" s="4">
        <v>1</v>
      </c>
      <c r="O19" s="4">
        <v>1.4E-3</v>
      </c>
      <c r="P19" s="4">
        <v>2.8E-3</v>
      </c>
      <c r="Q19" s="4">
        <v>1.3899999999999999E-2</v>
      </c>
      <c r="R19" s="4">
        <v>0.1</v>
      </c>
    </row>
    <row r="20" spans="1:18" ht="19">
      <c r="A20" s="4">
        <v>2</v>
      </c>
      <c r="B20" s="4">
        <v>56</v>
      </c>
      <c r="C20" s="4">
        <v>1</v>
      </c>
      <c r="D20" s="4">
        <v>1.4E-3</v>
      </c>
      <c r="E20" s="4">
        <v>6.5299999999999997E-2</v>
      </c>
      <c r="F20" s="4">
        <v>1.3899999999999999E-2</v>
      </c>
      <c r="G20" s="4">
        <v>0.1</v>
      </c>
      <c r="L20" s="4">
        <v>0</v>
      </c>
      <c r="M20" s="4">
        <v>55</v>
      </c>
      <c r="N20" s="4">
        <v>6</v>
      </c>
      <c r="O20" s="4">
        <v>8.3000000000000001E-3</v>
      </c>
      <c r="P20" s="4">
        <v>0.75970000000000004</v>
      </c>
      <c r="Q20" s="4">
        <v>1.2500000000000001E-2</v>
      </c>
      <c r="R20" s="4">
        <v>0.66669999999999996</v>
      </c>
    </row>
    <row r="21" spans="1:18" ht="19">
      <c r="A21" s="4">
        <v>4</v>
      </c>
      <c r="B21" s="4">
        <v>56</v>
      </c>
      <c r="C21" s="4">
        <v>1</v>
      </c>
      <c r="D21" s="4">
        <v>1.4E-3</v>
      </c>
      <c r="E21" s="4">
        <v>1.11E-2</v>
      </c>
      <c r="F21" s="4">
        <v>1.3899999999999999E-2</v>
      </c>
      <c r="G21" s="4">
        <v>0.1</v>
      </c>
      <c r="L21" s="4">
        <v>1</v>
      </c>
      <c r="M21" s="4">
        <v>55</v>
      </c>
      <c r="N21" s="4">
        <v>2</v>
      </c>
      <c r="O21" s="4">
        <v>2.8E-3</v>
      </c>
      <c r="P21" s="4">
        <v>0.1444</v>
      </c>
      <c r="Q21" s="4">
        <v>1.2500000000000001E-2</v>
      </c>
      <c r="R21" s="4">
        <v>0.22220000000000001</v>
      </c>
    </row>
    <row r="22" spans="1:18" ht="19">
      <c r="A22" s="4">
        <v>1</v>
      </c>
      <c r="B22" s="4">
        <v>55</v>
      </c>
      <c r="C22" s="4">
        <v>5</v>
      </c>
      <c r="D22" s="4">
        <v>6.8999999999999999E-3</v>
      </c>
      <c r="E22" s="4">
        <v>0.19170000000000001</v>
      </c>
      <c r="F22" s="4">
        <v>1.2500000000000001E-2</v>
      </c>
      <c r="G22" s="4">
        <v>0.55559999999999998</v>
      </c>
      <c r="L22" s="4">
        <v>2</v>
      </c>
      <c r="M22" s="4">
        <v>55</v>
      </c>
      <c r="N22" s="4">
        <v>1</v>
      </c>
      <c r="O22" s="4">
        <v>1.4E-3</v>
      </c>
      <c r="P22" s="4">
        <v>5.8299999999999998E-2</v>
      </c>
      <c r="Q22" s="4">
        <v>1.2500000000000001E-2</v>
      </c>
      <c r="R22" s="4">
        <v>0.1111</v>
      </c>
    </row>
    <row r="23" spans="1:18" ht="19">
      <c r="A23" s="4">
        <v>0</v>
      </c>
      <c r="B23" s="4">
        <v>55</v>
      </c>
      <c r="C23" s="4">
        <v>2</v>
      </c>
      <c r="D23" s="4">
        <v>2.8E-3</v>
      </c>
      <c r="E23" s="4">
        <v>0.70140000000000002</v>
      </c>
      <c r="F23" s="4">
        <v>1.2500000000000001E-2</v>
      </c>
      <c r="G23" s="4">
        <v>0.22220000000000001</v>
      </c>
      <c r="L23" s="4">
        <v>1</v>
      </c>
      <c r="M23" s="4">
        <v>54</v>
      </c>
      <c r="N23" s="4">
        <v>4</v>
      </c>
      <c r="O23" s="4">
        <v>5.5999999999999999E-3</v>
      </c>
      <c r="P23" s="4">
        <v>0.1444</v>
      </c>
      <c r="Q23" s="4">
        <v>1.3899999999999999E-2</v>
      </c>
      <c r="R23" s="4">
        <v>0.4</v>
      </c>
    </row>
    <row r="24" spans="1:18" ht="19">
      <c r="A24" s="4">
        <v>2</v>
      </c>
      <c r="B24" s="4">
        <v>55</v>
      </c>
      <c r="C24" s="4">
        <v>2</v>
      </c>
      <c r="D24" s="4">
        <v>2.8E-3</v>
      </c>
      <c r="E24" s="4">
        <v>6.5299999999999997E-2</v>
      </c>
      <c r="F24" s="4">
        <v>1.2500000000000001E-2</v>
      </c>
      <c r="G24" s="4">
        <v>0.22220000000000001</v>
      </c>
      <c r="L24" s="4">
        <v>0</v>
      </c>
      <c r="M24" s="4">
        <v>54</v>
      </c>
      <c r="N24" s="4">
        <v>3</v>
      </c>
      <c r="O24" s="4">
        <v>4.1999999999999997E-3</v>
      </c>
      <c r="P24" s="4">
        <v>0.75970000000000004</v>
      </c>
      <c r="Q24" s="4">
        <v>1.3899999999999999E-2</v>
      </c>
      <c r="R24" s="4">
        <v>0.3</v>
      </c>
    </row>
    <row r="25" spans="1:18" ht="19">
      <c r="A25" s="4">
        <v>0</v>
      </c>
      <c r="B25" s="4">
        <v>54</v>
      </c>
      <c r="C25" s="4">
        <v>7</v>
      </c>
      <c r="D25" s="4">
        <v>9.7000000000000003E-3</v>
      </c>
      <c r="E25" s="4">
        <v>0.70140000000000002</v>
      </c>
      <c r="F25" s="4">
        <v>1.3899999999999999E-2</v>
      </c>
      <c r="G25" s="4">
        <v>0.7</v>
      </c>
      <c r="L25" s="4">
        <v>2</v>
      </c>
      <c r="M25" s="4">
        <v>54</v>
      </c>
      <c r="N25" s="4">
        <v>2</v>
      </c>
      <c r="O25" s="4">
        <v>2.8E-3</v>
      </c>
      <c r="P25" s="4">
        <v>5.8299999999999998E-2</v>
      </c>
      <c r="Q25" s="4">
        <v>1.3899999999999999E-2</v>
      </c>
      <c r="R25" s="4">
        <v>0.2</v>
      </c>
    </row>
    <row r="26" spans="1:18" ht="19">
      <c r="A26" s="4">
        <v>1</v>
      </c>
      <c r="B26" s="4">
        <v>54</v>
      </c>
      <c r="C26" s="4">
        <v>2</v>
      </c>
      <c r="D26" s="4">
        <v>2.8E-3</v>
      </c>
      <c r="E26" s="4">
        <v>0.19170000000000001</v>
      </c>
      <c r="F26" s="4">
        <v>1.3899999999999999E-2</v>
      </c>
      <c r="G26" s="4">
        <v>0.2</v>
      </c>
      <c r="L26" s="4">
        <v>3</v>
      </c>
      <c r="M26" s="4">
        <v>54</v>
      </c>
      <c r="N26" s="4">
        <v>1</v>
      </c>
      <c r="O26" s="4">
        <v>1.4E-3</v>
      </c>
      <c r="P26" s="4">
        <v>2.0799999999999999E-2</v>
      </c>
      <c r="Q26" s="4">
        <v>1.3899999999999999E-2</v>
      </c>
      <c r="R26" s="4">
        <v>0.1</v>
      </c>
    </row>
    <row r="27" spans="1:18" ht="19">
      <c r="A27" s="4">
        <v>2</v>
      </c>
      <c r="B27" s="4">
        <v>54</v>
      </c>
      <c r="C27" s="4">
        <v>1</v>
      </c>
      <c r="D27" s="4">
        <v>1.4E-3</v>
      </c>
      <c r="E27" s="4">
        <v>6.5299999999999997E-2</v>
      </c>
      <c r="F27" s="4">
        <v>1.3899999999999999E-2</v>
      </c>
      <c r="G27" s="4">
        <v>0.1</v>
      </c>
      <c r="L27" s="4">
        <v>0</v>
      </c>
      <c r="M27" s="4">
        <v>53</v>
      </c>
      <c r="N27" s="4">
        <v>9</v>
      </c>
      <c r="O27" s="4">
        <v>1.2500000000000001E-2</v>
      </c>
      <c r="P27" s="4">
        <v>0.75970000000000004</v>
      </c>
      <c r="Q27" s="4">
        <v>1.8100000000000002E-2</v>
      </c>
      <c r="R27" s="4">
        <v>0.69230000000000003</v>
      </c>
    </row>
    <row r="28" spans="1:18" ht="19">
      <c r="A28" s="4">
        <v>0</v>
      </c>
      <c r="B28" s="4">
        <v>53</v>
      </c>
      <c r="C28" s="4">
        <v>8</v>
      </c>
      <c r="D28" s="4">
        <v>1.11E-2</v>
      </c>
      <c r="E28" s="4">
        <v>0.70140000000000002</v>
      </c>
      <c r="F28" s="4">
        <v>1.8100000000000002E-2</v>
      </c>
      <c r="G28" s="4">
        <v>0.61539999999999995</v>
      </c>
      <c r="L28" s="4">
        <v>1</v>
      </c>
      <c r="M28" s="4">
        <v>53</v>
      </c>
      <c r="N28" s="4">
        <v>3</v>
      </c>
      <c r="O28" s="4">
        <v>4.1999999999999997E-3</v>
      </c>
      <c r="P28" s="4">
        <v>0.1444</v>
      </c>
      <c r="Q28" s="4">
        <v>1.8100000000000002E-2</v>
      </c>
      <c r="R28" s="4">
        <v>0.23080000000000001</v>
      </c>
    </row>
    <row r="29" spans="1:18" ht="19">
      <c r="A29" s="4">
        <v>1</v>
      </c>
      <c r="B29" s="4">
        <v>53</v>
      </c>
      <c r="C29" s="4">
        <v>3</v>
      </c>
      <c r="D29" s="4">
        <v>4.1999999999999997E-3</v>
      </c>
      <c r="E29" s="4">
        <v>0.19170000000000001</v>
      </c>
      <c r="F29" s="4">
        <v>1.8100000000000002E-2</v>
      </c>
      <c r="G29" s="4">
        <v>0.23080000000000001</v>
      </c>
      <c r="L29" s="4">
        <v>2</v>
      </c>
      <c r="M29" s="4">
        <v>53</v>
      </c>
      <c r="N29" s="4">
        <v>1</v>
      </c>
      <c r="O29" s="4">
        <v>1.4E-3</v>
      </c>
      <c r="P29" s="4">
        <v>5.8299999999999998E-2</v>
      </c>
      <c r="Q29" s="4">
        <v>1.8100000000000002E-2</v>
      </c>
      <c r="R29" s="4">
        <v>7.6899999999999996E-2</v>
      </c>
    </row>
    <row r="30" spans="1:18" ht="19">
      <c r="A30" s="4">
        <v>2</v>
      </c>
      <c r="B30" s="4">
        <v>53</v>
      </c>
      <c r="C30" s="4">
        <v>2</v>
      </c>
      <c r="D30" s="4">
        <v>2.8E-3</v>
      </c>
      <c r="E30" s="4">
        <v>6.5299999999999997E-2</v>
      </c>
      <c r="F30" s="4">
        <v>1.8100000000000002E-2</v>
      </c>
      <c r="G30" s="4">
        <v>0.15379999999999999</v>
      </c>
      <c r="L30" s="4">
        <v>0</v>
      </c>
      <c r="M30" s="4">
        <v>52</v>
      </c>
      <c r="N30" s="4">
        <v>7</v>
      </c>
      <c r="O30" s="4">
        <v>9.7000000000000003E-3</v>
      </c>
      <c r="P30" s="4">
        <v>0.75970000000000004</v>
      </c>
      <c r="Q30" s="4">
        <v>1.5299999999999999E-2</v>
      </c>
      <c r="R30" s="4">
        <v>0.63639999999999997</v>
      </c>
    </row>
    <row r="31" spans="1:18" ht="19">
      <c r="A31" s="4">
        <v>0</v>
      </c>
      <c r="B31" s="4">
        <v>52</v>
      </c>
      <c r="C31" s="4">
        <v>4</v>
      </c>
      <c r="D31" s="4">
        <v>5.5999999999999999E-3</v>
      </c>
      <c r="E31" s="4">
        <v>0.70140000000000002</v>
      </c>
      <c r="F31" s="4">
        <v>1.5299999999999999E-2</v>
      </c>
      <c r="G31" s="4">
        <v>0.36359999999999998</v>
      </c>
      <c r="L31" s="4">
        <v>2</v>
      </c>
      <c r="M31" s="4">
        <v>52</v>
      </c>
      <c r="N31" s="4">
        <v>2</v>
      </c>
      <c r="O31" s="4">
        <v>2.8E-3</v>
      </c>
      <c r="P31" s="4">
        <v>5.8299999999999998E-2</v>
      </c>
      <c r="Q31" s="4">
        <v>1.5299999999999999E-2</v>
      </c>
      <c r="R31" s="4">
        <v>0.18179999999999999</v>
      </c>
    </row>
    <row r="32" spans="1:18" ht="19">
      <c r="A32" s="4">
        <v>2</v>
      </c>
      <c r="B32" s="4">
        <v>52</v>
      </c>
      <c r="C32" s="4">
        <v>3</v>
      </c>
      <c r="D32" s="4">
        <v>4.1999999999999997E-3</v>
      </c>
      <c r="E32" s="4">
        <v>6.5299999999999997E-2</v>
      </c>
      <c r="F32" s="4">
        <v>1.5299999999999999E-2</v>
      </c>
      <c r="G32" s="4">
        <v>0.2727</v>
      </c>
      <c r="L32" s="4">
        <v>4</v>
      </c>
      <c r="M32" s="4">
        <v>52</v>
      </c>
      <c r="N32" s="4">
        <v>1</v>
      </c>
      <c r="O32" s="4">
        <v>1.4E-3</v>
      </c>
      <c r="P32" s="4">
        <v>8.3000000000000001E-3</v>
      </c>
      <c r="Q32" s="4">
        <v>1.5299999999999999E-2</v>
      </c>
      <c r="R32" s="4">
        <v>9.0899999999999995E-2</v>
      </c>
    </row>
    <row r="33" spans="1:18" ht="19">
      <c r="A33" s="4">
        <v>1</v>
      </c>
      <c r="B33" s="4">
        <v>52</v>
      </c>
      <c r="C33" s="4">
        <v>2</v>
      </c>
      <c r="D33" s="4">
        <v>2.8E-3</v>
      </c>
      <c r="E33" s="4">
        <v>0.19170000000000001</v>
      </c>
      <c r="F33" s="4">
        <v>1.5299999999999999E-2</v>
      </c>
      <c r="G33" s="4">
        <v>0.18179999999999999</v>
      </c>
      <c r="L33" s="4">
        <v>3</v>
      </c>
      <c r="M33" s="4">
        <v>52</v>
      </c>
      <c r="N33" s="4">
        <v>1</v>
      </c>
      <c r="O33" s="4">
        <v>1.4E-3</v>
      </c>
      <c r="P33" s="4">
        <v>2.0799999999999999E-2</v>
      </c>
      <c r="Q33" s="4">
        <v>1.5299999999999999E-2</v>
      </c>
      <c r="R33" s="4">
        <v>9.0899999999999995E-2</v>
      </c>
    </row>
    <row r="34" spans="1:18" ht="19">
      <c r="A34" s="4">
        <v>3</v>
      </c>
      <c r="B34" s="4">
        <v>52</v>
      </c>
      <c r="C34" s="4">
        <v>1</v>
      </c>
      <c r="D34" s="4">
        <v>1.4E-3</v>
      </c>
      <c r="E34" s="4">
        <v>2.5000000000000001E-2</v>
      </c>
      <c r="F34" s="4">
        <v>1.5299999999999999E-2</v>
      </c>
      <c r="G34" s="4">
        <v>9.0899999999999995E-2</v>
      </c>
      <c r="L34" s="4">
        <v>0</v>
      </c>
      <c r="M34" s="4">
        <v>51</v>
      </c>
      <c r="N34" s="4">
        <v>2</v>
      </c>
      <c r="O34" s="4">
        <v>2.8E-3</v>
      </c>
      <c r="P34" s="4">
        <v>0.75970000000000004</v>
      </c>
      <c r="Q34" s="4">
        <v>5.5999999999999999E-3</v>
      </c>
      <c r="R34" s="4">
        <v>0.5</v>
      </c>
    </row>
    <row r="35" spans="1:18" ht="19">
      <c r="A35" s="4">
        <v>5</v>
      </c>
      <c r="B35" s="4">
        <v>52</v>
      </c>
      <c r="C35" s="4">
        <v>1</v>
      </c>
      <c r="D35" s="4">
        <v>1.4E-3</v>
      </c>
      <c r="E35" s="4">
        <v>4.1999999999999997E-3</v>
      </c>
      <c r="F35" s="4">
        <v>1.5299999999999999E-2</v>
      </c>
      <c r="G35" s="4">
        <v>9.0899999999999995E-2</v>
      </c>
      <c r="L35" s="4">
        <v>1</v>
      </c>
      <c r="M35" s="4">
        <v>51</v>
      </c>
      <c r="N35" s="4">
        <v>2</v>
      </c>
      <c r="O35" s="4">
        <v>2.8E-3</v>
      </c>
      <c r="P35" s="4">
        <v>0.1444</v>
      </c>
      <c r="Q35" s="4">
        <v>5.5999999999999999E-3</v>
      </c>
      <c r="R35" s="4">
        <v>0.5</v>
      </c>
    </row>
    <row r="36" spans="1:18" ht="19">
      <c r="A36" s="4">
        <v>1</v>
      </c>
      <c r="B36" s="4">
        <v>51</v>
      </c>
      <c r="C36" s="4">
        <v>3</v>
      </c>
      <c r="D36" s="4">
        <v>4.1999999999999997E-3</v>
      </c>
      <c r="E36" s="4">
        <v>0.19170000000000001</v>
      </c>
      <c r="F36" s="4">
        <v>5.5999999999999999E-3</v>
      </c>
      <c r="G36" s="4">
        <v>0.75</v>
      </c>
      <c r="L36" s="4">
        <v>2</v>
      </c>
      <c r="M36" s="4">
        <v>50</v>
      </c>
      <c r="N36" s="4">
        <v>2</v>
      </c>
      <c r="O36" s="4">
        <v>2.8E-3</v>
      </c>
      <c r="P36" s="4">
        <v>5.8299999999999998E-2</v>
      </c>
      <c r="Q36" s="4">
        <v>5.5999999999999999E-3</v>
      </c>
      <c r="R36" s="4">
        <v>0.5</v>
      </c>
    </row>
    <row r="37" spans="1:18" ht="19">
      <c r="A37" s="4">
        <v>0</v>
      </c>
      <c r="B37" s="4">
        <v>51</v>
      </c>
      <c r="C37" s="4">
        <v>1</v>
      </c>
      <c r="D37" s="4">
        <v>1.4E-3</v>
      </c>
      <c r="E37" s="4">
        <v>0.70140000000000002</v>
      </c>
      <c r="F37" s="4">
        <v>5.5999999999999999E-3</v>
      </c>
      <c r="G37" s="4">
        <v>0.25</v>
      </c>
      <c r="L37" s="4">
        <v>0</v>
      </c>
      <c r="M37" s="4">
        <v>50</v>
      </c>
      <c r="N37" s="4">
        <v>2</v>
      </c>
      <c r="O37" s="4">
        <v>2.8E-3</v>
      </c>
      <c r="P37" s="4">
        <v>0.75970000000000004</v>
      </c>
      <c r="Q37" s="4">
        <v>5.5999999999999999E-3</v>
      </c>
      <c r="R37" s="4">
        <v>0.5</v>
      </c>
    </row>
    <row r="38" spans="1:18" ht="19">
      <c r="A38" s="4">
        <v>0</v>
      </c>
      <c r="B38" s="4">
        <v>50</v>
      </c>
      <c r="C38" s="4">
        <v>2</v>
      </c>
      <c r="D38" s="4">
        <v>2.8E-3</v>
      </c>
      <c r="E38" s="4">
        <v>0.70140000000000002</v>
      </c>
      <c r="F38" s="4">
        <v>5.5999999999999999E-3</v>
      </c>
      <c r="G38" s="4">
        <v>0.5</v>
      </c>
      <c r="L38" s="4">
        <v>0</v>
      </c>
      <c r="M38" s="4">
        <v>49</v>
      </c>
      <c r="N38" s="4">
        <v>15</v>
      </c>
      <c r="O38" s="4">
        <v>2.0799999999999999E-2</v>
      </c>
      <c r="P38" s="4">
        <v>0.75970000000000004</v>
      </c>
      <c r="Q38" s="4">
        <v>2.5000000000000001E-2</v>
      </c>
      <c r="R38" s="4">
        <v>0.83330000000000004</v>
      </c>
    </row>
    <row r="39" spans="1:18" ht="19">
      <c r="A39" s="4">
        <v>1</v>
      </c>
      <c r="B39" s="4">
        <v>50</v>
      </c>
      <c r="C39" s="4">
        <v>2</v>
      </c>
      <c r="D39" s="4">
        <v>2.8E-3</v>
      </c>
      <c r="E39" s="4">
        <v>0.19170000000000001</v>
      </c>
      <c r="F39" s="4">
        <v>5.5999999999999999E-3</v>
      </c>
      <c r="G39" s="4">
        <v>0.5</v>
      </c>
      <c r="L39" s="4">
        <v>1</v>
      </c>
      <c r="M39" s="4">
        <v>49</v>
      </c>
      <c r="N39" s="4">
        <v>2</v>
      </c>
      <c r="O39" s="4">
        <v>2.8E-3</v>
      </c>
      <c r="P39" s="4">
        <v>0.1444</v>
      </c>
      <c r="Q39" s="4">
        <v>2.5000000000000001E-2</v>
      </c>
      <c r="R39" s="4">
        <v>0.1111</v>
      </c>
    </row>
    <row r="40" spans="1:18" ht="19">
      <c r="A40" s="4">
        <v>0</v>
      </c>
      <c r="B40" s="4">
        <v>49</v>
      </c>
      <c r="C40" s="4">
        <v>13</v>
      </c>
      <c r="D40" s="4">
        <v>1.8100000000000002E-2</v>
      </c>
      <c r="E40" s="4">
        <v>0.70140000000000002</v>
      </c>
      <c r="F40" s="4">
        <v>2.5000000000000001E-2</v>
      </c>
      <c r="G40" s="4">
        <v>0.72219999999999995</v>
      </c>
      <c r="L40" s="4">
        <v>2</v>
      </c>
      <c r="M40" s="4">
        <v>49</v>
      </c>
      <c r="N40" s="4">
        <v>1</v>
      </c>
      <c r="O40" s="4">
        <v>1.4E-3</v>
      </c>
      <c r="P40" s="4">
        <v>5.8299999999999998E-2</v>
      </c>
      <c r="Q40" s="4">
        <v>2.5000000000000001E-2</v>
      </c>
      <c r="R40" s="4">
        <v>5.5599999999999997E-2</v>
      </c>
    </row>
    <row r="41" spans="1:18" ht="19">
      <c r="A41" s="4">
        <v>2</v>
      </c>
      <c r="B41" s="4">
        <v>49</v>
      </c>
      <c r="C41" s="4">
        <v>4</v>
      </c>
      <c r="D41" s="4">
        <v>5.5999999999999999E-3</v>
      </c>
      <c r="E41" s="4">
        <v>6.5299999999999997E-2</v>
      </c>
      <c r="F41" s="4">
        <v>2.5000000000000001E-2</v>
      </c>
      <c r="G41" s="4">
        <v>0.22220000000000001</v>
      </c>
      <c r="L41" s="4">
        <v>0</v>
      </c>
      <c r="M41" s="4">
        <v>48</v>
      </c>
      <c r="N41" s="4">
        <v>6</v>
      </c>
      <c r="O41" s="4">
        <v>8.3000000000000001E-3</v>
      </c>
      <c r="P41" s="4">
        <v>0.75970000000000004</v>
      </c>
      <c r="Q41" s="4">
        <v>1.5299999999999999E-2</v>
      </c>
      <c r="R41" s="4">
        <v>0.54549999999999998</v>
      </c>
    </row>
    <row r="42" spans="1:18" ht="19">
      <c r="A42" s="4">
        <v>4</v>
      </c>
      <c r="B42" s="4">
        <v>49</v>
      </c>
      <c r="C42" s="4">
        <v>1</v>
      </c>
      <c r="D42" s="4">
        <v>1.4E-3</v>
      </c>
      <c r="E42" s="4">
        <v>1.11E-2</v>
      </c>
      <c r="F42" s="4">
        <v>2.5000000000000001E-2</v>
      </c>
      <c r="G42" s="4">
        <v>5.5599999999999997E-2</v>
      </c>
      <c r="L42" s="4">
        <v>2</v>
      </c>
      <c r="M42" s="4">
        <v>48</v>
      </c>
      <c r="N42" s="4">
        <v>2</v>
      </c>
      <c r="O42" s="4">
        <v>2.8E-3</v>
      </c>
      <c r="P42" s="4">
        <v>5.8299999999999998E-2</v>
      </c>
      <c r="Q42" s="4">
        <v>1.5299999999999999E-2</v>
      </c>
      <c r="R42" s="4">
        <v>0.18179999999999999</v>
      </c>
    </row>
    <row r="43" spans="1:18" ht="19">
      <c r="A43" s="4">
        <v>0</v>
      </c>
      <c r="B43" s="4">
        <v>48</v>
      </c>
      <c r="C43" s="4">
        <v>7</v>
      </c>
      <c r="D43" s="4">
        <v>9.7000000000000003E-3</v>
      </c>
      <c r="E43" s="4">
        <v>0.70140000000000002</v>
      </c>
      <c r="F43" s="4">
        <v>1.5299999999999999E-2</v>
      </c>
      <c r="G43" s="4">
        <v>0.63639999999999997</v>
      </c>
      <c r="L43" s="4">
        <v>1</v>
      </c>
      <c r="M43" s="4">
        <v>48</v>
      </c>
      <c r="N43" s="4">
        <v>2</v>
      </c>
      <c r="O43" s="4">
        <v>2.8E-3</v>
      </c>
      <c r="P43" s="4">
        <v>0.1444</v>
      </c>
      <c r="Q43" s="4">
        <v>1.5299999999999999E-2</v>
      </c>
      <c r="R43" s="4">
        <v>0.18179999999999999</v>
      </c>
    </row>
    <row r="44" spans="1:18" ht="19">
      <c r="A44" s="4">
        <v>1</v>
      </c>
      <c r="B44" s="4">
        <v>48</v>
      </c>
      <c r="C44" s="4">
        <v>4</v>
      </c>
      <c r="D44" s="4">
        <v>5.5999999999999999E-3</v>
      </c>
      <c r="E44" s="4">
        <v>0.19170000000000001</v>
      </c>
      <c r="F44" s="4">
        <v>1.5299999999999999E-2</v>
      </c>
      <c r="G44" s="4">
        <v>0.36359999999999998</v>
      </c>
      <c r="L44" s="4">
        <v>3</v>
      </c>
      <c r="M44" s="4">
        <v>48</v>
      </c>
      <c r="N44" s="4">
        <v>1</v>
      </c>
      <c r="O44" s="4">
        <v>1.4E-3</v>
      </c>
      <c r="P44" s="4">
        <v>2.0799999999999999E-2</v>
      </c>
      <c r="Q44" s="4">
        <v>1.5299999999999999E-2</v>
      </c>
      <c r="R44" s="4">
        <v>9.0899999999999995E-2</v>
      </c>
    </row>
    <row r="45" spans="1:18" ht="19">
      <c r="A45" s="4">
        <v>0</v>
      </c>
      <c r="B45" s="4">
        <v>47</v>
      </c>
      <c r="C45" s="4">
        <v>16</v>
      </c>
      <c r="D45" s="4">
        <v>2.2200000000000001E-2</v>
      </c>
      <c r="E45" s="4">
        <v>0.70140000000000002</v>
      </c>
      <c r="F45" s="4">
        <v>3.0599999999999999E-2</v>
      </c>
      <c r="G45" s="4">
        <v>0.72729999999999995</v>
      </c>
      <c r="L45" s="4">
        <v>0</v>
      </c>
      <c r="M45" s="4">
        <v>47</v>
      </c>
      <c r="N45" s="4">
        <v>17</v>
      </c>
      <c r="O45" s="4">
        <v>2.3599999999999999E-2</v>
      </c>
      <c r="P45" s="4">
        <v>0.75970000000000004</v>
      </c>
      <c r="Q45" s="4">
        <v>3.0599999999999999E-2</v>
      </c>
      <c r="R45" s="4">
        <v>0.77270000000000005</v>
      </c>
    </row>
    <row r="46" spans="1:18" ht="19">
      <c r="A46" s="4">
        <v>1</v>
      </c>
      <c r="B46" s="4">
        <v>47</v>
      </c>
      <c r="C46" s="4">
        <v>4</v>
      </c>
      <c r="D46" s="4">
        <v>5.5999999999999999E-3</v>
      </c>
      <c r="E46" s="4">
        <v>0.19170000000000001</v>
      </c>
      <c r="F46" s="4">
        <v>3.0599999999999999E-2</v>
      </c>
      <c r="G46" s="4">
        <v>0.18179999999999999</v>
      </c>
      <c r="L46" s="4">
        <v>1</v>
      </c>
      <c r="M46" s="4">
        <v>47</v>
      </c>
      <c r="N46" s="4">
        <v>3</v>
      </c>
      <c r="O46" s="4">
        <v>4.1999999999999997E-3</v>
      </c>
      <c r="P46" s="4">
        <v>0.1444</v>
      </c>
      <c r="Q46" s="4">
        <v>3.0599999999999999E-2</v>
      </c>
      <c r="R46" s="4">
        <v>0.13639999999999999</v>
      </c>
    </row>
    <row r="47" spans="1:18" ht="19">
      <c r="A47" s="4">
        <v>2</v>
      </c>
      <c r="B47" s="4">
        <v>47</v>
      </c>
      <c r="C47" s="4">
        <v>2</v>
      </c>
      <c r="D47" s="4">
        <v>2.8E-3</v>
      </c>
      <c r="E47" s="4">
        <v>6.5299999999999997E-2</v>
      </c>
      <c r="F47" s="4">
        <v>3.0599999999999999E-2</v>
      </c>
      <c r="G47" s="4">
        <v>9.0899999999999995E-2</v>
      </c>
      <c r="L47" s="4">
        <v>3</v>
      </c>
      <c r="M47" s="4">
        <v>47</v>
      </c>
      <c r="N47" s="4">
        <v>1</v>
      </c>
      <c r="O47" s="4">
        <v>1.4E-3</v>
      </c>
      <c r="P47" s="4">
        <v>2.0799999999999999E-2</v>
      </c>
      <c r="Q47" s="4">
        <v>3.0599999999999999E-2</v>
      </c>
      <c r="R47" s="4">
        <v>4.5499999999999999E-2</v>
      </c>
    </row>
    <row r="48" spans="1:18" ht="19">
      <c r="A48" s="4">
        <v>0</v>
      </c>
      <c r="B48" s="4">
        <v>46</v>
      </c>
      <c r="C48" s="4">
        <v>19</v>
      </c>
      <c r="D48" s="4">
        <v>2.64E-2</v>
      </c>
      <c r="E48" s="4">
        <v>0.70140000000000002</v>
      </c>
      <c r="F48" s="4">
        <v>3.61E-2</v>
      </c>
      <c r="G48" s="4">
        <v>0.73080000000000001</v>
      </c>
      <c r="L48" s="4">
        <v>2</v>
      </c>
      <c r="M48" s="4">
        <v>47</v>
      </c>
      <c r="N48" s="4">
        <v>1</v>
      </c>
      <c r="O48" s="4">
        <v>1.4E-3</v>
      </c>
      <c r="P48" s="4">
        <v>5.8299999999999998E-2</v>
      </c>
      <c r="Q48" s="4">
        <v>3.0599999999999999E-2</v>
      </c>
      <c r="R48" s="4">
        <v>4.5499999999999999E-2</v>
      </c>
    </row>
    <row r="49" spans="1:18" ht="19">
      <c r="A49" s="4">
        <v>1</v>
      </c>
      <c r="B49" s="4">
        <v>46</v>
      </c>
      <c r="C49" s="4">
        <v>5</v>
      </c>
      <c r="D49" s="4">
        <v>6.8999999999999999E-3</v>
      </c>
      <c r="E49" s="4">
        <v>0.19170000000000001</v>
      </c>
      <c r="F49" s="4">
        <v>3.61E-2</v>
      </c>
      <c r="G49" s="4">
        <v>0.1923</v>
      </c>
      <c r="L49" s="4">
        <v>0</v>
      </c>
      <c r="M49" s="4">
        <v>46</v>
      </c>
      <c r="N49" s="4">
        <v>18</v>
      </c>
      <c r="O49" s="4">
        <v>2.5000000000000001E-2</v>
      </c>
      <c r="P49" s="4">
        <v>0.75970000000000004</v>
      </c>
      <c r="Q49" s="4">
        <v>3.61E-2</v>
      </c>
      <c r="R49" s="4">
        <v>0.69230000000000003</v>
      </c>
    </row>
    <row r="50" spans="1:18" ht="19">
      <c r="A50" s="4">
        <v>2</v>
      </c>
      <c r="B50" s="4">
        <v>46</v>
      </c>
      <c r="C50" s="4">
        <v>1</v>
      </c>
      <c r="D50" s="4">
        <v>1.4E-3</v>
      </c>
      <c r="E50" s="4">
        <v>6.5299999999999997E-2</v>
      </c>
      <c r="F50" s="4">
        <v>3.61E-2</v>
      </c>
      <c r="G50" s="4">
        <v>3.85E-2</v>
      </c>
      <c r="L50" s="4">
        <v>1</v>
      </c>
      <c r="M50" s="4">
        <v>46</v>
      </c>
      <c r="N50" s="4">
        <v>6</v>
      </c>
      <c r="O50" s="4">
        <v>8.3000000000000001E-3</v>
      </c>
      <c r="P50" s="4">
        <v>0.1444</v>
      </c>
      <c r="Q50" s="4">
        <v>3.61E-2</v>
      </c>
      <c r="R50" s="4">
        <v>0.23080000000000001</v>
      </c>
    </row>
    <row r="51" spans="1:18" ht="19">
      <c r="A51" s="4">
        <v>3</v>
      </c>
      <c r="B51" s="4">
        <v>46</v>
      </c>
      <c r="C51" s="4">
        <v>1</v>
      </c>
      <c r="D51" s="4">
        <v>1.4E-3</v>
      </c>
      <c r="E51" s="4">
        <v>2.5000000000000001E-2</v>
      </c>
      <c r="F51" s="4">
        <v>3.61E-2</v>
      </c>
      <c r="G51" s="4">
        <v>3.85E-2</v>
      </c>
      <c r="L51" s="4">
        <v>2</v>
      </c>
      <c r="M51" s="4">
        <v>46</v>
      </c>
      <c r="N51" s="4">
        <v>1</v>
      </c>
      <c r="O51" s="4">
        <v>1.4E-3</v>
      </c>
      <c r="P51" s="4">
        <v>5.8299999999999998E-2</v>
      </c>
      <c r="Q51" s="4">
        <v>3.61E-2</v>
      </c>
      <c r="R51" s="4">
        <v>3.85E-2</v>
      </c>
    </row>
    <row r="52" spans="1:18" ht="19">
      <c r="A52" s="4">
        <v>0</v>
      </c>
      <c r="B52" s="4">
        <v>45</v>
      </c>
      <c r="C52" s="4">
        <v>13</v>
      </c>
      <c r="D52" s="4">
        <v>1.8100000000000002E-2</v>
      </c>
      <c r="E52" s="4">
        <v>0.70140000000000002</v>
      </c>
      <c r="F52" s="4">
        <v>2.7799999999999998E-2</v>
      </c>
      <c r="G52" s="4">
        <v>0.65</v>
      </c>
      <c r="L52" s="4">
        <v>3</v>
      </c>
      <c r="M52" s="4">
        <v>46</v>
      </c>
      <c r="N52" s="4">
        <v>1</v>
      </c>
      <c r="O52" s="4">
        <v>1.4E-3</v>
      </c>
      <c r="P52" s="4">
        <v>2.0799999999999999E-2</v>
      </c>
      <c r="Q52" s="4">
        <v>3.61E-2</v>
      </c>
      <c r="R52" s="4">
        <v>3.85E-2</v>
      </c>
    </row>
    <row r="53" spans="1:18" ht="19">
      <c r="A53" s="4">
        <v>1</v>
      </c>
      <c r="B53" s="4">
        <v>45</v>
      </c>
      <c r="C53" s="4">
        <v>6</v>
      </c>
      <c r="D53" s="4">
        <v>8.3000000000000001E-3</v>
      </c>
      <c r="E53" s="4">
        <v>0.19170000000000001</v>
      </c>
      <c r="F53" s="4">
        <v>2.7799999999999998E-2</v>
      </c>
      <c r="G53" s="4">
        <v>0.3</v>
      </c>
      <c r="L53" s="4">
        <v>0</v>
      </c>
      <c r="M53" s="4">
        <v>45</v>
      </c>
      <c r="N53" s="4">
        <v>11</v>
      </c>
      <c r="O53" s="4">
        <v>1.5299999999999999E-2</v>
      </c>
      <c r="P53" s="4">
        <v>0.75970000000000004</v>
      </c>
      <c r="Q53" s="4">
        <v>2.7799999999999998E-2</v>
      </c>
      <c r="R53" s="4">
        <v>0.55000000000000004</v>
      </c>
    </row>
    <row r="54" spans="1:18" ht="19">
      <c r="A54" s="4">
        <v>2</v>
      </c>
      <c r="B54" s="4">
        <v>45</v>
      </c>
      <c r="C54" s="4">
        <v>1</v>
      </c>
      <c r="D54" s="4">
        <v>1.4E-3</v>
      </c>
      <c r="E54" s="4">
        <v>6.5299999999999997E-2</v>
      </c>
      <c r="F54" s="4">
        <v>2.7799999999999998E-2</v>
      </c>
      <c r="G54" s="4">
        <v>0.05</v>
      </c>
      <c r="L54" s="4">
        <v>1</v>
      </c>
      <c r="M54" s="4">
        <v>45</v>
      </c>
      <c r="N54" s="4">
        <v>6</v>
      </c>
      <c r="O54" s="4">
        <v>8.3000000000000001E-3</v>
      </c>
      <c r="P54" s="4">
        <v>0.1444</v>
      </c>
      <c r="Q54" s="4">
        <v>2.7799999999999998E-2</v>
      </c>
      <c r="R54" s="4">
        <v>0.3</v>
      </c>
    </row>
    <row r="55" spans="1:18" ht="19">
      <c r="A55" s="4">
        <v>0</v>
      </c>
      <c r="B55" s="4">
        <v>44</v>
      </c>
      <c r="C55" s="4">
        <v>33</v>
      </c>
      <c r="D55" s="4">
        <v>4.58E-2</v>
      </c>
      <c r="E55" s="4">
        <v>0.70140000000000002</v>
      </c>
      <c r="F55" s="4">
        <v>5.9700000000000003E-2</v>
      </c>
      <c r="G55" s="4">
        <v>0.76739999999999997</v>
      </c>
      <c r="L55" s="4">
        <v>3</v>
      </c>
      <c r="M55" s="4">
        <v>45</v>
      </c>
      <c r="N55" s="4">
        <v>2</v>
      </c>
      <c r="O55" s="4">
        <v>2.8E-3</v>
      </c>
      <c r="P55" s="4">
        <v>2.0799999999999999E-2</v>
      </c>
      <c r="Q55" s="4">
        <v>2.7799999999999998E-2</v>
      </c>
      <c r="R55" s="4">
        <v>0.1</v>
      </c>
    </row>
    <row r="56" spans="1:18" ht="19">
      <c r="A56" s="4">
        <v>1</v>
      </c>
      <c r="B56" s="4">
        <v>44</v>
      </c>
      <c r="C56" s="4">
        <v>6</v>
      </c>
      <c r="D56" s="4">
        <v>8.3000000000000001E-3</v>
      </c>
      <c r="E56" s="4">
        <v>0.19170000000000001</v>
      </c>
      <c r="F56" s="4">
        <v>5.9700000000000003E-2</v>
      </c>
      <c r="G56" s="4">
        <v>0.13950000000000001</v>
      </c>
      <c r="L56" s="4">
        <v>2</v>
      </c>
      <c r="M56" s="4">
        <v>45</v>
      </c>
      <c r="N56" s="4">
        <v>1</v>
      </c>
      <c r="O56" s="4">
        <v>1.4E-3</v>
      </c>
      <c r="P56" s="4">
        <v>5.8299999999999998E-2</v>
      </c>
      <c r="Q56" s="4">
        <v>2.7799999999999998E-2</v>
      </c>
      <c r="R56" s="4">
        <v>0.05</v>
      </c>
    </row>
    <row r="57" spans="1:18" ht="19">
      <c r="A57" s="4">
        <v>2</v>
      </c>
      <c r="B57" s="4">
        <v>44</v>
      </c>
      <c r="C57" s="4">
        <v>3</v>
      </c>
      <c r="D57" s="4">
        <v>4.1999999999999997E-3</v>
      </c>
      <c r="E57" s="4">
        <v>6.5299999999999997E-2</v>
      </c>
      <c r="F57" s="4">
        <v>5.9700000000000003E-2</v>
      </c>
      <c r="G57" s="4">
        <v>6.9800000000000001E-2</v>
      </c>
      <c r="L57" s="4">
        <v>0</v>
      </c>
      <c r="M57" s="4">
        <v>44</v>
      </c>
      <c r="N57" s="4">
        <v>31</v>
      </c>
      <c r="O57" s="4">
        <v>4.3099999999999999E-2</v>
      </c>
      <c r="P57" s="4">
        <v>0.75970000000000004</v>
      </c>
      <c r="Q57" s="4">
        <v>5.9700000000000003E-2</v>
      </c>
      <c r="R57" s="4">
        <v>0.72089999999999999</v>
      </c>
    </row>
    <row r="58" spans="1:18" ht="19">
      <c r="A58" s="4">
        <v>3</v>
      </c>
      <c r="B58" s="4">
        <v>44</v>
      </c>
      <c r="C58" s="4">
        <v>1</v>
      </c>
      <c r="D58" s="4">
        <v>1.4E-3</v>
      </c>
      <c r="E58" s="4">
        <v>2.5000000000000001E-2</v>
      </c>
      <c r="F58" s="4">
        <v>5.9700000000000003E-2</v>
      </c>
      <c r="G58" s="4">
        <v>2.3300000000000001E-2</v>
      </c>
      <c r="L58" s="4">
        <v>1</v>
      </c>
      <c r="M58" s="4">
        <v>44</v>
      </c>
      <c r="N58" s="4">
        <v>9</v>
      </c>
      <c r="O58" s="4">
        <v>1.2500000000000001E-2</v>
      </c>
      <c r="P58" s="4">
        <v>0.1444</v>
      </c>
      <c r="Q58" s="4">
        <v>5.9700000000000003E-2</v>
      </c>
      <c r="R58" s="4">
        <v>0.20930000000000001</v>
      </c>
    </row>
    <row r="59" spans="1:18" ht="19">
      <c r="A59" s="4">
        <v>0</v>
      </c>
      <c r="B59" s="4">
        <v>43</v>
      </c>
      <c r="C59" s="4">
        <v>21</v>
      </c>
      <c r="D59" s="4">
        <v>2.92E-2</v>
      </c>
      <c r="E59" s="4">
        <v>0.70140000000000002</v>
      </c>
      <c r="F59" s="4">
        <v>4.7199999999999999E-2</v>
      </c>
      <c r="G59" s="4">
        <v>0.61760000000000004</v>
      </c>
      <c r="L59" s="4">
        <v>3</v>
      </c>
      <c r="M59" s="4">
        <v>44</v>
      </c>
      <c r="N59" s="4">
        <v>1</v>
      </c>
      <c r="O59" s="4">
        <v>1.4E-3</v>
      </c>
      <c r="P59" s="4">
        <v>2.0799999999999999E-2</v>
      </c>
      <c r="Q59" s="4">
        <v>5.9700000000000003E-2</v>
      </c>
      <c r="R59" s="4">
        <v>2.3300000000000001E-2</v>
      </c>
    </row>
    <row r="60" spans="1:18" ht="19">
      <c r="A60" s="4">
        <v>1</v>
      </c>
      <c r="B60" s="4">
        <v>43</v>
      </c>
      <c r="C60" s="4">
        <v>11</v>
      </c>
      <c r="D60" s="4">
        <v>1.5299999999999999E-2</v>
      </c>
      <c r="E60" s="4">
        <v>0.19170000000000001</v>
      </c>
      <c r="F60" s="4">
        <v>4.7199999999999999E-2</v>
      </c>
      <c r="G60" s="4">
        <v>0.32350000000000001</v>
      </c>
      <c r="L60" s="4">
        <v>2</v>
      </c>
      <c r="M60" s="4">
        <v>44</v>
      </c>
      <c r="N60" s="4">
        <v>1</v>
      </c>
      <c r="O60" s="4">
        <v>1.4E-3</v>
      </c>
      <c r="P60" s="4">
        <v>5.8299999999999998E-2</v>
      </c>
      <c r="Q60" s="4">
        <v>5.9700000000000003E-2</v>
      </c>
      <c r="R60" s="4">
        <v>2.3300000000000001E-2</v>
      </c>
    </row>
    <row r="61" spans="1:18" ht="19">
      <c r="A61" s="4">
        <v>2</v>
      </c>
      <c r="B61" s="4">
        <v>43</v>
      </c>
      <c r="C61" s="4">
        <v>2</v>
      </c>
      <c r="D61" s="4">
        <v>2.8E-3</v>
      </c>
      <c r="E61" s="4">
        <v>6.5299999999999997E-2</v>
      </c>
      <c r="F61" s="4">
        <v>4.7199999999999999E-2</v>
      </c>
      <c r="G61" s="4">
        <v>5.8799999999999998E-2</v>
      </c>
      <c r="L61" s="4">
        <v>6</v>
      </c>
      <c r="M61" s="4">
        <v>44</v>
      </c>
      <c r="N61" s="4">
        <v>1</v>
      </c>
      <c r="O61" s="4">
        <v>1.4E-3</v>
      </c>
      <c r="P61" s="4">
        <v>1.4E-3</v>
      </c>
      <c r="Q61" s="4">
        <v>5.9700000000000003E-2</v>
      </c>
      <c r="R61" s="4">
        <v>2.3300000000000001E-2</v>
      </c>
    </row>
    <row r="62" spans="1:18" ht="19">
      <c r="A62" s="4">
        <v>0</v>
      </c>
      <c r="B62" s="4">
        <v>42</v>
      </c>
      <c r="C62" s="4">
        <v>17</v>
      </c>
      <c r="D62" s="4">
        <v>2.3599999999999999E-2</v>
      </c>
      <c r="E62" s="4">
        <v>0.70140000000000002</v>
      </c>
      <c r="F62" s="4">
        <v>3.8899999999999997E-2</v>
      </c>
      <c r="G62" s="4">
        <v>0.60709999999999997</v>
      </c>
      <c r="L62" s="4">
        <v>0</v>
      </c>
      <c r="M62" s="4">
        <v>43</v>
      </c>
      <c r="N62" s="4">
        <v>23</v>
      </c>
      <c r="O62" s="4">
        <v>3.1899999999999998E-2</v>
      </c>
      <c r="P62" s="4">
        <v>0.75970000000000004</v>
      </c>
      <c r="Q62" s="4">
        <v>4.7199999999999999E-2</v>
      </c>
      <c r="R62" s="4">
        <v>0.67649999999999999</v>
      </c>
    </row>
    <row r="63" spans="1:18" ht="19">
      <c r="A63" s="4">
        <v>1</v>
      </c>
      <c r="B63" s="4">
        <v>42</v>
      </c>
      <c r="C63" s="4">
        <v>8</v>
      </c>
      <c r="D63" s="4">
        <v>1.11E-2</v>
      </c>
      <c r="E63" s="4">
        <v>0.19170000000000001</v>
      </c>
      <c r="F63" s="4">
        <v>3.8899999999999997E-2</v>
      </c>
      <c r="G63" s="4">
        <v>0.28570000000000001</v>
      </c>
      <c r="L63" s="4">
        <v>1</v>
      </c>
      <c r="M63" s="4">
        <v>43</v>
      </c>
      <c r="N63" s="4">
        <v>9</v>
      </c>
      <c r="O63" s="4">
        <v>1.2500000000000001E-2</v>
      </c>
      <c r="P63" s="4">
        <v>0.1444</v>
      </c>
      <c r="Q63" s="4">
        <v>4.7199999999999999E-2</v>
      </c>
      <c r="R63" s="4">
        <v>0.26469999999999999</v>
      </c>
    </row>
    <row r="64" spans="1:18" ht="19">
      <c r="A64" s="4">
        <v>3</v>
      </c>
      <c r="B64" s="4">
        <v>42</v>
      </c>
      <c r="C64" s="4">
        <v>2</v>
      </c>
      <c r="D64" s="4">
        <v>2.8E-3</v>
      </c>
      <c r="E64" s="4">
        <v>2.5000000000000001E-2</v>
      </c>
      <c r="F64" s="4">
        <v>3.8899999999999997E-2</v>
      </c>
      <c r="G64" s="4">
        <v>7.1400000000000005E-2</v>
      </c>
      <c r="L64" s="4">
        <v>2</v>
      </c>
      <c r="M64" s="4">
        <v>43</v>
      </c>
      <c r="N64" s="4">
        <v>1</v>
      </c>
      <c r="O64" s="4">
        <v>1.4E-3</v>
      </c>
      <c r="P64" s="4">
        <v>5.8299999999999998E-2</v>
      </c>
      <c r="Q64" s="4">
        <v>4.7199999999999999E-2</v>
      </c>
      <c r="R64" s="4">
        <v>2.9399999999999999E-2</v>
      </c>
    </row>
    <row r="65" spans="1:18" ht="19">
      <c r="A65" s="4">
        <v>2</v>
      </c>
      <c r="B65" s="4">
        <v>42</v>
      </c>
      <c r="C65" s="4">
        <v>1</v>
      </c>
      <c r="D65" s="4">
        <v>1.4E-3</v>
      </c>
      <c r="E65" s="4">
        <v>6.5299999999999997E-2</v>
      </c>
      <c r="F65" s="4">
        <v>3.8899999999999997E-2</v>
      </c>
      <c r="G65" s="4">
        <v>3.5700000000000003E-2</v>
      </c>
      <c r="L65" s="4">
        <v>5</v>
      </c>
      <c r="M65" s="4">
        <v>43</v>
      </c>
      <c r="N65" s="4">
        <v>1</v>
      </c>
      <c r="O65" s="4">
        <v>1.4E-3</v>
      </c>
      <c r="P65" s="4">
        <v>2.8E-3</v>
      </c>
      <c r="Q65" s="4">
        <v>4.7199999999999999E-2</v>
      </c>
      <c r="R65" s="4">
        <v>2.9399999999999999E-2</v>
      </c>
    </row>
    <row r="66" spans="1:18" ht="19">
      <c r="A66" s="4">
        <v>0</v>
      </c>
      <c r="B66" s="4">
        <v>41</v>
      </c>
      <c r="C66" s="4">
        <v>10</v>
      </c>
      <c r="D66" s="4">
        <v>1.3899999999999999E-2</v>
      </c>
      <c r="E66" s="4">
        <v>0.70140000000000002</v>
      </c>
      <c r="F66" s="4">
        <v>2.5000000000000001E-2</v>
      </c>
      <c r="G66" s="4">
        <v>0.55559999999999998</v>
      </c>
      <c r="L66" s="4">
        <v>0</v>
      </c>
      <c r="M66" s="4">
        <v>42</v>
      </c>
      <c r="N66" s="4">
        <v>20</v>
      </c>
      <c r="O66" s="4">
        <v>2.7799999999999998E-2</v>
      </c>
      <c r="P66" s="4">
        <v>0.75970000000000004</v>
      </c>
      <c r="Q66" s="4">
        <v>3.8899999999999997E-2</v>
      </c>
      <c r="R66" s="4">
        <v>0.71430000000000005</v>
      </c>
    </row>
    <row r="67" spans="1:18" ht="19">
      <c r="A67" s="4">
        <v>1</v>
      </c>
      <c r="B67" s="4">
        <v>41</v>
      </c>
      <c r="C67" s="4">
        <v>6</v>
      </c>
      <c r="D67" s="4">
        <v>8.3000000000000001E-3</v>
      </c>
      <c r="E67" s="4">
        <v>0.19170000000000001</v>
      </c>
      <c r="F67" s="4">
        <v>2.5000000000000001E-2</v>
      </c>
      <c r="G67" s="4">
        <v>0.33329999999999999</v>
      </c>
      <c r="L67" s="4">
        <v>1</v>
      </c>
      <c r="M67" s="4">
        <v>42</v>
      </c>
      <c r="N67" s="4">
        <v>4</v>
      </c>
      <c r="O67" s="4">
        <v>5.5999999999999999E-3</v>
      </c>
      <c r="P67" s="4">
        <v>0.1444</v>
      </c>
      <c r="Q67" s="4">
        <v>3.8899999999999997E-2</v>
      </c>
      <c r="R67" s="4">
        <v>0.1429</v>
      </c>
    </row>
    <row r="68" spans="1:18" ht="19">
      <c r="A68" s="4">
        <v>3</v>
      </c>
      <c r="B68" s="4">
        <v>41</v>
      </c>
      <c r="C68" s="4">
        <v>2</v>
      </c>
      <c r="D68" s="4">
        <v>2.8E-3</v>
      </c>
      <c r="E68" s="4">
        <v>2.5000000000000001E-2</v>
      </c>
      <c r="F68" s="4">
        <v>2.5000000000000001E-2</v>
      </c>
      <c r="G68" s="4">
        <v>0.1111</v>
      </c>
      <c r="L68" s="4">
        <v>2</v>
      </c>
      <c r="M68" s="4">
        <v>42</v>
      </c>
      <c r="N68" s="4">
        <v>3</v>
      </c>
      <c r="O68" s="4">
        <v>4.1999999999999997E-3</v>
      </c>
      <c r="P68" s="4">
        <v>5.8299999999999998E-2</v>
      </c>
      <c r="Q68" s="4">
        <v>3.8899999999999997E-2</v>
      </c>
      <c r="R68" s="4">
        <v>0.1071</v>
      </c>
    </row>
    <row r="69" spans="1:18" ht="19">
      <c r="A69" s="4">
        <v>1</v>
      </c>
      <c r="B69" s="4">
        <v>40</v>
      </c>
      <c r="C69" s="4">
        <v>4</v>
      </c>
      <c r="D69" s="4">
        <v>5.5999999999999999E-3</v>
      </c>
      <c r="E69" s="4">
        <v>0.19170000000000001</v>
      </c>
      <c r="F69" s="4">
        <v>1.3899999999999999E-2</v>
      </c>
      <c r="G69" s="4">
        <v>0.4</v>
      </c>
      <c r="L69" s="4">
        <v>4</v>
      </c>
      <c r="M69" s="4">
        <v>42</v>
      </c>
      <c r="N69" s="4">
        <v>1</v>
      </c>
      <c r="O69" s="4">
        <v>1.4E-3</v>
      </c>
      <c r="P69" s="4">
        <v>8.3000000000000001E-3</v>
      </c>
      <c r="Q69" s="4">
        <v>3.8899999999999997E-2</v>
      </c>
      <c r="R69" s="4">
        <v>3.5700000000000003E-2</v>
      </c>
    </row>
    <row r="70" spans="1:18" ht="19">
      <c r="A70" s="4">
        <v>0</v>
      </c>
      <c r="B70" s="4">
        <v>40</v>
      </c>
      <c r="C70" s="4">
        <v>4</v>
      </c>
      <c r="D70" s="4">
        <v>5.5999999999999999E-3</v>
      </c>
      <c r="E70" s="4">
        <v>0.70140000000000002</v>
      </c>
      <c r="F70" s="4">
        <v>1.3899999999999999E-2</v>
      </c>
      <c r="G70" s="4">
        <v>0.4</v>
      </c>
      <c r="L70" s="4">
        <v>0</v>
      </c>
      <c r="M70" s="4">
        <v>41</v>
      </c>
      <c r="N70" s="4">
        <v>13</v>
      </c>
      <c r="O70" s="4">
        <v>1.8100000000000002E-2</v>
      </c>
      <c r="P70" s="4">
        <v>0.75970000000000004</v>
      </c>
      <c r="Q70" s="4">
        <v>2.5000000000000001E-2</v>
      </c>
      <c r="R70" s="4">
        <v>0.72219999999999995</v>
      </c>
    </row>
    <row r="71" spans="1:18" ht="19">
      <c r="A71" s="4">
        <v>2</v>
      </c>
      <c r="B71" s="4">
        <v>40</v>
      </c>
      <c r="C71" s="4">
        <v>2</v>
      </c>
      <c r="D71" s="4">
        <v>2.8E-3</v>
      </c>
      <c r="E71" s="4">
        <v>6.5299999999999997E-2</v>
      </c>
      <c r="F71" s="4">
        <v>1.3899999999999999E-2</v>
      </c>
      <c r="G71" s="4">
        <v>0.2</v>
      </c>
      <c r="L71" s="4">
        <v>1</v>
      </c>
      <c r="M71" s="4">
        <v>41</v>
      </c>
      <c r="N71" s="4">
        <v>3</v>
      </c>
      <c r="O71" s="4">
        <v>4.1999999999999997E-3</v>
      </c>
      <c r="P71" s="4">
        <v>0.1444</v>
      </c>
      <c r="Q71" s="4">
        <v>2.5000000000000001E-2</v>
      </c>
      <c r="R71" s="4">
        <v>0.16669999999999999</v>
      </c>
    </row>
    <row r="72" spans="1:18" ht="19">
      <c r="A72" s="4">
        <v>1</v>
      </c>
      <c r="B72" s="4">
        <v>39</v>
      </c>
      <c r="C72" s="4">
        <v>4</v>
      </c>
      <c r="D72" s="4">
        <v>5.5999999999999999E-3</v>
      </c>
      <c r="E72" s="4">
        <v>0.19170000000000001</v>
      </c>
      <c r="F72" s="4">
        <v>5.5999999999999999E-3</v>
      </c>
      <c r="G72" s="4">
        <v>1</v>
      </c>
      <c r="L72" s="4">
        <v>2</v>
      </c>
      <c r="M72" s="4">
        <v>41</v>
      </c>
      <c r="N72" s="4">
        <v>2</v>
      </c>
      <c r="O72" s="4">
        <v>2.8E-3</v>
      </c>
      <c r="P72" s="4">
        <v>5.8299999999999998E-2</v>
      </c>
      <c r="Q72" s="4">
        <v>2.5000000000000001E-2</v>
      </c>
      <c r="R72" s="4">
        <v>0.1111</v>
      </c>
    </row>
    <row r="73" spans="1:18" ht="19">
      <c r="A73" s="4">
        <v>0</v>
      </c>
      <c r="B73" s="4">
        <v>38</v>
      </c>
      <c r="C73" s="4">
        <v>19</v>
      </c>
      <c r="D73" s="4">
        <v>2.64E-2</v>
      </c>
      <c r="E73" s="4">
        <v>0.70140000000000002</v>
      </c>
      <c r="F73" s="4">
        <v>3.0599999999999999E-2</v>
      </c>
      <c r="G73" s="4">
        <v>0.86360000000000003</v>
      </c>
      <c r="L73" s="4">
        <v>0</v>
      </c>
      <c r="M73" s="4">
        <v>40</v>
      </c>
      <c r="N73" s="4">
        <v>8</v>
      </c>
      <c r="O73" s="4">
        <v>1.11E-2</v>
      </c>
      <c r="P73" s="4">
        <v>0.75970000000000004</v>
      </c>
      <c r="Q73" s="4">
        <v>1.3899999999999999E-2</v>
      </c>
      <c r="R73" s="4">
        <v>0.8</v>
      </c>
    </row>
    <row r="74" spans="1:18" ht="19">
      <c r="A74" s="4">
        <v>1</v>
      </c>
      <c r="B74" s="4">
        <v>38</v>
      </c>
      <c r="C74" s="4">
        <v>1</v>
      </c>
      <c r="D74" s="4">
        <v>1.4E-3</v>
      </c>
      <c r="E74" s="4">
        <v>0.19170000000000001</v>
      </c>
      <c r="F74" s="4">
        <v>3.0599999999999999E-2</v>
      </c>
      <c r="G74" s="4">
        <v>4.5499999999999999E-2</v>
      </c>
      <c r="L74" s="4">
        <v>1</v>
      </c>
      <c r="M74" s="4">
        <v>40</v>
      </c>
      <c r="N74" s="4">
        <v>2</v>
      </c>
      <c r="O74" s="4">
        <v>2.8E-3</v>
      </c>
      <c r="P74" s="4">
        <v>0.1444</v>
      </c>
      <c r="Q74" s="4">
        <v>1.3899999999999999E-2</v>
      </c>
      <c r="R74" s="4">
        <v>0.2</v>
      </c>
    </row>
    <row r="75" spans="1:18" ht="19">
      <c r="A75" s="4">
        <v>2</v>
      </c>
      <c r="B75" s="4">
        <v>38</v>
      </c>
      <c r="C75" s="4">
        <v>1</v>
      </c>
      <c r="D75" s="4">
        <v>1.4E-3</v>
      </c>
      <c r="E75" s="4">
        <v>6.5299999999999997E-2</v>
      </c>
      <c r="F75" s="4">
        <v>3.0599999999999999E-2</v>
      </c>
      <c r="G75" s="4">
        <v>4.5499999999999999E-2</v>
      </c>
      <c r="L75" s="4">
        <v>0</v>
      </c>
      <c r="M75" s="4">
        <v>39</v>
      </c>
      <c r="N75" s="4">
        <v>3</v>
      </c>
      <c r="O75" s="4">
        <v>4.1999999999999997E-3</v>
      </c>
      <c r="P75" s="4">
        <v>0.75970000000000004</v>
      </c>
      <c r="Q75" s="4">
        <v>5.5999999999999999E-3</v>
      </c>
      <c r="R75" s="4">
        <v>0.75</v>
      </c>
    </row>
    <row r="76" spans="1:18" ht="19">
      <c r="A76" s="4">
        <v>5</v>
      </c>
      <c r="B76" s="4">
        <v>38</v>
      </c>
      <c r="C76" s="4">
        <v>1</v>
      </c>
      <c r="D76" s="4">
        <v>1.4E-3</v>
      </c>
      <c r="E76" s="4">
        <v>4.1999999999999997E-3</v>
      </c>
      <c r="F76" s="4">
        <v>3.0599999999999999E-2</v>
      </c>
      <c r="G76" s="4">
        <v>4.5499999999999999E-2</v>
      </c>
      <c r="L76" s="4">
        <v>11</v>
      </c>
      <c r="M76" s="4">
        <v>39</v>
      </c>
      <c r="N76" s="4">
        <v>1</v>
      </c>
      <c r="O76" s="4">
        <v>1.4E-3</v>
      </c>
      <c r="P76" s="4">
        <v>1.4E-3</v>
      </c>
      <c r="Q76" s="4">
        <v>5.5999999999999999E-3</v>
      </c>
      <c r="R76" s="4">
        <v>0.25</v>
      </c>
    </row>
    <row r="77" spans="1:18" ht="19">
      <c r="A77" s="4">
        <v>0</v>
      </c>
      <c r="B77" s="4">
        <v>37</v>
      </c>
      <c r="C77" s="4">
        <v>8</v>
      </c>
      <c r="D77" s="4">
        <v>1.11E-2</v>
      </c>
      <c r="E77" s="4">
        <v>0.70140000000000002</v>
      </c>
      <c r="F77" s="4">
        <v>1.8100000000000002E-2</v>
      </c>
      <c r="G77" s="4">
        <v>0.61539999999999995</v>
      </c>
      <c r="L77" s="4">
        <v>0</v>
      </c>
      <c r="M77" s="4">
        <v>38</v>
      </c>
      <c r="N77" s="4">
        <v>20</v>
      </c>
      <c r="O77" s="4">
        <v>2.7799999999999998E-2</v>
      </c>
      <c r="P77" s="4">
        <v>0.75970000000000004</v>
      </c>
      <c r="Q77" s="4">
        <v>3.0599999999999999E-2</v>
      </c>
      <c r="R77" s="4">
        <v>0.90910000000000002</v>
      </c>
    </row>
    <row r="78" spans="1:18" ht="19">
      <c r="A78" s="4">
        <v>1</v>
      </c>
      <c r="B78" s="4">
        <v>37</v>
      </c>
      <c r="C78" s="4">
        <v>4</v>
      </c>
      <c r="D78" s="4">
        <v>5.5999999999999999E-3</v>
      </c>
      <c r="E78" s="4">
        <v>0.19170000000000001</v>
      </c>
      <c r="F78" s="4">
        <v>1.8100000000000002E-2</v>
      </c>
      <c r="G78" s="4">
        <v>0.30769999999999997</v>
      </c>
      <c r="L78" s="4">
        <v>2</v>
      </c>
      <c r="M78" s="4">
        <v>38</v>
      </c>
      <c r="N78" s="4">
        <v>1</v>
      </c>
      <c r="O78" s="4">
        <v>1.4E-3</v>
      </c>
      <c r="P78" s="4">
        <v>5.8299999999999998E-2</v>
      </c>
      <c r="Q78" s="4">
        <v>3.0599999999999999E-2</v>
      </c>
      <c r="R78" s="4">
        <v>4.5499999999999999E-2</v>
      </c>
    </row>
    <row r="79" spans="1:18" ht="19">
      <c r="A79" s="4">
        <v>2</v>
      </c>
      <c r="B79" s="4">
        <v>37</v>
      </c>
      <c r="C79" s="4">
        <v>1</v>
      </c>
      <c r="D79" s="4">
        <v>1.4E-3</v>
      </c>
      <c r="E79" s="4">
        <v>6.5299999999999997E-2</v>
      </c>
      <c r="F79" s="4">
        <v>1.8100000000000002E-2</v>
      </c>
      <c r="G79" s="4">
        <v>7.6899999999999996E-2</v>
      </c>
      <c r="L79" s="4">
        <v>1</v>
      </c>
      <c r="M79" s="4">
        <v>38</v>
      </c>
      <c r="N79" s="4">
        <v>1</v>
      </c>
      <c r="O79" s="4">
        <v>1.4E-3</v>
      </c>
      <c r="P79" s="4">
        <v>0.1444</v>
      </c>
      <c r="Q79" s="4">
        <v>3.0599999999999999E-2</v>
      </c>
      <c r="R79" s="4">
        <v>4.5499999999999999E-2</v>
      </c>
    </row>
    <row r="80" spans="1:18" ht="19">
      <c r="A80" s="4">
        <v>0</v>
      </c>
      <c r="B80" s="4">
        <v>36</v>
      </c>
      <c r="C80" s="4">
        <v>27</v>
      </c>
      <c r="D80" s="4">
        <v>3.7499999999999999E-2</v>
      </c>
      <c r="E80" s="4">
        <v>0.70140000000000002</v>
      </c>
      <c r="F80" s="4">
        <v>4.7199999999999999E-2</v>
      </c>
      <c r="G80" s="4">
        <v>0.79410000000000003</v>
      </c>
      <c r="L80" s="4">
        <v>0</v>
      </c>
      <c r="M80" s="4">
        <v>37</v>
      </c>
      <c r="N80" s="4">
        <v>9</v>
      </c>
      <c r="O80" s="4">
        <v>1.2500000000000001E-2</v>
      </c>
      <c r="P80" s="4">
        <v>0.75970000000000004</v>
      </c>
      <c r="Q80" s="4">
        <v>1.8100000000000002E-2</v>
      </c>
      <c r="R80" s="4">
        <v>0.69230000000000003</v>
      </c>
    </row>
    <row r="81" spans="1:18" ht="19">
      <c r="A81" s="4">
        <v>1</v>
      </c>
      <c r="B81" s="4">
        <v>36</v>
      </c>
      <c r="C81" s="4">
        <v>6</v>
      </c>
      <c r="D81" s="4">
        <v>8.3000000000000001E-3</v>
      </c>
      <c r="E81" s="4">
        <v>0.19170000000000001</v>
      </c>
      <c r="F81" s="4">
        <v>4.7199999999999999E-2</v>
      </c>
      <c r="G81" s="4">
        <v>0.17649999999999999</v>
      </c>
      <c r="L81" s="4">
        <v>1</v>
      </c>
      <c r="M81" s="4">
        <v>37</v>
      </c>
      <c r="N81" s="4">
        <v>3</v>
      </c>
      <c r="O81" s="4">
        <v>4.1999999999999997E-3</v>
      </c>
      <c r="P81" s="4">
        <v>0.1444</v>
      </c>
      <c r="Q81" s="4">
        <v>1.8100000000000002E-2</v>
      </c>
      <c r="R81" s="4">
        <v>0.23080000000000001</v>
      </c>
    </row>
    <row r="82" spans="1:18" ht="19">
      <c r="A82" s="4">
        <v>2</v>
      </c>
      <c r="B82" s="4">
        <v>36</v>
      </c>
      <c r="C82" s="4">
        <v>1</v>
      </c>
      <c r="D82" s="4">
        <v>1.4E-3</v>
      </c>
      <c r="E82" s="4">
        <v>6.5299999999999997E-2</v>
      </c>
      <c r="F82" s="4">
        <v>4.7199999999999999E-2</v>
      </c>
      <c r="G82" s="4">
        <v>2.9399999999999999E-2</v>
      </c>
      <c r="L82" s="4">
        <v>4</v>
      </c>
      <c r="M82" s="4">
        <v>37</v>
      </c>
      <c r="N82" s="4">
        <v>1</v>
      </c>
      <c r="O82" s="4">
        <v>1.4E-3</v>
      </c>
      <c r="P82" s="4">
        <v>8.3000000000000001E-3</v>
      </c>
      <c r="Q82" s="4">
        <v>1.8100000000000002E-2</v>
      </c>
      <c r="R82" s="4">
        <v>7.6899999999999996E-2</v>
      </c>
    </row>
    <row r="83" spans="1:18" ht="19">
      <c r="A83" s="4">
        <v>0</v>
      </c>
      <c r="B83" s="4">
        <v>35</v>
      </c>
      <c r="C83" s="4">
        <v>13</v>
      </c>
      <c r="D83" s="4">
        <v>1.8100000000000002E-2</v>
      </c>
      <c r="E83" s="4">
        <v>0.70140000000000002</v>
      </c>
      <c r="F83" s="4">
        <v>2.3599999999999999E-2</v>
      </c>
      <c r="G83" s="4">
        <v>0.76470000000000005</v>
      </c>
      <c r="L83" s="4">
        <v>0</v>
      </c>
      <c r="M83" s="4">
        <v>36</v>
      </c>
      <c r="N83" s="4">
        <v>26</v>
      </c>
      <c r="O83" s="4">
        <v>3.61E-2</v>
      </c>
      <c r="P83" s="4">
        <v>0.75970000000000004</v>
      </c>
      <c r="Q83" s="4">
        <v>4.7199999999999999E-2</v>
      </c>
      <c r="R83" s="4">
        <v>0.76470000000000005</v>
      </c>
    </row>
    <row r="84" spans="1:18" ht="19">
      <c r="A84" s="4">
        <v>1</v>
      </c>
      <c r="B84" s="4">
        <v>35</v>
      </c>
      <c r="C84" s="4">
        <v>3</v>
      </c>
      <c r="D84" s="4">
        <v>4.1999999999999997E-3</v>
      </c>
      <c r="E84" s="4">
        <v>0.19170000000000001</v>
      </c>
      <c r="F84" s="4">
        <v>2.3599999999999999E-2</v>
      </c>
      <c r="G84" s="4">
        <v>0.17649999999999999</v>
      </c>
      <c r="L84" s="4">
        <v>1</v>
      </c>
      <c r="M84" s="4">
        <v>36</v>
      </c>
      <c r="N84" s="4">
        <v>7</v>
      </c>
      <c r="O84" s="4">
        <v>9.7000000000000003E-3</v>
      </c>
      <c r="P84" s="4">
        <v>0.1444</v>
      </c>
      <c r="Q84" s="4">
        <v>4.7199999999999999E-2</v>
      </c>
      <c r="R84" s="4">
        <v>0.2059</v>
      </c>
    </row>
    <row r="85" spans="1:18" ht="19">
      <c r="A85" s="4">
        <v>2</v>
      </c>
      <c r="B85" s="4">
        <v>35</v>
      </c>
      <c r="C85" s="4">
        <v>1</v>
      </c>
      <c r="D85" s="4">
        <v>1.4E-3</v>
      </c>
      <c r="E85" s="4">
        <v>6.5299999999999997E-2</v>
      </c>
      <c r="F85" s="4">
        <v>2.3599999999999999E-2</v>
      </c>
      <c r="G85" s="4">
        <v>5.8799999999999998E-2</v>
      </c>
      <c r="L85" s="4">
        <v>5</v>
      </c>
      <c r="M85" s="4">
        <v>36</v>
      </c>
      <c r="N85" s="4">
        <v>1</v>
      </c>
      <c r="O85" s="4">
        <v>1.4E-3</v>
      </c>
      <c r="P85" s="4">
        <v>2.8E-3</v>
      </c>
      <c r="Q85" s="4">
        <v>4.7199999999999999E-2</v>
      </c>
      <c r="R85" s="4">
        <v>2.9399999999999999E-2</v>
      </c>
    </row>
    <row r="86" spans="1:18" ht="19">
      <c r="A86" s="4">
        <v>0</v>
      </c>
      <c r="B86" s="4">
        <v>34</v>
      </c>
      <c r="C86" s="4">
        <v>14</v>
      </c>
      <c r="D86" s="4">
        <v>1.9400000000000001E-2</v>
      </c>
      <c r="E86" s="4">
        <v>0.70140000000000002</v>
      </c>
      <c r="F86" s="4">
        <v>2.64E-2</v>
      </c>
      <c r="G86" s="4">
        <v>0.73680000000000001</v>
      </c>
      <c r="L86" s="4">
        <v>0</v>
      </c>
      <c r="M86" s="4">
        <v>35</v>
      </c>
      <c r="N86" s="4">
        <v>14</v>
      </c>
      <c r="O86" s="4">
        <v>1.9400000000000001E-2</v>
      </c>
      <c r="P86" s="4">
        <v>0.75970000000000004</v>
      </c>
      <c r="Q86" s="4">
        <v>2.3599999999999999E-2</v>
      </c>
      <c r="R86" s="4">
        <v>0.82350000000000001</v>
      </c>
    </row>
    <row r="87" spans="1:18" ht="19">
      <c r="A87" s="4">
        <v>1</v>
      </c>
      <c r="B87" s="4">
        <v>34</v>
      </c>
      <c r="C87" s="4">
        <v>3</v>
      </c>
      <c r="D87" s="4">
        <v>4.1999999999999997E-3</v>
      </c>
      <c r="E87" s="4">
        <v>0.19170000000000001</v>
      </c>
      <c r="F87" s="4">
        <v>2.64E-2</v>
      </c>
      <c r="G87" s="4">
        <v>0.15790000000000001</v>
      </c>
      <c r="L87" s="4">
        <v>1</v>
      </c>
      <c r="M87" s="4">
        <v>35</v>
      </c>
      <c r="N87" s="4">
        <v>3</v>
      </c>
      <c r="O87" s="4">
        <v>4.1999999999999997E-3</v>
      </c>
      <c r="P87" s="4">
        <v>0.1444</v>
      </c>
      <c r="Q87" s="4">
        <v>2.3599999999999999E-2</v>
      </c>
      <c r="R87" s="4">
        <v>0.17649999999999999</v>
      </c>
    </row>
    <row r="88" spans="1:18" ht="19">
      <c r="A88" s="4">
        <v>2</v>
      </c>
      <c r="B88" s="4">
        <v>34</v>
      </c>
      <c r="C88" s="4">
        <v>2</v>
      </c>
      <c r="D88" s="4">
        <v>2.8E-3</v>
      </c>
      <c r="E88" s="4">
        <v>6.5299999999999997E-2</v>
      </c>
      <c r="F88" s="4">
        <v>2.64E-2</v>
      </c>
      <c r="G88" s="4">
        <v>0.1053</v>
      </c>
      <c r="L88" s="4">
        <v>0</v>
      </c>
      <c r="M88" s="4">
        <v>34</v>
      </c>
      <c r="N88" s="4">
        <v>16</v>
      </c>
      <c r="O88" s="4">
        <v>2.2200000000000001E-2</v>
      </c>
      <c r="P88" s="4">
        <v>0.75970000000000004</v>
      </c>
      <c r="Q88" s="4">
        <v>2.64E-2</v>
      </c>
      <c r="R88" s="4">
        <v>0.84209999999999996</v>
      </c>
    </row>
    <row r="89" spans="1:18" ht="19">
      <c r="A89" s="4">
        <v>0</v>
      </c>
      <c r="B89" s="4">
        <v>33</v>
      </c>
      <c r="C89" s="4">
        <v>24</v>
      </c>
      <c r="D89" s="4">
        <v>3.3300000000000003E-2</v>
      </c>
      <c r="E89" s="4">
        <v>0.70140000000000002</v>
      </c>
      <c r="F89" s="4">
        <v>4.1700000000000001E-2</v>
      </c>
      <c r="G89" s="4">
        <v>0.8</v>
      </c>
      <c r="L89" s="4">
        <v>3</v>
      </c>
      <c r="M89" s="4">
        <v>34</v>
      </c>
      <c r="N89" s="4">
        <v>1</v>
      </c>
      <c r="O89" s="4">
        <v>1.4E-3</v>
      </c>
      <c r="P89" s="4">
        <v>2.0799999999999999E-2</v>
      </c>
      <c r="Q89" s="4">
        <v>2.64E-2</v>
      </c>
      <c r="R89" s="4">
        <v>5.2600000000000001E-2</v>
      </c>
    </row>
    <row r="90" spans="1:18" ht="19">
      <c r="A90" s="4">
        <v>1</v>
      </c>
      <c r="B90" s="4">
        <v>33</v>
      </c>
      <c r="C90" s="4">
        <v>4</v>
      </c>
      <c r="D90" s="4">
        <v>5.5999999999999999E-3</v>
      </c>
      <c r="E90" s="4">
        <v>0.19170000000000001</v>
      </c>
      <c r="F90" s="4">
        <v>4.1700000000000001E-2</v>
      </c>
      <c r="G90" s="4">
        <v>0.1333</v>
      </c>
      <c r="L90" s="4">
        <v>7</v>
      </c>
      <c r="M90" s="4">
        <v>34</v>
      </c>
      <c r="N90" s="4">
        <v>1</v>
      </c>
      <c r="O90" s="4">
        <v>1.4E-3</v>
      </c>
      <c r="P90" s="4">
        <v>2.8E-3</v>
      </c>
      <c r="Q90" s="4">
        <v>2.64E-2</v>
      </c>
      <c r="R90" s="4">
        <v>5.2600000000000001E-2</v>
      </c>
    </row>
    <row r="91" spans="1:18" ht="19">
      <c r="A91" s="4">
        <v>2</v>
      </c>
      <c r="B91" s="4">
        <v>33</v>
      </c>
      <c r="C91" s="4">
        <v>1</v>
      </c>
      <c r="D91" s="4">
        <v>1.4E-3</v>
      </c>
      <c r="E91" s="4">
        <v>6.5299999999999997E-2</v>
      </c>
      <c r="F91" s="4">
        <v>4.1700000000000001E-2</v>
      </c>
      <c r="G91" s="4">
        <v>3.3300000000000003E-2</v>
      </c>
      <c r="L91" s="4">
        <v>2</v>
      </c>
      <c r="M91" s="4">
        <v>34</v>
      </c>
      <c r="N91" s="4">
        <v>1</v>
      </c>
      <c r="O91" s="4">
        <v>1.4E-3</v>
      </c>
      <c r="P91" s="4">
        <v>5.8299999999999998E-2</v>
      </c>
      <c r="Q91" s="4">
        <v>2.64E-2</v>
      </c>
      <c r="R91" s="4">
        <v>5.2600000000000001E-2</v>
      </c>
    </row>
    <row r="92" spans="1:18" ht="19">
      <c r="A92" s="4">
        <v>5</v>
      </c>
      <c r="B92" s="4">
        <v>33</v>
      </c>
      <c r="C92" s="4">
        <v>1</v>
      </c>
      <c r="D92" s="4">
        <v>1.4E-3</v>
      </c>
      <c r="E92" s="4">
        <v>4.1999999999999997E-3</v>
      </c>
      <c r="F92" s="4">
        <v>4.1700000000000001E-2</v>
      </c>
      <c r="G92" s="4">
        <v>3.3300000000000003E-2</v>
      </c>
      <c r="L92" s="4">
        <v>0</v>
      </c>
      <c r="M92" s="4">
        <v>33</v>
      </c>
      <c r="N92" s="4">
        <v>26</v>
      </c>
      <c r="O92" s="4">
        <v>3.61E-2</v>
      </c>
      <c r="P92" s="4">
        <v>0.75970000000000004</v>
      </c>
      <c r="Q92" s="4">
        <v>4.1700000000000001E-2</v>
      </c>
      <c r="R92" s="4">
        <v>0.86670000000000003</v>
      </c>
    </row>
    <row r="93" spans="1:18" ht="19">
      <c r="A93" s="4">
        <v>0</v>
      </c>
      <c r="B93" s="4">
        <v>32</v>
      </c>
      <c r="C93" s="4">
        <v>24</v>
      </c>
      <c r="D93" s="4">
        <v>3.3300000000000003E-2</v>
      </c>
      <c r="E93" s="4">
        <v>0.70140000000000002</v>
      </c>
      <c r="F93" s="4">
        <v>4.3099999999999999E-2</v>
      </c>
      <c r="G93" s="4">
        <v>0.7742</v>
      </c>
      <c r="L93" s="4">
        <v>1</v>
      </c>
      <c r="M93" s="4">
        <v>33</v>
      </c>
      <c r="N93" s="4">
        <v>4</v>
      </c>
      <c r="O93" s="4">
        <v>5.5999999999999999E-3</v>
      </c>
      <c r="P93" s="4">
        <v>0.1444</v>
      </c>
      <c r="Q93" s="4">
        <v>4.1700000000000001E-2</v>
      </c>
      <c r="R93" s="4">
        <v>0.1333</v>
      </c>
    </row>
    <row r="94" spans="1:18" ht="19">
      <c r="A94" s="4">
        <v>1</v>
      </c>
      <c r="B94" s="4">
        <v>32</v>
      </c>
      <c r="C94" s="4">
        <v>5</v>
      </c>
      <c r="D94" s="4">
        <v>6.8999999999999999E-3</v>
      </c>
      <c r="E94" s="4">
        <v>0.19170000000000001</v>
      </c>
      <c r="F94" s="4">
        <v>4.3099999999999999E-2</v>
      </c>
      <c r="G94" s="4">
        <v>0.1613</v>
      </c>
      <c r="L94" s="4">
        <v>0</v>
      </c>
      <c r="M94" s="4">
        <v>32</v>
      </c>
      <c r="N94" s="4">
        <v>24</v>
      </c>
      <c r="O94" s="4">
        <v>3.3300000000000003E-2</v>
      </c>
      <c r="P94" s="4">
        <v>0.75970000000000004</v>
      </c>
      <c r="Q94" s="4">
        <v>4.3099999999999999E-2</v>
      </c>
      <c r="R94" s="4">
        <v>0.7742</v>
      </c>
    </row>
    <row r="95" spans="1:18" ht="19">
      <c r="A95" s="4">
        <v>3</v>
      </c>
      <c r="B95" s="4">
        <v>32</v>
      </c>
      <c r="C95" s="4">
        <v>1</v>
      </c>
      <c r="D95" s="4">
        <v>1.4E-3</v>
      </c>
      <c r="E95" s="4">
        <v>2.5000000000000001E-2</v>
      </c>
      <c r="F95" s="4">
        <v>4.3099999999999999E-2</v>
      </c>
      <c r="G95" s="4">
        <v>3.2300000000000002E-2</v>
      </c>
      <c r="L95" s="4">
        <v>1</v>
      </c>
      <c r="M95" s="4">
        <v>32</v>
      </c>
      <c r="N95" s="4">
        <v>3</v>
      </c>
      <c r="O95" s="4">
        <v>4.1999999999999997E-3</v>
      </c>
      <c r="P95" s="4">
        <v>0.1444</v>
      </c>
      <c r="Q95" s="4">
        <v>4.3099999999999999E-2</v>
      </c>
      <c r="R95" s="4">
        <v>9.6799999999999997E-2</v>
      </c>
    </row>
    <row r="96" spans="1:18" ht="19">
      <c r="A96" s="4">
        <v>2</v>
      </c>
      <c r="B96" s="4">
        <v>32</v>
      </c>
      <c r="C96" s="4">
        <v>1</v>
      </c>
      <c r="D96" s="4">
        <v>1.4E-3</v>
      </c>
      <c r="E96" s="4">
        <v>6.5299999999999997E-2</v>
      </c>
      <c r="F96" s="4">
        <v>4.3099999999999999E-2</v>
      </c>
      <c r="G96" s="4">
        <v>3.2300000000000002E-2</v>
      </c>
      <c r="L96" s="4">
        <v>2</v>
      </c>
      <c r="M96" s="4">
        <v>32</v>
      </c>
      <c r="N96" s="4">
        <v>2</v>
      </c>
      <c r="O96" s="4">
        <v>2.8E-3</v>
      </c>
      <c r="P96" s="4">
        <v>5.8299999999999998E-2</v>
      </c>
      <c r="Q96" s="4">
        <v>4.3099999999999999E-2</v>
      </c>
      <c r="R96" s="4">
        <v>6.4500000000000002E-2</v>
      </c>
    </row>
    <row r="97" spans="1:19" ht="19">
      <c r="A97" s="4">
        <v>0</v>
      </c>
      <c r="B97" s="4">
        <v>31</v>
      </c>
      <c r="C97" s="4">
        <v>22</v>
      </c>
      <c r="D97" s="4">
        <v>3.0599999999999999E-2</v>
      </c>
      <c r="E97" s="4">
        <v>0.70140000000000002</v>
      </c>
      <c r="F97" s="4">
        <v>4.3099999999999999E-2</v>
      </c>
      <c r="G97" s="4">
        <v>0.7097</v>
      </c>
      <c r="L97" s="4">
        <v>3</v>
      </c>
      <c r="M97" s="4">
        <v>32</v>
      </c>
      <c r="N97" s="4">
        <v>1</v>
      </c>
      <c r="O97" s="4">
        <v>1.4E-3</v>
      </c>
      <c r="P97" s="4">
        <v>2.0799999999999999E-2</v>
      </c>
      <c r="Q97" s="4">
        <v>4.3099999999999999E-2</v>
      </c>
      <c r="R97" s="4">
        <v>3.2300000000000002E-2</v>
      </c>
    </row>
    <row r="98" spans="1:19" ht="19">
      <c r="A98" s="4">
        <v>1</v>
      </c>
      <c r="B98" s="4">
        <v>31</v>
      </c>
      <c r="C98" s="4">
        <v>7</v>
      </c>
      <c r="D98" s="4">
        <v>9.7000000000000003E-3</v>
      </c>
      <c r="E98" s="4">
        <v>0.19170000000000001</v>
      </c>
      <c r="F98" s="4">
        <v>4.3099999999999999E-2</v>
      </c>
      <c r="G98" s="4">
        <v>0.2258</v>
      </c>
      <c r="L98" s="4">
        <v>4</v>
      </c>
      <c r="M98" s="4">
        <v>32</v>
      </c>
      <c r="N98" s="4">
        <v>1</v>
      </c>
      <c r="O98" s="4">
        <v>1.4E-3</v>
      </c>
      <c r="P98" s="4">
        <v>8.3000000000000001E-3</v>
      </c>
      <c r="Q98" s="4">
        <v>4.3099999999999999E-2</v>
      </c>
      <c r="R98" s="4">
        <v>3.2300000000000002E-2</v>
      </c>
    </row>
    <row r="99" spans="1:19" ht="19">
      <c r="A99" s="4">
        <v>3</v>
      </c>
      <c r="B99" s="4">
        <v>31</v>
      </c>
      <c r="C99" s="4">
        <v>1</v>
      </c>
      <c r="D99" s="4">
        <v>1.4E-3</v>
      </c>
      <c r="E99" s="4">
        <v>2.5000000000000001E-2</v>
      </c>
      <c r="F99" s="4">
        <v>4.3099999999999999E-2</v>
      </c>
      <c r="G99" s="4">
        <v>3.2300000000000002E-2</v>
      </c>
      <c r="L99" s="4">
        <v>0</v>
      </c>
      <c r="M99" s="4">
        <v>31</v>
      </c>
      <c r="N99" s="4">
        <v>27</v>
      </c>
      <c r="O99" s="4">
        <v>3.7499999999999999E-2</v>
      </c>
      <c r="P99" s="4">
        <v>0.75970000000000004</v>
      </c>
      <c r="Q99" s="4">
        <v>4.3099999999999999E-2</v>
      </c>
      <c r="R99" s="4">
        <v>0.871</v>
      </c>
    </row>
    <row r="100" spans="1:19" ht="19">
      <c r="A100" s="4">
        <v>2</v>
      </c>
      <c r="B100" s="4">
        <v>31</v>
      </c>
      <c r="C100" s="4">
        <v>1</v>
      </c>
      <c r="D100" s="4">
        <v>1.4E-3</v>
      </c>
      <c r="E100" s="4">
        <v>6.5299999999999997E-2</v>
      </c>
      <c r="F100" s="4">
        <v>4.3099999999999999E-2</v>
      </c>
      <c r="G100" s="4">
        <v>3.2300000000000002E-2</v>
      </c>
      <c r="L100" s="4">
        <v>1</v>
      </c>
      <c r="M100" s="4">
        <v>31</v>
      </c>
      <c r="N100" s="4">
        <v>3</v>
      </c>
      <c r="O100" s="4">
        <v>4.1999999999999997E-3</v>
      </c>
      <c r="P100" s="4">
        <v>0.1444</v>
      </c>
      <c r="Q100" s="4">
        <v>4.3099999999999999E-2</v>
      </c>
      <c r="R100" s="4">
        <v>9.6799999999999997E-2</v>
      </c>
    </row>
    <row r="101" spans="1:19" ht="19">
      <c r="A101" s="4">
        <v>0</v>
      </c>
      <c r="B101" s="4">
        <v>30</v>
      </c>
      <c r="C101" s="4">
        <v>15</v>
      </c>
      <c r="D101" s="4">
        <v>2.0799999999999999E-2</v>
      </c>
      <c r="E101" s="4">
        <v>0.70140000000000002</v>
      </c>
      <c r="F101" s="4">
        <v>2.92E-2</v>
      </c>
      <c r="G101" s="4">
        <v>0.71430000000000005</v>
      </c>
      <c r="L101" s="4">
        <v>4</v>
      </c>
      <c r="M101" s="4">
        <v>31</v>
      </c>
      <c r="N101" s="4">
        <v>1</v>
      </c>
      <c r="O101" s="4">
        <v>1.4E-3</v>
      </c>
      <c r="P101" s="4">
        <v>8.3000000000000001E-3</v>
      </c>
      <c r="Q101" s="4">
        <v>4.3099999999999999E-2</v>
      </c>
      <c r="R101" s="4">
        <v>3.2300000000000002E-2</v>
      </c>
    </row>
    <row r="102" spans="1:19" ht="19">
      <c r="A102" s="4">
        <v>1</v>
      </c>
      <c r="B102" s="4">
        <v>30</v>
      </c>
      <c r="C102" s="4">
        <v>2</v>
      </c>
      <c r="D102" s="4">
        <v>2.8E-3</v>
      </c>
      <c r="E102" s="4">
        <v>0.19170000000000001</v>
      </c>
      <c r="F102" s="4">
        <v>2.92E-2</v>
      </c>
      <c r="G102" s="4">
        <v>9.5200000000000007E-2</v>
      </c>
      <c r="L102" s="4">
        <v>0</v>
      </c>
      <c r="M102" s="4">
        <v>30</v>
      </c>
      <c r="N102" s="4">
        <v>16</v>
      </c>
      <c r="O102" s="4">
        <v>2.2200000000000001E-2</v>
      </c>
      <c r="P102" s="4">
        <v>0.75970000000000004</v>
      </c>
      <c r="Q102" s="4">
        <v>2.92E-2</v>
      </c>
      <c r="R102" s="4">
        <v>0.76190000000000002</v>
      </c>
    </row>
    <row r="103" spans="1:19" ht="19">
      <c r="A103" s="4">
        <v>4</v>
      </c>
      <c r="B103" s="4">
        <v>30</v>
      </c>
      <c r="C103" s="4">
        <v>2</v>
      </c>
      <c r="D103" s="4">
        <v>2.8E-3</v>
      </c>
      <c r="E103" s="4">
        <v>1.11E-2</v>
      </c>
      <c r="F103" s="4">
        <v>2.92E-2</v>
      </c>
      <c r="G103" s="4">
        <v>9.5200000000000007E-2</v>
      </c>
      <c r="L103" s="4">
        <v>1</v>
      </c>
      <c r="M103" s="4">
        <v>30</v>
      </c>
      <c r="N103" s="4">
        <v>3</v>
      </c>
      <c r="O103" s="4">
        <v>4.1999999999999997E-3</v>
      </c>
      <c r="P103" s="4">
        <v>0.1444</v>
      </c>
      <c r="Q103" s="4">
        <v>2.92E-2</v>
      </c>
      <c r="R103" s="4">
        <v>0.1429</v>
      </c>
    </row>
    <row r="104" spans="1:19" ht="19">
      <c r="A104" s="4">
        <v>2</v>
      </c>
      <c r="B104" s="4">
        <v>30</v>
      </c>
      <c r="C104" s="4">
        <v>1</v>
      </c>
      <c r="D104" s="4">
        <v>1.4E-3</v>
      </c>
      <c r="E104" s="4">
        <v>6.5299999999999997E-2</v>
      </c>
      <c r="F104" s="4">
        <v>2.92E-2</v>
      </c>
      <c r="G104" s="4">
        <v>4.7600000000000003E-2</v>
      </c>
      <c r="L104" s="4">
        <v>3</v>
      </c>
      <c r="M104" s="4">
        <v>30</v>
      </c>
      <c r="N104" s="4">
        <v>1</v>
      </c>
      <c r="O104" s="4">
        <v>1.4E-3</v>
      </c>
      <c r="P104" s="4">
        <v>2.0799999999999999E-2</v>
      </c>
      <c r="Q104" s="4">
        <v>2.92E-2</v>
      </c>
      <c r="R104" s="4">
        <v>4.7600000000000003E-2</v>
      </c>
    </row>
    <row r="105" spans="1:19" ht="19">
      <c r="A105" s="4">
        <v>6</v>
      </c>
      <c r="B105" s="4">
        <v>30</v>
      </c>
      <c r="C105" s="4">
        <v>1</v>
      </c>
      <c r="D105" s="4">
        <v>1.4E-3</v>
      </c>
      <c r="E105" s="4">
        <v>1.4E-3</v>
      </c>
      <c r="F105" s="4">
        <v>2.92E-2</v>
      </c>
      <c r="G105" s="4">
        <v>4.7600000000000003E-2</v>
      </c>
      <c r="L105" s="4">
        <v>2</v>
      </c>
      <c r="M105" s="4">
        <v>30</v>
      </c>
      <c r="N105" s="4">
        <v>1</v>
      </c>
      <c r="O105" s="4">
        <v>1.4E-3</v>
      </c>
      <c r="P105" s="4">
        <v>5.8299999999999998E-2</v>
      </c>
      <c r="Q105" s="4">
        <v>2.92E-2</v>
      </c>
      <c r="R105" s="4">
        <v>4.7600000000000003E-2</v>
      </c>
    </row>
    <row r="106" spans="1:19" ht="19">
      <c r="A106" s="4">
        <v>0</v>
      </c>
      <c r="B106" s="4">
        <v>29</v>
      </c>
      <c r="C106" s="4">
        <v>7</v>
      </c>
      <c r="D106" s="4">
        <v>9.7000000000000003E-3</v>
      </c>
      <c r="E106" s="4">
        <v>0.70140000000000002</v>
      </c>
      <c r="F106" s="4">
        <v>1.5299999999999999E-2</v>
      </c>
      <c r="G106" s="4">
        <v>0.63639999999999997</v>
      </c>
      <c r="L106" s="4">
        <v>0</v>
      </c>
      <c r="M106" s="4">
        <v>29</v>
      </c>
      <c r="N106" s="4">
        <v>9</v>
      </c>
      <c r="O106" s="4">
        <v>1.2500000000000001E-2</v>
      </c>
      <c r="P106" s="4">
        <v>0.75970000000000004</v>
      </c>
      <c r="Q106" s="4">
        <v>1.5299999999999999E-2</v>
      </c>
      <c r="R106" s="4">
        <v>0.81820000000000004</v>
      </c>
      <c r="S106" s="1"/>
    </row>
    <row r="107" spans="1:19" ht="19">
      <c r="A107" s="4">
        <v>1</v>
      </c>
      <c r="B107" s="4">
        <v>29</v>
      </c>
      <c r="C107" s="4">
        <v>3</v>
      </c>
      <c r="D107" s="4">
        <v>4.1999999999999997E-3</v>
      </c>
      <c r="E107" s="4">
        <v>0.19170000000000001</v>
      </c>
      <c r="F107" s="4">
        <v>1.5299999999999999E-2</v>
      </c>
      <c r="G107" s="4">
        <v>0.2727</v>
      </c>
      <c r="L107" s="4">
        <v>1</v>
      </c>
      <c r="M107" s="4">
        <v>29</v>
      </c>
      <c r="N107" s="4">
        <v>2</v>
      </c>
      <c r="O107" s="4">
        <v>2.8E-3</v>
      </c>
      <c r="P107" s="4">
        <v>0.1444</v>
      </c>
      <c r="Q107" s="4">
        <v>1.5299999999999999E-2</v>
      </c>
      <c r="R107" s="4">
        <v>0.18179999999999999</v>
      </c>
    </row>
    <row r="108" spans="1:19" ht="19">
      <c r="A108" s="4">
        <v>4</v>
      </c>
      <c r="B108" s="4">
        <v>29</v>
      </c>
      <c r="C108" s="4">
        <v>1</v>
      </c>
      <c r="D108" s="4">
        <v>1.4E-3</v>
      </c>
      <c r="E108" s="4">
        <v>1.11E-2</v>
      </c>
      <c r="F108" s="4">
        <v>1.5299999999999999E-2</v>
      </c>
      <c r="G108" s="4">
        <v>9.0899999999999995E-2</v>
      </c>
      <c r="L108" s="4">
        <v>0</v>
      </c>
      <c r="M108" s="4">
        <v>28</v>
      </c>
      <c r="N108" s="4">
        <v>16</v>
      </c>
      <c r="O108" s="4">
        <v>2.2200000000000001E-2</v>
      </c>
      <c r="P108" s="4">
        <v>0.75970000000000004</v>
      </c>
      <c r="Q108" s="4">
        <v>2.3599999999999999E-2</v>
      </c>
      <c r="R108" s="4">
        <v>0.94120000000000004</v>
      </c>
    </row>
    <row r="109" spans="1:19" ht="19">
      <c r="A109" s="4">
        <v>0</v>
      </c>
      <c r="B109" s="4">
        <v>28</v>
      </c>
      <c r="C109" s="4">
        <v>14</v>
      </c>
      <c r="D109" s="4">
        <v>1.9400000000000001E-2</v>
      </c>
      <c r="E109" s="4">
        <v>0.70140000000000002</v>
      </c>
      <c r="F109" s="4">
        <v>2.3599999999999999E-2</v>
      </c>
      <c r="G109" s="4">
        <v>0.82350000000000001</v>
      </c>
      <c r="L109" s="4">
        <v>1</v>
      </c>
      <c r="M109" s="4">
        <v>28</v>
      </c>
      <c r="N109" s="4">
        <v>1</v>
      </c>
      <c r="O109" s="4">
        <v>1.4E-3</v>
      </c>
      <c r="P109" s="4">
        <v>0.1444</v>
      </c>
      <c r="Q109" s="4">
        <v>2.3599999999999999E-2</v>
      </c>
      <c r="R109" s="4">
        <v>5.8799999999999998E-2</v>
      </c>
    </row>
    <row r="110" spans="1:19" ht="19">
      <c r="A110" s="4">
        <v>3</v>
      </c>
      <c r="B110" s="4">
        <v>28</v>
      </c>
      <c r="C110" s="4">
        <v>1</v>
      </c>
      <c r="D110" s="4">
        <v>1.4E-3</v>
      </c>
      <c r="E110" s="4">
        <v>2.5000000000000001E-2</v>
      </c>
      <c r="F110" s="4">
        <v>2.3599999999999999E-2</v>
      </c>
      <c r="G110" s="4">
        <v>5.8799999999999998E-2</v>
      </c>
      <c r="L110" s="4">
        <v>0</v>
      </c>
      <c r="M110" s="4">
        <v>27</v>
      </c>
      <c r="N110" s="4">
        <v>3</v>
      </c>
      <c r="O110" s="4">
        <v>4.1999999999999997E-3</v>
      </c>
      <c r="P110" s="4">
        <v>0.75970000000000004</v>
      </c>
      <c r="Q110" s="4">
        <v>4.1999999999999997E-3</v>
      </c>
      <c r="R110" s="4">
        <v>1</v>
      </c>
    </row>
    <row r="111" spans="1:19" ht="19">
      <c r="A111" s="4">
        <v>1</v>
      </c>
      <c r="B111" s="4">
        <v>28</v>
      </c>
      <c r="C111" s="4">
        <v>1</v>
      </c>
      <c r="D111" s="4">
        <v>1.4E-3</v>
      </c>
      <c r="E111" s="4">
        <v>0.19170000000000001</v>
      </c>
      <c r="F111" s="4">
        <v>2.3599999999999999E-2</v>
      </c>
      <c r="G111" s="4">
        <v>5.8799999999999998E-2</v>
      </c>
      <c r="L111" s="4">
        <v>0</v>
      </c>
      <c r="M111" s="4">
        <v>24</v>
      </c>
      <c r="N111" s="4">
        <v>3</v>
      </c>
      <c r="O111" s="4">
        <v>4.1999999999999997E-3</v>
      </c>
      <c r="P111" s="4">
        <v>0.75970000000000004</v>
      </c>
      <c r="Q111" s="4">
        <v>4.1999999999999997E-3</v>
      </c>
      <c r="R111" s="4">
        <v>1</v>
      </c>
    </row>
    <row r="112" spans="1:19" ht="19">
      <c r="A112" s="4">
        <v>2</v>
      </c>
      <c r="B112" s="4">
        <v>28</v>
      </c>
      <c r="C112" s="4">
        <v>1</v>
      </c>
      <c r="D112" s="4">
        <v>1.4E-3</v>
      </c>
      <c r="E112" s="4">
        <v>6.5299999999999997E-2</v>
      </c>
      <c r="F112" s="4">
        <v>2.3599999999999999E-2</v>
      </c>
      <c r="G112" s="4">
        <v>5.8799999999999998E-2</v>
      </c>
      <c r="L112" s="4">
        <v>0</v>
      </c>
      <c r="M112" s="4">
        <v>22</v>
      </c>
      <c r="N112" s="4">
        <v>4</v>
      </c>
      <c r="O112" s="4">
        <v>5.5999999999999999E-3</v>
      </c>
      <c r="P112" s="4">
        <v>0.75970000000000004</v>
      </c>
      <c r="Q112" s="4">
        <v>6.8999999999999999E-3</v>
      </c>
      <c r="R112" s="4">
        <v>0.8</v>
      </c>
    </row>
    <row r="113" spans="1:18" ht="19">
      <c r="A113" s="4">
        <v>0</v>
      </c>
      <c r="B113" s="4">
        <v>27</v>
      </c>
      <c r="C113" s="4">
        <v>2</v>
      </c>
      <c r="D113" s="4">
        <v>2.8E-3</v>
      </c>
      <c r="E113" s="4">
        <v>0.70140000000000002</v>
      </c>
      <c r="F113" s="4">
        <v>4.1999999999999997E-3</v>
      </c>
      <c r="G113" s="4">
        <v>0.66669999999999996</v>
      </c>
      <c r="L113" s="4">
        <v>3</v>
      </c>
      <c r="M113" s="4">
        <v>22</v>
      </c>
      <c r="N113" s="4">
        <v>1</v>
      </c>
      <c r="O113" s="4">
        <v>1.4E-3</v>
      </c>
      <c r="P113" s="4">
        <v>2.0799999999999999E-2</v>
      </c>
      <c r="Q113" s="4">
        <v>6.8999999999999999E-3</v>
      </c>
      <c r="R113" s="4">
        <v>0.2</v>
      </c>
    </row>
    <row r="114" spans="1:18" ht="19">
      <c r="A114" s="4">
        <v>3</v>
      </c>
      <c r="B114" s="4">
        <v>27</v>
      </c>
      <c r="C114" s="4">
        <v>1</v>
      </c>
      <c r="D114" s="4">
        <v>1.4E-3</v>
      </c>
      <c r="E114" s="4">
        <v>2.5000000000000001E-2</v>
      </c>
      <c r="F114" s="4">
        <v>4.1999999999999997E-3</v>
      </c>
      <c r="G114" s="4">
        <v>0.33329999999999999</v>
      </c>
      <c r="L114" s="4">
        <v>0</v>
      </c>
      <c r="M114" s="4">
        <v>21</v>
      </c>
      <c r="N114" s="4">
        <v>8</v>
      </c>
      <c r="O114" s="4">
        <v>1.11E-2</v>
      </c>
      <c r="P114" s="4">
        <v>0.75970000000000004</v>
      </c>
      <c r="Q114" s="4">
        <v>1.9400000000000001E-2</v>
      </c>
      <c r="R114" s="4">
        <v>0.57140000000000002</v>
      </c>
    </row>
    <row r="115" spans="1:18" ht="19">
      <c r="A115" s="4">
        <v>0</v>
      </c>
      <c r="B115" s="4">
        <v>24</v>
      </c>
      <c r="C115" s="4">
        <v>2</v>
      </c>
      <c r="D115" s="4">
        <v>2.8E-3</v>
      </c>
      <c r="E115" s="4">
        <v>0.70140000000000002</v>
      </c>
      <c r="F115" s="4">
        <v>4.1999999999999997E-3</v>
      </c>
      <c r="G115" s="4">
        <v>0.66669999999999996</v>
      </c>
      <c r="L115" s="4">
        <v>1</v>
      </c>
      <c r="M115" s="4">
        <v>21</v>
      </c>
      <c r="N115" s="4">
        <v>5</v>
      </c>
      <c r="O115" s="4">
        <v>6.8999999999999999E-3</v>
      </c>
      <c r="P115" s="4">
        <v>0.1444</v>
      </c>
      <c r="Q115" s="4">
        <v>1.9400000000000001E-2</v>
      </c>
      <c r="R115" s="4">
        <v>0.35709999999999997</v>
      </c>
    </row>
    <row r="116" spans="1:18" ht="19">
      <c r="A116" s="4">
        <v>3</v>
      </c>
      <c r="B116" s="4">
        <v>24</v>
      </c>
      <c r="C116" s="4">
        <v>1</v>
      </c>
      <c r="D116" s="4">
        <v>1.4E-3</v>
      </c>
      <c r="E116" s="4">
        <v>2.5000000000000001E-2</v>
      </c>
      <c r="F116" s="4">
        <v>4.1999999999999997E-3</v>
      </c>
      <c r="G116" s="4">
        <v>0.33329999999999999</v>
      </c>
      <c r="L116" s="4">
        <v>2</v>
      </c>
      <c r="M116" s="4">
        <v>21</v>
      </c>
      <c r="N116" s="4">
        <v>1</v>
      </c>
      <c r="O116" s="4">
        <v>1.4E-3</v>
      </c>
      <c r="P116" s="4">
        <v>5.8299999999999998E-2</v>
      </c>
      <c r="Q116" s="4">
        <v>1.9400000000000001E-2</v>
      </c>
      <c r="R116" s="4">
        <v>7.1400000000000005E-2</v>
      </c>
    </row>
    <row r="117" spans="1:18" ht="19">
      <c r="A117" s="4">
        <v>0</v>
      </c>
      <c r="B117" s="4">
        <v>22</v>
      </c>
      <c r="C117" s="4">
        <v>3</v>
      </c>
      <c r="D117" s="4">
        <v>4.1999999999999997E-3</v>
      </c>
      <c r="E117" s="4">
        <v>0.70140000000000002</v>
      </c>
      <c r="F117" s="4">
        <v>6.8999999999999999E-3</v>
      </c>
      <c r="G117" s="4">
        <v>0.6</v>
      </c>
      <c r="L117" s="4">
        <v>0</v>
      </c>
      <c r="M117" s="4">
        <v>20</v>
      </c>
      <c r="N117" s="4">
        <v>3</v>
      </c>
      <c r="O117" s="4">
        <v>4.1999999999999997E-3</v>
      </c>
      <c r="P117" s="4">
        <v>0.75970000000000004</v>
      </c>
      <c r="Q117" s="4">
        <v>6.8999999999999999E-3</v>
      </c>
      <c r="R117" s="4">
        <v>0.6</v>
      </c>
    </row>
    <row r="118" spans="1:18" ht="19">
      <c r="A118" s="4">
        <v>2</v>
      </c>
      <c r="B118" s="4">
        <v>22</v>
      </c>
      <c r="C118" s="4">
        <v>2</v>
      </c>
      <c r="D118" s="4">
        <v>2.8E-3</v>
      </c>
      <c r="E118" s="4">
        <v>6.5299999999999997E-2</v>
      </c>
      <c r="F118" s="4">
        <v>6.8999999999999999E-3</v>
      </c>
      <c r="G118" s="4">
        <v>0.4</v>
      </c>
      <c r="L118" s="4">
        <v>2</v>
      </c>
      <c r="M118" s="4">
        <v>20</v>
      </c>
      <c r="N118" s="4">
        <v>1</v>
      </c>
      <c r="O118" s="4">
        <v>1.4E-3</v>
      </c>
      <c r="P118" s="4">
        <v>5.8299999999999998E-2</v>
      </c>
      <c r="Q118" s="4">
        <v>6.8999999999999999E-3</v>
      </c>
      <c r="R118" s="4">
        <v>0.2</v>
      </c>
    </row>
    <row r="119" spans="1:18" ht="19">
      <c r="A119" s="4">
        <v>0</v>
      </c>
      <c r="B119" s="4">
        <v>21</v>
      </c>
      <c r="C119" s="4">
        <v>10</v>
      </c>
      <c r="D119" s="4">
        <v>1.3899999999999999E-2</v>
      </c>
      <c r="E119" s="4">
        <v>0.70140000000000002</v>
      </c>
      <c r="F119" s="4">
        <v>1.9400000000000001E-2</v>
      </c>
      <c r="G119" s="4">
        <v>0.71430000000000005</v>
      </c>
      <c r="L119" s="4">
        <v>1</v>
      </c>
      <c r="M119" s="4">
        <v>20</v>
      </c>
      <c r="N119" s="4">
        <v>1</v>
      </c>
      <c r="O119" s="4">
        <v>1.4E-3</v>
      </c>
      <c r="P119" s="4">
        <v>0.1444</v>
      </c>
      <c r="Q119" s="4">
        <v>6.8999999999999999E-3</v>
      </c>
      <c r="R119" s="4">
        <v>0.2</v>
      </c>
    </row>
    <row r="120" spans="1:18" ht="19">
      <c r="A120" s="4">
        <v>2</v>
      </c>
      <c r="B120" s="4">
        <v>21</v>
      </c>
      <c r="C120" s="4">
        <v>2</v>
      </c>
      <c r="D120" s="4">
        <v>2.8E-3</v>
      </c>
      <c r="E120" s="4">
        <v>6.5299999999999997E-2</v>
      </c>
      <c r="F120" s="4">
        <v>1.9400000000000001E-2</v>
      </c>
      <c r="G120" s="4">
        <v>0.1429</v>
      </c>
      <c r="L120" s="4">
        <v>0</v>
      </c>
      <c r="M120" s="4">
        <v>19</v>
      </c>
      <c r="N120" s="4">
        <v>15</v>
      </c>
      <c r="O120" s="4">
        <v>2.0799999999999999E-2</v>
      </c>
      <c r="P120" s="4">
        <v>0.75970000000000004</v>
      </c>
      <c r="Q120" s="4">
        <v>2.0799999999999999E-2</v>
      </c>
      <c r="R120" s="4">
        <v>1</v>
      </c>
    </row>
    <row r="121" spans="1:18" ht="19">
      <c r="A121" s="4">
        <v>1</v>
      </c>
      <c r="B121" s="4">
        <v>21</v>
      </c>
      <c r="C121" s="4">
        <v>2</v>
      </c>
      <c r="D121" s="4">
        <v>2.8E-3</v>
      </c>
      <c r="E121" s="4">
        <v>0.19170000000000001</v>
      </c>
      <c r="F121" s="4">
        <v>1.9400000000000001E-2</v>
      </c>
      <c r="G121" s="4">
        <v>0.1429</v>
      </c>
      <c r="L121" s="4">
        <v>0</v>
      </c>
      <c r="M121" s="4">
        <v>18</v>
      </c>
      <c r="N121" s="4">
        <v>1</v>
      </c>
      <c r="O121" s="4">
        <v>1.4E-3</v>
      </c>
      <c r="P121" s="4">
        <v>0.75970000000000004</v>
      </c>
      <c r="Q121" s="4">
        <v>1.4E-3</v>
      </c>
      <c r="R121" s="4">
        <v>1</v>
      </c>
    </row>
    <row r="122" spans="1:18" ht="19">
      <c r="A122" s="4">
        <v>0</v>
      </c>
      <c r="B122" s="4">
        <v>20</v>
      </c>
      <c r="C122" s="4">
        <v>3</v>
      </c>
      <c r="D122" s="4">
        <v>4.1999999999999997E-3</v>
      </c>
      <c r="E122" s="4">
        <v>0.70140000000000002</v>
      </c>
      <c r="F122" s="4">
        <v>6.8999999999999999E-3</v>
      </c>
      <c r="G122" s="4">
        <v>0.6</v>
      </c>
      <c r="L122" s="4">
        <v>0</v>
      </c>
      <c r="M122" s="4">
        <v>17</v>
      </c>
      <c r="N122" s="4">
        <v>3</v>
      </c>
      <c r="O122" s="4">
        <v>4.1999999999999997E-3</v>
      </c>
      <c r="P122" s="4">
        <v>0.75970000000000004</v>
      </c>
      <c r="Q122" s="4">
        <v>4.1999999999999997E-3</v>
      </c>
      <c r="R122" s="4">
        <v>1</v>
      </c>
    </row>
    <row r="123" spans="1:18" ht="19">
      <c r="A123" s="4">
        <v>4</v>
      </c>
      <c r="B123" s="4">
        <v>20</v>
      </c>
      <c r="C123" s="4">
        <v>1</v>
      </c>
      <c r="D123" s="4">
        <v>1.4E-3</v>
      </c>
      <c r="E123" s="4">
        <v>1.11E-2</v>
      </c>
      <c r="F123" s="4">
        <v>6.8999999999999999E-3</v>
      </c>
      <c r="G123" s="4">
        <v>0.2</v>
      </c>
      <c r="L123" s="4">
        <v>0</v>
      </c>
      <c r="M123" s="4">
        <v>16</v>
      </c>
      <c r="N123" s="4">
        <v>3</v>
      </c>
      <c r="O123" s="4">
        <v>4.1999999999999997E-3</v>
      </c>
      <c r="P123" s="4">
        <v>0.75970000000000004</v>
      </c>
      <c r="Q123" s="4">
        <v>5.5999999999999999E-3</v>
      </c>
      <c r="R123" s="4">
        <v>0.75</v>
      </c>
    </row>
    <row r="124" spans="1:18" ht="19">
      <c r="A124" s="4">
        <v>1</v>
      </c>
      <c r="B124" s="4">
        <v>20</v>
      </c>
      <c r="C124" s="4">
        <v>1</v>
      </c>
      <c r="D124" s="4">
        <v>1.4E-3</v>
      </c>
      <c r="E124" s="4">
        <v>0.19170000000000001</v>
      </c>
      <c r="F124" s="4">
        <v>6.8999999999999999E-3</v>
      </c>
      <c r="G124" s="4">
        <v>0.2</v>
      </c>
      <c r="L124" s="4">
        <v>2</v>
      </c>
      <c r="M124" s="4">
        <v>16</v>
      </c>
      <c r="N124" s="4">
        <v>1</v>
      </c>
      <c r="O124" s="4">
        <v>1.4E-3</v>
      </c>
      <c r="P124" s="4">
        <v>5.8299999999999998E-2</v>
      </c>
      <c r="Q124" s="4">
        <v>5.5999999999999999E-3</v>
      </c>
      <c r="R124" s="4">
        <v>0.25</v>
      </c>
    </row>
    <row r="125" spans="1:18" ht="19">
      <c r="A125" s="4">
        <v>0</v>
      </c>
      <c r="B125" s="4">
        <v>19</v>
      </c>
      <c r="C125" s="4">
        <v>14</v>
      </c>
      <c r="D125" s="4">
        <v>1.9400000000000001E-2</v>
      </c>
      <c r="E125" s="4">
        <v>0.70140000000000002</v>
      </c>
      <c r="F125" s="4">
        <v>2.0799999999999999E-2</v>
      </c>
      <c r="G125" s="4">
        <v>0.93330000000000002</v>
      </c>
      <c r="L125" s="4">
        <v>0</v>
      </c>
      <c r="M125" s="4">
        <v>15</v>
      </c>
      <c r="N125" s="4">
        <v>3</v>
      </c>
      <c r="O125" s="4">
        <v>4.1999999999999997E-3</v>
      </c>
      <c r="P125" s="4">
        <v>0.75970000000000004</v>
      </c>
      <c r="Q125" s="4">
        <v>5.5999999999999999E-3</v>
      </c>
      <c r="R125" s="4">
        <v>0.75</v>
      </c>
    </row>
    <row r="126" spans="1:18" ht="19">
      <c r="A126" s="4">
        <v>1</v>
      </c>
      <c r="B126" s="4">
        <v>19</v>
      </c>
      <c r="C126" s="4">
        <v>1</v>
      </c>
      <c r="D126" s="4">
        <v>1.4E-3</v>
      </c>
      <c r="E126" s="4">
        <v>0.19170000000000001</v>
      </c>
      <c r="F126" s="4">
        <v>2.0799999999999999E-2</v>
      </c>
      <c r="G126" s="4">
        <v>6.6699999999999995E-2</v>
      </c>
      <c r="L126" s="4">
        <v>2</v>
      </c>
      <c r="M126" s="4">
        <v>15</v>
      </c>
      <c r="N126" s="4">
        <v>1</v>
      </c>
      <c r="O126" s="4">
        <v>1.4E-3</v>
      </c>
      <c r="P126" s="4">
        <v>5.8299999999999998E-2</v>
      </c>
      <c r="Q126" s="4">
        <v>5.5999999999999999E-3</v>
      </c>
      <c r="R126" s="4">
        <v>0.25</v>
      </c>
    </row>
    <row r="127" spans="1:18" ht="19">
      <c r="A127" s="4">
        <v>3</v>
      </c>
      <c r="B127" s="4">
        <v>18</v>
      </c>
      <c r="C127" s="4">
        <v>1</v>
      </c>
      <c r="D127" s="4">
        <v>1.4E-3</v>
      </c>
      <c r="E127" s="4">
        <v>2.5000000000000001E-2</v>
      </c>
      <c r="F127" s="4">
        <v>1.4E-3</v>
      </c>
      <c r="G127" s="4">
        <v>1</v>
      </c>
      <c r="L127" s="4">
        <v>0</v>
      </c>
      <c r="M127" s="4">
        <v>14</v>
      </c>
      <c r="N127" s="4">
        <v>2</v>
      </c>
      <c r="O127" s="4">
        <v>2.8E-3</v>
      </c>
      <c r="P127" s="4">
        <v>0.75970000000000004</v>
      </c>
      <c r="Q127" s="4">
        <v>2.8E-3</v>
      </c>
      <c r="R127" s="4">
        <v>1</v>
      </c>
    </row>
    <row r="128" spans="1:18" ht="19">
      <c r="A128" s="4">
        <v>0</v>
      </c>
      <c r="B128" s="4">
        <v>17</v>
      </c>
      <c r="C128" s="4">
        <v>2</v>
      </c>
      <c r="D128" s="4">
        <v>2.8E-3</v>
      </c>
      <c r="E128" s="4">
        <v>0.70140000000000002</v>
      </c>
      <c r="F128" s="4">
        <v>4.1999999999999997E-3</v>
      </c>
      <c r="G128" s="4">
        <v>0.66669999999999996</v>
      </c>
      <c r="L128" s="4">
        <v>0</v>
      </c>
      <c r="M128" s="4">
        <v>13</v>
      </c>
      <c r="N128" s="4">
        <v>1</v>
      </c>
      <c r="O128" s="4">
        <v>1.4E-3</v>
      </c>
      <c r="P128" s="4">
        <v>0.75970000000000004</v>
      </c>
      <c r="Q128" s="4">
        <v>2.8E-3</v>
      </c>
      <c r="R128" s="4">
        <v>0.5</v>
      </c>
    </row>
    <row r="129" spans="1:18" ht="19">
      <c r="A129" s="4">
        <v>1</v>
      </c>
      <c r="B129" s="4">
        <v>17</v>
      </c>
      <c r="C129" s="4">
        <v>1</v>
      </c>
      <c r="D129" s="4">
        <v>1.4E-3</v>
      </c>
      <c r="E129" s="4">
        <v>0.19170000000000001</v>
      </c>
      <c r="F129" s="4">
        <v>4.1999999999999997E-3</v>
      </c>
      <c r="G129" s="4">
        <v>0.33329999999999999</v>
      </c>
      <c r="L129" s="4">
        <v>2</v>
      </c>
      <c r="M129" s="4">
        <v>13</v>
      </c>
      <c r="N129" s="4">
        <v>1</v>
      </c>
      <c r="O129" s="4">
        <v>1.4E-3</v>
      </c>
      <c r="P129" s="4">
        <v>5.8299999999999998E-2</v>
      </c>
      <c r="Q129" s="4">
        <v>2.8E-3</v>
      </c>
      <c r="R129" s="4">
        <v>0.5</v>
      </c>
    </row>
    <row r="130" spans="1:18" ht="19">
      <c r="A130" s="4">
        <v>0</v>
      </c>
      <c r="B130" s="4">
        <v>16</v>
      </c>
      <c r="C130" s="4">
        <v>2</v>
      </c>
      <c r="D130" s="4">
        <v>2.8E-3</v>
      </c>
      <c r="E130" s="4">
        <v>0.70140000000000002</v>
      </c>
      <c r="F130" s="4">
        <v>5.5999999999999999E-3</v>
      </c>
      <c r="G130" s="4">
        <v>0.5</v>
      </c>
      <c r="L130" s="4">
        <v>2</v>
      </c>
      <c r="M130" s="4">
        <v>12</v>
      </c>
      <c r="N130" s="4">
        <v>1</v>
      </c>
      <c r="O130" s="4">
        <v>1.4E-3</v>
      </c>
      <c r="P130" s="4">
        <v>5.8299999999999998E-2</v>
      </c>
      <c r="Q130" s="4">
        <v>2.8E-3</v>
      </c>
      <c r="R130" s="4">
        <v>0.5</v>
      </c>
    </row>
    <row r="131" spans="1:18" ht="19">
      <c r="A131" s="4">
        <v>1</v>
      </c>
      <c r="B131" s="4">
        <v>16</v>
      </c>
      <c r="C131" s="4">
        <v>1</v>
      </c>
      <c r="D131" s="4">
        <v>1.4E-3</v>
      </c>
      <c r="E131" s="4">
        <v>0.19170000000000001</v>
      </c>
      <c r="F131" s="4">
        <v>5.5999999999999999E-3</v>
      </c>
      <c r="G131" s="4">
        <v>0.25</v>
      </c>
      <c r="L131" s="4">
        <v>0</v>
      </c>
      <c r="M131" s="4">
        <v>12</v>
      </c>
      <c r="N131" s="4">
        <v>1</v>
      </c>
      <c r="O131" s="4">
        <v>1.4E-3</v>
      </c>
      <c r="P131" s="4">
        <v>0.75970000000000004</v>
      </c>
      <c r="Q131" s="4">
        <v>2.8E-3</v>
      </c>
      <c r="R131" s="4">
        <v>0.5</v>
      </c>
    </row>
    <row r="132" spans="1:18" ht="19">
      <c r="A132" s="4">
        <v>2</v>
      </c>
      <c r="B132" s="4">
        <v>16</v>
      </c>
      <c r="C132" s="4">
        <v>1</v>
      </c>
      <c r="D132" s="4">
        <v>1.4E-3</v>
      </c>
      <c r="E132" s="4">
        <v>6.5299999999999997E-2</v>
      </c>
      <c r="F132" s="4">
        <v>5.5999999999999999E-3</v>
      </c>
      <c r="G132" s="4">
        <v>0.25</v>
      </c>
      <c r="L132" s="4">
        <v>1</v>
      </c>
      <c r="M132" s="4">
        <v>11</v>
      </c>
      <c r="N132" s="4">
        <v>2</v>
      </c>
      <c r="O132" s="4">
        <v>2.8E-3</v>
      </c>
      <c r="P132" s="4">
        <v>0.1444</v>
      </c>
      <c r="Q132" s="4">
        <v>4.1999999999999997E-3</v>
      </c>
      <c r="R132" s="4">
        <v>0.66669999999999996</v>
      </c>
    </row>
    <row r="133" spans="1:18" ht="19">
      <c r="A133" s="4">
        <v>0</v>
      </c>
      <c r="B133" s="4">
        <v>15</v>
      </c>
      <c r="C133" s="4">
        <v>3</v>
      </c>
      <c r="D133" s="4">
        <v>4.1999999999999997E-3</v>
      </c>
      <c r="E133" s="4">
        <v>0.70140000000000002</v>
      </c>
      <c r="F133" s="4">
        <v>5.5999999999999999E-3</v>
      </c>
      <c r="G133" s="4">
        <v>0.75</v>
      </c>
      <c r="L133" s="4">
        <v>0</v>
      </c>
      <c r="M133" s="4">
        <v>11</v>
      </c>
      <c r="N133" s="4">
        <v>1</v>
      </c>
      <c r="O133" s="4">
        <v>1.4E-3</v>
      </c>
      <c r="P133" s="4">
        <v>0.75970000000000004</v>
      </c>
      <c r="Q133" s="4">
        <v>4.1999999999999997E-3</v>
      </c>
      <c r="R133" s="4">
        <v>0.33329999999999999</v>
      </c>
    </row>
    <row r="134" spans="1:18" ht="19">
      <c r="A134" s="4">
        <v>1</v>
      </c>
      <c r="B134" s="4">
        <v>15</v>
      </c>
      <c r="C134" s="4">
        <v>1</v>
      </c>
      <c r="D134" s="4">
        <v>1.4E-3</v>
      </c>
      <c r="E134" s="4">
        <v>0.19170000000000001</v>
      </c>
      <c r="F134" s="4">
        <v>5.5999999999999999E-3</v>
      </c>
      <c r="G134" s="4">
        <v>0.25</v>
      </c>
      <c r="L134" s="4">
        <v>0</v>
      </c>
      <c r="M134" s="4">
        <v>10</v>
      </c>
      <c r="N134" s="4">
        <v>2</v>
      </c>
      <c r="O134" s="4">
        <v>2.8E-3</v>
      </c>
      <c r="P134" s="4">
        <v>0.75970000000000004</v>
      </c>
      <c r="Q134" s="4">
        <v>4.1999999999999997E-3</v>
      </c>
      <c r="R134" s="4">
        <v>0.66669999999999996</v>
      </c>
    </row>
    <row r="135" spans="1:18" ht="19">
      <c r="A135" s="4">
        <v>1</v>
      </c>
      <c r="B135" s="4">
        <v>14</v>
      </c>
      <c r="C135" s="4">
        <v>2</v>
      </c>
      <c r="D135" s="4">
        <v>2.8E-3</v>
      </c>
      <c r="E135" s="4">
        <v>0.19170000000000001</v>
      </c>
      <c r="F135" s="4">
        <v>2.8E-3</v>
      </c>
      <c r="G135" s="4">
        <v>1</v>
      </c>
      <c r="L135" s="4">
        <v>1</v>
      </c>
      <c r="M135" s="4">
        <v>10</v>
      </c>
      <c r="N135" s="4">
        <v>1</v>
      </c>
      <c r="O135" s="4">
        <v>1.4E-3</v>
      </c>
      <c r="P135" s="4">
        <v>0.1444</v>
      </c>
      <c r="Q135" s="4">
        <v>4.1999999999999997E-3</v>
      </c>
      <c r="R135" s="4">
        <v>0.33329999999999999</v>
      </c>
    </row>
    <row r="136" spans="1:18" ht="19">
      <c r="A136" s="4">
        <v>1</v>
      </c>
      <c r="B136" s="4">
        <v>13</v>
      </c>
      <c r="C136" s="4">
        <v>1</v>
      </c>
      <c r="D136" s="4">
        <v>1.4E-3</v>
      </c>
      <c r="E136" s="4">
        <v>0.19170000000000001</v>
      </c>
      <c r="F136" s="4">
        <v>2.8E-3</v>
      </c>
      <c r="G136" s="4">
        <v>0.5</v>
      </c>
      <c r="L136" s="4">
        <v>0</v>
      </c>
      <c r="M136" s="4">
        <v>9</v>
      </c>
      <c r="N136" s="4">
        <v>14</v>
      </c>
      <c r="O136" s="4">
        <v>1.9400000000000001E-2</v>
      </c>
      <c r="P136" s="4">
        <v>0.75970000000000004</v>
      </c>
      <c r="Q136" s="4">
        <v>2.0799999999999999E-2</v>
      </c>
      <c r="R136" s="4">
        <v>0.93330000000000002</v>
      </c>
    </row>
    <row r="137" spans="1:18" ht="19">
      <c r="A137" s="4">
        <v>0</v>
      </c>
      <c r="B137" s="4">
        <v>13</v>
      </c>
      <c r="C137" s="4">
        <v>1</v>
      </c>
      <c r="D137" s="4">
        <v>1.4E-3</v>
      </c>
      <c r="E137" s="4">
        <v>0.70140000000000002</v>
      </c>
      <c r="F137" s="4">
        <v>2.8E-3</v>
      </c>
      <c r="G137" s="4">
        <v>0.5</v>
      </c>
      <c r="L137" s="4">
        <v>1</v>
      </c>
      <c r="M137" s="4">
        <v>9</v>
      </c>
      <c r="N137" s="4">
        <v>1</v>
      </c>
      <c r="O137" s="4">
        <v>1.4E-3</v>
      </c>
      <c r="P137" s="4">
        <v>0.1444</v>
      </c>
      <c r="Q137" s="4">
        <v>2.0799999999999999E-2</v>
      </c>
      <c r="R137" s="4">
        <v>6.6699999999999995E-2</v>
      </c>
    </row>
    <row r="138" spans="1:18" ht="19">
      <c r="A138" s="4">
        <v>4</v>
      </c>
      <c r="B138" s="4">
        <v>12</v>
      </c>
      <c r="C138" s="4">
        <v>1</v>
      </c>
      <c r="D138" s="4">
        <v>1.4E-3</v>
      </c>
      <c r="E138" s="4">
        <v>1.11E-2</v>
      </c>
      <c r="F138" s="4">
        <v>2.8E-3</v>
      </c>
      <c r="G138" s="4">
        <v>0.5</v>
      </c>
      <c r="L138" s="4">
        <v>0</v>
      </c>
      <c r="M138" s="4">
        <v>8</v>
      </c>
      <c r="N138" s="4">
        <v>10</v>
      </c>
      <c r="O138" s="4">
        <v>1.3899999999999999E-2</v>
      </c>
      <c r="P138" s="4">
        <v>0.75970000000000004</v>
      </c>
      <c r="Q138" s="4">
        <v>1.67E-2</v>
      </c>
      <c r="R138" s="4">
        <v>0.83330000000000004</v>
      </c>
    </row>
    <row r="139" spans="1:18" ht="19">
      <c r="A139" s="4">
        <v>0</v>
      </c>
      <c r="B139" s="4">
        <v>12</v>
      </c>
      <c r="C139" s="4">
        <v>1</v>
      </c>
      <c r="D139" s="4">
        <v>1.4E-3</v>
      </c>
      <c r="E139" s="4">
        <v>0.70140000000000002</v>
      </c>
      <c r="F139" s="4">
        <v>2.8E-3</v>
      </c>
      <c r="G139" s="4">
        <v>0.5</v>
      </c>
      <c r="L139" s="4">
        <v>1</v>
      </c>
      <c r="M139" s="4">
        <v>8</v>
      </c>
      <c r="N139" s="4">
        <v>2</v>
      </c>
      <c r="O139" s="4">
        <v>2.8E-3</v>
      </c>
      <c r="P139" s="4">
        <v>0.1444</v>
      </c>
      <c r="Q139" s="4">
        <v>1.67E-2</v>
      </c>
      <c r="R139" s="4">
        <v>0.16669999999999999</v>
      </c>
    </row>
    <row r="140" spans="1:18" ht="19">
      <c r="A140" s="4">
        <v>2</v>
      </c>
      <c r="B140" s="4">
        <v>11</v>
      </c>
      <c r="C140" s="4">
        <v>1</v>
      </c>
      <c r="D140" s="4">
        <v>1.4E-3</v>
      </c>
      <c r="E140" s="4">
        <v>6.5299999999999997E-2</v>
      </c>
      <c r="F140" s="4">
        <v>4.1999999999999997E-3</v>
      </c>
      <c r="G140" s="4">
        <v>0.33329999999999999</v>
      </c>
      <c r="L140" s="4">
        <v>0</v>
      </c>
      <c r="M140" s="4">
        <v>7</v>
      </c>
      <c r="N140" s="4">
        <v>1</v>
      </c>
      <c r="O140" s="4">
        <v>1.4E-3</v>
      </c>
      <c r="P140" s="4">
        <v>0.75970000000000004</v>
      </c>
      <c r="Q140" s="4">
        <v>1.4E-3</v>
      </c>
      <c r="R140" s="4">
        <v>1</v>
      </c>
    </row>
    <row r="141" spans="1:18" ht="19">
      <c r="A141" s="4">
        <v>3</v>
      </c>
      <c r="B141" s="4">
        <v>11</v>
      </c>
      <c r="C141" s="4">
        <v>1</v>
      </c>
      <c r="D141" s="4">
        <v>1.4E-3</v>
      </c>
      <c r="E141" s="4">
        <v>2.5000000000000001E-2</v>
      </c>
      <c r="F141" s="4">
        <v>4.1999999999999997E-3</v>
      </c>
      <c r="G141" s="4">
        <v>0.33329999999999999</v>
      </c>
      <c r="L141" s="4">
        <v>0</v>
      </c>
      <c r="M141" s="4">
        <v>4</v>
      </c>
      <c r="N141" s="4">
        <v>1</v>
      </c>
      <c r="O141" s="4">
        <v>1.4E-3</v>
      </c>
      <c r="P141" s="4">
        <v>0.75970000000000004</v>
      </c>
      <c r="Q141" s="4">
        <v>1.4E-3</v>
      </c>
      <c r="R141" s="4">
        <v>1</v>
      </c>
    </row>
    <row r="142" spans="1:18" ht="19">
      <c r="A142" s="4">
        <v>0</v>
      </c>
      <c r="B142" s="4">
        <v>11</v>
      </c>
      <c r="C142" s="4">
        <v>1</v>
      </c>
      <c r="D142" s="4">
        <v>1.4E-3</v>
      </c>
      <c r="E142" s="4">
        <v>0.70140000000000002</v>
      </c>
      <c r="F142" s="4">
        <v>4.1999999999999997E-3</v>
      </c>
      <c r="G142" s="4">
        <v>0.33329999999999999</v>
      </c>
      <c r="L142" s="4">
        <v>0</v>
      </c>
      <c r="M142" s="4">
        <v>2</v>
      </c>
      <c r="N142" s="4">
        <v>38</v>
      </c>
      <c r="O142" s="4">
        <v>5.28E-2</v>
      </c>
      <c r="P142" s="4">
        <v>0.75970000000000004</v>
      </c>
      <c r="Q142" s="4">
        <v>5.4199999999999998E-2</v>
      </c>
      <c r="R142" s="4">
        <v>0.97440000000000004</v>
      </c>
    </row>
    <row r="143" spans="1:18" ht="19">
      <c r="A143" s="4">
        <v>0</v>
      </c>
      <c r="B143" s="4">
        <v>10</v>
      </c>
      <c r="C143" s="4">
        <v>2</v>
      </c>
      <c r="D143" s="4">
        <v>2.8E-3</v>
      </c>
      <c r="E143" s="4">
        <v>0.70140000000000002</v>
      </c>
      <c r="F143" s="4">
        <v>4.1999999999999997E-3</v>
      </c>
      <c r="G143" s="4">
        <v>0.66669999999999996</v>
      </c>
      <c r="L143" s="4">
        <v>2</v>
      </c>
      <c r="M143" s="4">
        <v>2</v>
      </c>
      <c r="N143" s="4">
        <v>1</v>
      </c>
      <c r="O143" s="4">
        <v>1.4E-3</v>
      </c>
      <c r="P143" s="4">
        <v>5.8299999999999998E-2</v>
      </c>
      <c r="Q143" s="4">
        <v>5.4199999999999998E-2</v>
      </c>
      <c r="R143" s="4">
        <v>2.5600000000000001E-2</v>
      </c>
    </row>
    <row r="144" spans="1:18" ht="19">
      <c r="A144" s="4">
        <v>1</v>
      </c>
      <c r="B144" s="4">
        <v>10</v>
      </c>
      <c r="C144" s="4">
        <v>1</v>
      </c>
      <c r="D144" s="4">
        <v>1.4E-3</v>
      </c>
      <c r="E144" s="4">
        <v>0.19170000000000001</v>
      </c>
      <c r="F144" s="4">
        <v>4.1999999999999997E-3</v>
      </c>
      <c r="G144" s="4">
        <v>0.33329999999999999</v>
      </c>
      <c r="L144" s="4">
        <v>0</v>
      </c>
      <c r="M144" s="4">
        <v>1</v>
      </c>
      <c r="N144" s="4">
        <v>10</v>
      </c>
      <c r="O144" s="4">
        <v>1.3899999999999999E-2</v>
      </c>
      <c r="P144" s="4">
        <v>0.75970000000000004</v>
      </c>
      <c r="Q144" s="4">
        <v>1.3899999999999999E-2</v>
      </c>
      <c r="R144" s="4">
        <v>1</v>
      </c>
    </row>
    <row r="145" spans="1:18" ht="19">
      <c r="A145" s="4">
        <v>0</v>
      </c>
      <c r="B145" s="4">
        <v>9</v>
      </c>
      <c r="C145" s="4">
        <v>14</v>
      </c>
      <c r="D145" s="4">
        <v>1.9400000000000001E-2</v>
      </c>
      <c r="E145" s="4">
        <v>0.70140000000000002</v>
      </c>
      <c r="F145" s="4">
        <v>2.0799999999999999E-2</v>
      </c>
      <c r="G145" s="4">
        <v>0.93330000000000002</v>
      </c>
      <c r="L145" s="4">
        <v>0</v>
      </c>
      <c r="M145" s="4">
        <v>0</v>
      </c>
      <c r="N145" s="4">
        <v>11</v>
      </c>
      <c r="O145" s="4">
        <v>1.5299999999999999E-2</v>
      </c>
      <c r="P145" s="4">
        <v>0.75970000000000004</v>
      </c>
      <c r="Q145" s="4">
        <v>1.5299999999999999E-2</v>
      </c>
      <c r="R145" s="4">
        <v>1</v>
      </c>
    </row>
    <row r="146" spans="1:18" ht="19">
      <c r="A146" s="4">
        <v>1</v>
      </c>
      <c r="B146" s="4">
        <v>9</v>
      </c>
      <c r="C146" s="4">
        <v>1</v>
      </c>
      <c r="D146" s="4">
        <v>1.4E-3</v>
      </c>
      <c r="E146" s="4">
        <v>0.19170000000000001</v>
      </c>
      <c r="F146" s="4">
        <v>2.0799999999999999E-2</v>
      </c>
      <c r="G146" s="4">
        <v>6.6699999999999995E-2</v>
      </c>
      <c r="L146" s="2"/>
    </row>
    <row r="147" spans="1:18" ht="19">
      <c r="A147" s="4">
        <v>0</v>
      </c>
      <c r="B147" s="4">
        <v>8</v>
      </c>
      <c r="C147" s="4">
        <v>9</v>
      </c>
      <c r="D147" s="4">
        <v>1.2500000000000001E-2</v>
      </c>
      <c r="E147" s="4">
        <v>0.70140000000000002</v>
      </c>
      <c r="F147" s="4">
        <v>1.67E-2</v>
      </c>
      <c r="G147" s="4">
        <v>0.75</v>
      </c>
    </row>
    <row r="148" spans="1:18" ht="19">
      <c r="A148" s="4">
        <v>1</v>
      </c>
      <c r="B148" s="4">
        <v>8</v>
      </c>
      <c r="C148" s="4">
        <v>2</v>
      </c>
      <c r="D148" s="4">
        <v>2.8E-3</v>
      </c>
      <c r="E148" s="4">
        <v>0.19170000000000001</v>
      </c>
      <c r="F148" s="4">
        <v>1.67E-2</v>
      </c>
      <c r="G148" s="4">
        <v>0.16669999999999999</v>
      </c>
    </row>
    <row r="149" spans="1:18" ht="19">
      <c r="A149" s="4">
        <v>3</v>
      </c>
      <c r="B149" s="4">
        <v>8</v>
      </c>
      <c r="C149" s="4">
        <v>1</v>
      </c>
      <c r="D149" s="4">
        <v>1.4E-3</v>
      </c>
      <c r="E149" s="4">
        <v>2.5000000000000001E-2</v>
      </c>
      <c r="F149" s="4">
        <v>1.67E-2</v>
      </c>
      <c r="G149" s="4">
        <v>8.3299999999999999E-2</v>
      </c>
    </row>
    <row r="150" spans="1:18" ht="19">
      <c r="A150" s="4">
        <v>1</v>
      </c>
      <c r="B150" s="4">
        <v>7</v>
      </c>
      <c r="C150" s="4">
        <v>1</v>
      </c>
      <c r="D150" s="4">
        <v>1.4E-3</v>
      </c>
      <c r="E150" s="4">
        <v>0.19170000000000001</v>
      </c>
      <c r="F150" s="4">
        <v>1.4E-3</v>
      </c>
      <c r="G150" s="4">
        <v>1</v>
      </c>
    </row>
    <row r="151" spans="1:18" ht="19">
      <c r="A151" s="4">
        <v>3</v>
      </c>
      <c r="B151" s="4">
        <v>4</v>
      </c>
      <c r="C151" s="4">
        <v>1</v>
      </c>
      <c r="D151" s="4">
        <v>1.4E-3</v>
      </c>
      <c r="E151" s="4">
        <v>2.5000000000000001E-2</v>
      </c>
      <c r="F151" s="4">
        <v>1.4E-3</v>
      </c>
      <c r="G151" s="4">
        <v>1</v>
      </c>
    </row>
    <row r="152" spans="1:18" ht="19">
      <c r="A152" s="4">
        <v>0</v>
      </c>
      <c r="B152" s="4">
        <v>2</v>
      </c>
      <c r="C152" s="4">
        <v>38</v>
      </c>
      <c r="D152" s="4">
        <v>5.28E-2</v>
      </c>
      <c r="E152" s="4">
        <v>0.70140000000000002</v>
      </c>
      <c r="F152" s="4">
        <v>5.4199999999999998E-2</v>
      </c>
      <c r="G152" s="4">
        <v>0.97440000000000004</v>
      </c>
    </row>
    <row r="153" spans="1:18" ht="19">
      <c r="A153" s="4">
        <v>4</v>
      </c>
      <c r="B153" s="4">
        <v>2</v>
      </c>
      <c r="C153" s="4">
        <v>1</v>
      </c>
      <c r="D153" s="4">
        <v>1.4E-3</v>
      </c>
      <c r="E153" s="4">
        <v>1.11E-2</v>
      </c>
      <c r="F153" s="4">
        <v>5.4199999999999998E-2</v>
      </c>
      <c r="G153" s="4">
        <v>2.5600000000000001E-2</v>
      </c>
    </row>
    <row r="154" spans="1:18" ht="19">
      <c r="A154" s="4">
        <v>0</v>
      </c>
      <c r="B154" s="4">
        <v>1</v>
      </c>
      <c r="C154" s="4">
        <v>9</v>
      </c>
      <c r="D154" s="4">
        <v>1.2500000000000001E-2</v>
      </c>
      <c r="E154" s="4">
        <v>0.70140000000000002</v>
      </c>
      <c r="F154" s="4">
        <v>1.3899999999999999E-2</v>
      </c>
      <c r="G154" s="4">
        <v>0.9</v>
      </c>
    </row>
    <row r="155" spans="1:18" ht="19">
      <c r="A155" s="4">
        <v>1</v>
      </c>
      <c r="B155" s="4">
        <v>1</v>
      </c>
      <c r="C155" s="4">
        <v>1</v>
      </c>
      <c r="D155" s="4">
        <v>1.4E-3</v>
      </c>
      <c r="E155" s="4">
        <v>0.19170000000000001</v>
      </c>
      <c r="F155" s="4">
        <v>1.3899999999999999E-2</v>
      </c>
      <c r="G155" s="4">
        <v>0.1</v>
      </c>
    </row>
    <row r="156" spans="1:18" ht="19">
      <c r="A156" s="4">
        <v>0</v>
      </c>
      <c r="B156" s="4">
        <v>0</v>
      </c>
      <c r="C156" s="4">
        <v>10</v>
      </c>
      <c r="D156" s="4">
        <v>1.3899999999999999E-2</v>
      </c>
      <c r="E156" s="4">
        <v>0.70140000000000002</v>
      </c>
      <c r="F156" s="4">
        <v>1.5299999999999999E-2</v>
      </c>
      <c r="G156" s="4">
        <v>0.90910000000000002</v>
      </c>
    </row>
    <row r="157" spans="1:18" ht="19">
      <c r="A157" s="4">
        <v>1</v>
      </c>
      <c r="B157" s="4">
        <v>0</v>
      </c>
      <c r="C157" s="4">
        <v>1</v>
      </c>
      <c r="D157" s="4">
        <v>1.4E-3</v>
      </c>
      <c r="E157" s="4">
        <v>0.19170000000000001</v>
      </c>
      <c r="F157" s="4">
        <v>1.5299999999999999E-2</v>
      </c>
      <c r="G157" s="4">
        <v>9.0899999999999995E-2</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B70EA-9836-D743-9B39-DC270D6C8518}">
  <sheetPr codeName="Sheet1"/>
  <dimension ref="A1:N342"/>
  <sheetViews>
    <sheetView topLeftCell="I3" workbookViewId="0">
      <selection activeCell="N7" sqref="N7"/>
    </sheetView>
  </sheetViews>
  <sheetFormatPr baseColWidth="10" defaultRowHeight="16"/>
  <cols>
    <col min="1" max="1" width="36.33203125" customWidth="1"/>
    <col min="2" max="2" width="15.6640625" customWidth="1"/>
    <col min="4" max="4" width="21.1640625" customWidth="1"/>
    <col min="5" max="5" width="24.33203125" style="54" customWidth="1"/>
    <col min="6" max="6" width="19.6640625" customWidth="1"/>
    <col min="7" max="7" width="39.33203125" customWidth="1"/>
    <col min="8" max="8" width="21.6640625" customWidth="1"/>
    <col min="9" max="10" width="21" customWidth="1"/>
    <col min="11" max="11" width="39.1640625" customWidth="1"/>
    <col min="12" max="13" width="48.1640625" customWidth="1"/>
    <col min="14" max="14" width="72.1640625" customWidth="1"/>
  </cols>
  <sheetData>
    <row r="1" spans="1:14">
      <c r="A1" t="s">
        <v>607</v>
      </c>
    </row>
    <row r="2" spans="1:14" ht="19">
      <c r="A2" s="56" t="s">
        <v>1031</v>
      </c>
      <c r="B2" s="56" t="s">
        <v>12</v>
      </c>
      <c r="C2" s="56" t="s">
        <v>13</v>
      </c>
      <c r="D2" s="56" t="s">
        <v>14</v>
      </c>
      <c r="E2" s="57" t="s">
        <v>1034</v>
      </c>
      <c r="F2" s="56" t="s">
        <v>0</v>
      </c>
      <c r="G2" s="56" t="s">
        <v>1035</v>
      </c>
      <c r="H2" s="56" t="s">
        <v>1036</v>
      </c>
    </row>
    <row r="3" spans="1:14" ht="19">
      <c r="A3" s="58" t="s">
        <v>16</v>
      </c>
      <c r="B3" s="59">
        <v>22.923999999999999</v>
      </c>
      <c r="C3" s="59">
        <v>3.13</v>
      </c>
      <c r="D3" s="59">
        <v>19.794</v>
      </c>
      <c r="E3" s="60" t="str">
        <f t="shared" ref="E3:E66" si="0">LEFT(A3, FIND(" ", A3)-1)</f>
        <v>Acarinina</v>
      </c>
      <c r="F3" s="58" t="s">
        <v>3</v>
      </c>
      <c r="G3" s="58" t="s">
        <v>1218</v>
      </c>
      <c r="H3" s="58" t="s">
        <v>1229</v>
      </c>
    </row>
    <row r="4" spans="1:14" ht="19">
      <c r="A4" s="58" t="s">
        <v>241</v>
      </c>
      <c r="B4" s="59">
        <v>17.54</v>
      </c>
      <c r="C4" s="59">
        <v>16.38</v>
      </c>
      <c r="D4" s="59">
        <v>1.1599999999999999</v>
      </c>
      <c r="E4" s="60" t="str">
        <f t="shared" si="0"/>
        <v>Acarinina</v>
      </c>
      <c r="F4" s="58" t="s">
        <v>6</v>
      </c>
      <c r="G4" s="58" t="s">
        <v>1239</v>
      </c>
      <c r="H4" s="58" t="s">
        <v>1229</v>
      </c>
    </row>
    <row r="5" spans="1:14" ht="19">
      <c r="A5" s="58" t="s">
        <v>280</v>
      </c>
      <c r="B5" s="59">
        <v>16.28</v>
      </c>
      <c r="C5" s="59">
        <v>14.7887804878049</v>
      </c>
      <c r="D5" s="59">
        <v>1.4912195121951</v>
      </c>
      <c r="E5" s="60" t="str">
        <f t="shared" si="0"/>
        <v>Acarinina</v>
      </c>
      <c r="F5" s="58" t="s">
        <v>8</v>
      </c>
      <c r="G5" s="58" t="s">
        <v>1216</v>
      </c>
      <c r="H5" s="58" t="s">
        <v>1229</v>
      </c>
      <c r="J5" s="72" t="s">
        <v>1208</v>
      </c>
    </row>
    <row r="6" spans="1:14" ht="19">
      <c r="A6" s="58" t="s">
        <v>83</v>
      </c>
      <c r="B6" s="59">
        <v>22.44</v>
      </c>
      <c r="C6" s="59">
        <v>13.3866666666667</v>
      </c>
      <c r="D6" s="59">
        <v>9.0533333333333008</v>
      </c>
      <c r="E6" s="60" t="str">
        <f t="shared" si="0"/>
        <v>Acarinina</v>
      </c>
      <c r="F6" s="58" t="s">
        <v>8</v>
      </c>
      <c r="G6" s="58" t="s">
        <v>1215</v>
      </c>
      <c r="H6" s="58" t="s">
        <v>1229</v>
      </c>
      <c r="J6" s="10"/>
      <c r="K6" s="70" t="s">
        <v>1035</v>
      </c>
      <c r="L6" s="14" t="s">
        <v>1209</v>
      </c>
      <c r="M6" s="14" t="s">
        <v>1228</v>
      </c>
      <c r="N6" s="10"/>
    </row>
    <row r="7" spans="1:14" ht="19">
      <c r="A7" s="58" t="s">
        <v>207</v>
      </c>
      <c r="B7" s="59">
        <v>18.567010752688201</v>
      </c>
      <c r="C7" s="59">
        <v>15.667954545454499</v>
      </c>
      <c r="D7" s="59">
        <v>2.8990562072336998</v>
      </c>
      <c r="E7" s="60" t="str">
        <f t="shared" si="0"/>
        <v>Acarinina</v>
      </c>
      <c r="F7" s="58" t="s">
        <v>8</v>
      </c>
      <c r="G7" s="58" t="s">
        <v>1240</v>
      </c>
      <c r="H7" s="58" t="s">
        <v>1229</v>
      </c>
      <c r="J7" s="61" t="s">
        <v>1159</v>
      </c>
      <c r="K7" s="61" t="s">
        <v>1055</v>
      </c>
      <c r="L7" s="61" t="s">
        <v>1161</v>
      </c>
      <c r="M7" s="61" t="s">
        <v>1214</v>
      </c>
      <c r="N7" s="61" t="s">
        <v>1179</v>
      </c>
    </row>
    <row r="8" spans="1:14" ht="19">
      <c r="A8" s="58" t="s">
        <v>247</v>
      </c>
      <c r="B8" s="59">
        <v>17.2716666666667</v>
      </c>
      <c r="C8" s="59">
        <v>9.83</v>
      </c>
      <c r="D8" s="59">
        <v>7.4416666666667002</v>
      </c>
      <c r="E8" s="60" t="str">
        <f t="shared" si="0"/>
        <v>Acarinina</v>
      </c>
      <c r="F8" s="58" t="s">
        <v>8</v>
      </c>
      <c r="G8" s="58" t="s">
        <v>1215</v>
      </c>
      <c r="H8" s="58" t="s">
        <v>1229</v>
      </c>
      <c r="J8" s="61"/>
      <c r="K8" s="61" t="s">
        <v>1040</v>
      </c>
      <c r="L8" s="61" t="s">
        <v>1162</v>
      </c>
      <c r="M8" s="61" t="s">
        <v>1215</v>
      </c>
      <c r="N8" s="61" t="s">
        <v>1178</v>
      </c>
    </row>
    <row r="9" spans="1:14" ht="19">
      <c r="A9" s="58" t="s">
        <v>248</v>
      </c>
      <c r="B9" s="59">
        <v>17.2716666666667</v>
      </c>
      <c r="C9" s="59">
        <v>4.8131780821917802</v>
      </c>
      <c r="D9" s="59">
        <v>12.4584885844749</v>
      </c>
      <c r="E9" s="60" t="str">
        <f t="shared" si="0"/>
        <v>Acarinina</v>
      </c>
      <c r="F9" s="58" t="s">
        <v>8</v>
      </c>
      <c r="G9" s="58" t="s">
        <v>1215</v>
      </c>
      <c r="H9" s="58" t="s">
        <v>1229</v>
      </c>
      <c r="J9" s="61"/>
      <c r="K9" s="61" t="s">
        <v>1047</v>
      </c>
      <c r="L9" s="61" t="s">
        <v>1163</v>
      </c>
      <c r="M9" s="61" t="s">
        <v>1240</v>
      </c>
      <c r="N9" s="61" t="s">
        <v>1181</v>
      </c>
    </row>
    <row r="10" spans="1:14" ht="19">
      <c r="A10" s="58" t="s">
        <v>334</v>
      </c>
      <c r="B10" s="59">
        <v>15.96</v>
      </c>
      <c r="C10" s="59">
        <v>14.4947058823529</v>
      </c>
      <c r="D10" s="59">
        <v>1.4652941176470999</v>
      </c>
      <c r="E10" s="60" t="str">
        <f t="shared" si="0"/>
        <v>Acarinina</v>
      </c>
      <c r="F10" s="58" t="s">
        <v>8</v>
      </c>
      <c r="G10" s="58" t="s">
        <v>1216</v>
      </c>
      <c r="H10" s="58" t="s">
        <v>1229</v>
      </c>
      <c r="J10" s="61"/>
      <c r="K10" s="61" t="s">
        <v>1041</v>
      </c>
      <c r="L10" s="61" t="s">
        <v>1164</v>
      </c>
      <c r="M10" s="61" t="s">
        <v>1216</v>
      </c>
      <c r="N10" s="61" t="s">
        <v>1180</v>
      </c>
    </row>
    <row r="11" spans="1:14" ht="19">
      <c r="A11" s="58" t="s">
        <v>220</v>
      </c>
      <c r="B11" s="59">
        <v>17.54</v>
      </c>
      <c r="C11" s="59">
        <v>14.24</v>
      </c>
      <c r="D11" s="59">
        <v>3.3</v>
      </c>
      <c r="E11" s="60" t="str">
        <f t="shared" si="0"/>
        <v>Acarinina</v>
      </c>
      <c r="F11" s="58" t="s">
        <v>8</v>
      </c>
      <c r="G11" s="58" t="s">
        <v>1240</v>
      </c>
      <c r="H11" s="58" t="s">
        <v>1229</v>
      </c>
      <c r="J11" s="61"/>
      <c r="K11" s="61" t="s">
        <v>1039</v>
      </c>
      <c r="L11" s="61" t="s">
        <v>1156</v>
      </c>
      <c r="M11" s="61" t="s">
        <v>1217</v>
      </c>
      <c r="N11" s="61" t="s">
        <v>1176</v>
      </c>
    </row>
    <row r="12" spans="1:14" ht="19">
      <c r="A12" s="58" t="s">
        <v>281</v>
      </c>
      <c r="B12" s="59">
        <v>16.27</v>
      </c>
      <c r="C12" s="59">
        <v>14.7887804878049</v>
      </c>
      <c r="D12" s="59">
        <v>1.4812195121951</v>
      </c>
      <c r="E12" s="60" t="str">
        <f t="shared" si="0"/>
        <v>Acarinina</v>
      </c>
      <c r="F12" s="58" t="s">
        <v>8</v>
      </c>
      <c r="G12" s="58" t="s">
        <v>1216</v>
      </c>
      <c r="H12" s="58" t="s">
        <v>1229</v>
      </c>
      <c r="J12" s="61"/>
      <c r="K12" s="61" t="s">
        <v>1042</v>
      </c>
      <c r="L12" s="61" t="s">
        <v>1165</v>
      </c>
      <c r="M12" s="61" t="s">
        <v>1235</v>
      </c>
      <c r="N12" s="61" t="s">
        <v>1182</v>
      </c>
    </row>
    <row r="13" spans="1:14" ht="19">
      <c r="A13" s="58" t="s">
        <v>214</v>
      </c>
      <c r="B13" s="59">
        <v>18.260000000000002</v>
      </c>
      <c r="C13" s="59">
        <v>13.73</v>
      </c>
      <c r="D13" s="59">
        <v>4.53</v>
      </c>
      <c r="E13" s="60" t="str">
        <f t="shared" si="0"/>
        <v>Acarinina</v>
      </c>
      <c r="F13" s="58" t="s">
        <v>6</v>
      </c>
      <c r="G13" s="58" t="s">
        <v>1239</v>
      </c>
      <c r="H13" s="58" t="s">
        <v>1229</v>
      </c>
      <c r="J13" s="61" t="s">
        <v>1160</v>
      </c>
      <c r="K13" s="61" t="s">
        <v>1044</v>
      </c>
      <c r="L13" s="61" t="s">
        <v>1162</v>
      </c>
      <c r="M13" s="61" t="s">
        <v>1218</v>
      </c>
      <c r="N13" s="61" t="s">
        <v>1183</v>
      </c>
    </row>
    <row r="14" spans="1:14" ht="19">
      <c r="A14" s="58" t="s">
        <v>219</v>
      </c>
      <c r="B14" s="59">
        <v>18.177283950617301</v>
      </c>
      <c r="C14" s="59">
        <v>0</v>
      </c>
      <c r="D14" s="59">
        <v>18.177283950617301</v>
      </c>
      <c r="E14" s="60" t="str">
        <f t="shared" si="0"/>
        <v>Acarinina</v>
      </c>
      <c r="F14" s="58" t="s">
        <v>8</v>
      </c>
      <c r="G14" s="58" t="s">
        <v>1215</v>
      </c>
      <c r="H14" s="58" t="s">
        <v>1229</v>
      </c>
      <c r="J14" s="61"/>
      <c r="K14" s="61" t="s">
        <v>1054</v>
      </c>
      <c r="L14" s="61" t="s">
        <v>1166</v>
      </c>
      <c r="M14" s="61" t="s">
        <v>1236</v>
      </c>
      <c r="N14" s="61" t="s">
        <v>1184</v>
      </c>
    </row>
    <row r="15" spans="1:14" ht="19">
      <c r="A15" s="58" t="s">
        <v>151</v>
      </c>
      <c r="B15" s="59">
        <v>21.324898580121701</v>
      </c>
      <c r="C15" s="59">
        <v>1.3</v>
      </c>
      <c r="D15" s="59">
        <v>20.0248985801217</v>
      </c>
      <c r="E15" s="60" t="str">
        <f t="shared" si="0"/>
        <v>Acarinina</v>
      </c>
      <c r="F15" s="58" t="s">
        <v>8</v>
      </c>
      <c r="G15" s="58" t="s">
        <v>1240</v>
      </c>
      <c r="H15" s="58" t="s">
        <v>1229</v>
      </c>
      <c r="J15" s="61"/>
      <c r="K15" s="61" t="s">
        <v>1053</v>
      </c>
      <c r="L15" s="61" t="s">
        <v>1167</v>
      </c>
      <c r="M15" s="61" t="s">
        <v>1219</v>
      </c>
      <c r="N15" s="61" t="s">
        <v>1185</v>
      </c>
    </row>
    <row r="16" spans="1:14" ht="19">
      <c r="A16" s="58" t="s">
        <v>276</v>
      </c>
      <c r="B16" s="59">
        <v>16.38</v>
      </c>
      <c r="C16" s="59">
        <v>5.8278455284552804</v>
      </c>
      <c r="D16" s="59">
        <v>10.5521544715447</v>
      </c>
      <c r="E16" s="60" t="str">
        <f t="shared" si="0"/>
        <v>Acarinina</v>
      </c>
      <c r="F16" s="58" t="s">
        <v>6</v>
      </c>
      <c r="G16" s="58" t="s">
        <v>1223</v>
      </c>
      <c r="H16" s="58" t="s">
        <v>1229</v>
      </c>
      <c r="J16" s="61"/>
      <c r="K16" s="61" t="s">
        <v>1043</v>
      </c>
      <c r="L16" s="61" t="s">
        <v>1168</v>
      </c>
      <c r="M16" s="61" t="s">
        <v>1220</v>
      </c>
      <c r="N16" s="61" t="s">
        <v>1186</v>
      </c>
    </row>
    <row r="17" spans="1:14" ht="19">
      <c r="A17" s="58" t="s">
        <v>105</v>
      </c>
      <c r="B17" s="59">
        <v>22.280699797160199</v>
      </c>
      <c r="C17" s="59">
        <v>11.54</v>
      </c>
      <c r="D17" s="59">
        <v>10.7406997971602</v>
      </c>
      <c r="E17" s="60" t="str">
        <f t="shared" si="0"/>
        <v>Acarinina</v>
      </c>
      <c r="F17" s="58" t="s">
        <v>8</v>
      </c>
      <c r="G17" s="58" t="s">
        <v>1240</v>
      </c>
      <c r="H17" s="58" t="s">
        <v>1229</v>
      </c>
      <c r="J17" s="61"/>
      <c r="K17" s="61" t="s">
        <v>1038</v>
      </c>
      <c r="L17" s="61" t="s">
        <v>1169</v>
      </c>
      <c r="M17" s="61" t="s">
        <v>1221</v>
      </c>
      <c r="N17" s="61" t="s">
        <v>1187</v>
      </c>
    </row>
    <row r="18" spans="1:14" ht="19">
      <c r="A18" s="58" t="s">
        <v>209</v>
      </c>
      <c r="B18" s="59">
        <v>18.445634408602199</v>
      </c>
      <c r="C18" s="59">
        <v>12.403983050847501</v>
      </c>
      <c r="D18" s="59">
        <v>6.0416513577547004</v>
      </c>
      <c r="E18" s="60" t="str">
        <f t="shared" si="0"/>
        <v>Acarinina</v>
      </c>
      <c r="F18" s="58" t="s">
        <v>8</v>
      </c>
      <c r="G18" s="58" t="s">
        <v>1218</v>
      </c>
      <c r="H18" s="58" t="s">
        <v>1229</v>
      </c>
      <c r="J18" s="61"/>
      <c r="K18" s="61" t="s">
        <v>1046</v>
      </c>
      <c r="L18" s="61" t="s">
        <v>1157</v>
      </c>
      <c r="M18" s="61" t="s">
        <v>1222</v>
      </c>
      <c r="N18" s="61" t="s">
        <v>1188</v>
      </c>
    </row>
    <row r="19" spans="1:14" ht="19">
      <c r="A19" s="58" t="s">
        <v>110</v>
      </c>
      <c r="B19" s="59">
        <v>22.280699797160199</v>
      </c>
      <c r="C19" s="59">
        <v>16.8356666666667</v>
      </c>
      <c r="D19" s="59">
        <v>5.4450331304935</v>
      </c>
      <c r="E19" s="60" t="str">
        <f t="shared" si="0"/>
        <v>Acarinina</v>
      </c>
      <c r="F19" s="58" t="s">
        <v>8</v>
      </c>
      <c r="G19" s="58" t="s">
        <v>1215</v>
      </c>
      <c r="H19" s="58" t="s">
        <v>1229</v>
      </c>
      <c r="J19" s="61"/>
      <c r="K19" s="61" t="s">
        <v>1045</v>
      </c>
      <c r="L19" s="61" t="s">
        <v>1170</v>
      </c>
      <c r="M19" s="61" t="s">
        <v>1237</v>
      </c>
      <c r="N19" s="61" t="s">
        <v>1189</v>
      </c>
    </row>
    <row r="20" spans="1:14" ht="19">
      <c r="A20" s="58" t="s">
        <v>212</v>
      </c>
      <c r="B20" s="59">
        <v>18.324258064516101</v>
      </c>
      <c r="C20" s="59">
        <v>12.403983050847501</v>
      </c>
      <c r="D20" s="59">
        <v>5.9202750136685998</v>
      </c>
      <c r="E20" s="60" t="str">
        <f t="shared" si="0"/>
        <v>Acarinina</v>
      </c>
      <c r="F20" s="58" t="s">
        <v>8</v>
      </c>
      <c r="G20" s="58" t="s">
        <v>1240</v>
      </c>
      <c r="H20" s="58" t="s">
        <v>1229</v>
      </c>
      <c r="J20" s="61"/>
      <c r="K20" s="61" t="s">
        <v>1048</v>
      </c>
      <c r="L20" s="61" t="s">
        <v>1171</v>
      </c>
      <c r="M20" s="61" t="s">
        <v>1223</v>
      </c>
      <c r="N20" s="61" t="s">
        <v>1177</v>
      </c>
    </row>
    <row r="21" spans="1:14" ht="19">
      <c r="A21" s="58" t="s">
        <v>250</v>
      </c>
      <c r="B21" s="59">
        <v>17.126999999999999</v>
      </c>
      <c r="C21" s="59">
        <v>16.38</v>
      </c>
      <c r="D21" s="59">
        <v>0.747</v>
      </c>
      <c r="E21" s="60" t="str">
        <f t="shared" si="0"/>
        <v>Acarinina</v>
      </c>
      <c r="F21" s="58" t="s">
        <v>6</v>
      </c>
      <c r="G21" s="58" t="s">
        <v>1237</v>
      </c>
      <c r="H21" s="58" t="s">
        <v>1229</v>
      </c>
      <c r="J21" s="61"/>
      <c r="K21" s="61" t="s">
        <v>1049</v>
      </c>
      <c r="L21" s="61" t="s">
        <v>1172</v>
      </c>
      <c r="M21" s="61" t="s">
        <v>1238</v>
      </c>
      <c r="N21" s="61" t="s">
        <v>1190</v>
      </c>
    </row>
    <row r="22" spans="1:14" ht="19">
      <c r="A22" s="58" t="s">
        <v>289</v>
      </c>
      <c r="B22" s="59">
        <v>16.260000000000002</v>
      </c>
      <c r="C22" s="59">
        <v>13.87</v>
      </c>
      <c r="D22" s="59">
        <v>2.39</v>
      </c>
      <c r="E22" s="60" t="str">
        <f t="shared" si="0"/>
        <v>Acarinina</v>
      </c>
      <c r="F22" s="58" t="s">
        <v>6</v>
      </c>
      <c r="G22" s="58" t="s">
        <v>1223</v>
      </c>
      <c r="H22" s="58" t="s">
        <v>1229</v>
      </c>
      <c r="J22" s="61"/>
      <c r="K22" s="61" t="s">
        <v>1050</v>
      </c>
      <c r="L22" s="61" t="s">
        <v>1173</v>
      </c>
      <c r="M22" s="61" t="s">
        <v>1239</v>
      </c>
      <c r="N22" s="61" t="s">
        <v>1192</v>
      </c>
    </row>
    <row r="23" spans="1:14" ht="19">
      <c r="A23" s="58" t="s">
        <v>255</v>
      </c>
      <c r="B23" s="59">
        <v>16.690000000000001</v>
      </c>
      <c r="C23" s="59">
        <v>10.208</v>
      </c>
      <c r="D23" s="59">
        <v>6.4820000000000002</v>
      </c>
      <c r="E23" s="60" t="str">
        <f t="shared" si="0"/>
        <v>Acarinina</v>
      </c>
      <c r="F23" s="58" t="s">
        <v>6</v>
      </c>
      <c r="G23" s="58" t="s">
        <v>1223</v>
      </c>
      <c r="H23" s="58" t="s">
        <v>1229</v>
      </c>
      <c r="J23" s="61"/>
      <c r="K23" s="61" t="s">
        <v>1037</v>
      </c>
      <c r="L23" s="61" t="s">
        <v>1174</v>
      </c>
      <c r="M23" s="61" t="s">
        <v>1224</v>
      </c>
      <c r="N23" s="61" t="s">
        <v>1193</v>
      </c>
    </row>
    <row r="24" spans="1:14" ht="19">
      <c r="A24" s="58" t="s">
        <v>263</v>
      </c>
      <c r="B24" s="59">
        <v>16.38</v>
      </c>
      <c r="C24" s="59">
        <v>3.16</v>
      </c>
      <c r="D24" s="59">
        <v>13.22</v>
      </c>
      <c r="E24" s="60" t="str">
        <f t="shared" si="0"/>
        <v>Acarinina</v>
      </c>
      <c r="F24" s="58" t="s">
        <v>8</v>
      </c>
      <c r="G24" s="58" t="s">
        <v>1218</v>
      </c>
      <c r="H24" s="58" t="s">
        <v>1229</v>
      </c>
      <c r="J24" s="61"/>
      <c r="K24" s="61" t="s">
        <v>1051</v>
      </c>
      <c r="L24" s="61" t="s">
        <v>1175</v>
      </c>
      <c r="M24" s="61" t="s">
        <v>1225</v>
      </c>
      <c r="N24" s="61" t="s">
        <v>1191</v>
      </c>
    </row>
    <row r="25" spans="1:14" ht="19">
      <c r="A25" s="58" t="s">
        <v>200</v>
      </c>
      <c r="B25" s="59">
        <v>19.052516129032298</v>
      </c>
      <c r="C25" s="59">
        <v>13.8781318681319</v>
      </c>
      <c r="D25" s="59">
        <v>5.1743842609003998</v>
      </c>
      <c r="E25" s="60" t="str">
        <f t="shared" si="0"/>
        <v>Acarinina</v>
      </c>
      <c r="F25" s="58" t="s">
        <v>8</v>
      </c>
      <c r="G25" s="58" t="s">
        <v>1215</v>
      </c>
      <c r="H25" s="58" t="s">
        <v>1229</v>
      </c>
      <c r="J25" s="61"/>
      <c r="K25" s="61" t="s">
        <v>1052</v>
      </c>
      <c r="L25" s="61" t="s">
        <v>1158</v>
      </c>
      <c r="M25" s="61" t="s">
        <v>1226</v>
      </c>
      <c r="N25" s="61" t="s">
        <v>1191</v>
      </c>
    </row>
    <row r="26" spans="1:14" ht="19">
      <c r="A26" s="58" t="s">
        <v>150</v>
      </c>
      <c r="B26" s="59">
        <v>21.484198782961499</v>
      </c>
      <c r="C26" s="59">
        <v>13.836190476190501</v>
      </c>
      <c r="D26" s="59">
        <v>7.6480083067709996</v>
      </c>
      <c r="E26" s="60" t="str">
        <f t="shared" si="0"/>
        <v>Acarinina</v>
      </c>
      <c r="F26" s="58" t="s">
        <v>6</v>
      </c>
      <c r="G26" s="58" t="s">
        <v>1237</v>
      </c>
      <c r="H26" s="58" t="s">
        <v>1229</v>
      </c>
    </row>
    <row r="27" spans="1:14" ht="19">
      <c r="A27" s="58" t="s">
        <v>140</v>
      </c>
      <c r="B27" s="59">
        <v>21.882449290060901</v>
      </c>
      <c r="C27" s="59">
        <v>16.38</v>
      </c>
      <c r="D27" s="59">
        <v>5.5024492900609001</v>
      </c>
      <c r="E27" s="60" t="str">
        <f t="shared" si="0"/>
        <v>Acarinina</v>
      </c>
      <c r="F27" s="58" t="s">
        <v>8</v>
      </c>
      <c r="G27" s="58" t="s">
        <v>1240</v>
      </c>
      <c r="H27" s="58" t="s">
        <v>1229</v>
      </c>
    </row>
    <row r="28" spans="1:14" ht="19">
      <c r="A28" s="58" t="s">
        <v>20</v>
      </c>
      <c r="B28" s="59">
        <v>22.44</v>
      </c>
      <c r="C28" s="59">
        <v>8.0746083616055095</v>
      </c>
      <c r="D28" s="59">
        <v>14.365391638394501</v>
      </c>
      <c r="E28" s="60" t="str">
        <f t="shared" si="0"/>
        <v>Acarinina</v>
      </c>
      <c r="F28" s="58" t="s">
        <v>6</v>
      </c>
      <c r="G28" s="58" t="s">
        <v>1218</v>
      </c>
      <c r="H28" s="58" t="s">
        <v>1229</v>
      </c>
    </row>
    <row r="29" spans="1:14" ht="20" thickBot="1">
      <c r="A29" s="58" t="s">
        <v>264</v>
      </c>
      <c r="B29" s="59">
        <v>16.38</v>
      </c>
      <c r="C29" s="59">
        <v>14.53</v>
      </c>
      <c r="D29" s="59">
        <v>1.85</v>
      </c>
      <c r="E29" s="60" t="str">
        <f t="shared" si="0"/>
        <v>Acarinina</v>
      </c>
      <c r="F29" s="58" t="s">
        <v>8</v>
      </c>
      <c r="G29" s="58" t="s">
        <v>1216</v>
      </c>
      <c r="H29" s="58" t="s">
        <v>1229</v>
      </c>
      <c r="J29" s="72" t="s">
        <v>1211</v>
      </c>
    </row>
    <row r="30" spans="1:14" ht="20" thickBot="1">
      <c r="A30" s="58" t="s">
        <v>68</v>
      </c>
      <c r="B30" s="59">
        <v>22.44</v>
      </c>
      <c r="C30" s="59">
        <v>5.9248780487804904</v>
      </c>
      <c r="D30" s="59">
        <v>16.515121951219498</v>
      </c>
      <c r="E30" s="60" t="str">
        <f t="shared" si="0"/>
        <v>Acarinina</v>
      </c>
      <c r="F30" s="58" t="s">
        <v>3</v>
      </c>
      <c r="G30" s="58" t="s">
        <v>1218</v>
      </c>
      <c r="H30" s="58" t="s">
        <v>1229</v>
      </c>
      <c r="J30" s="14" t="s">
        <v>1198</v>
      </c>
      <c r="K30" s="76" t="s">
        <v>1210</v>
      </c>
      <c r="L30" s="77"/>
      <c r="M30" s="75" t="s">
        <v>1227</v>
      </c>
      <c r="N30" s="71" t="s">
        <v>1199</v>
      </c>
    </row>
    <row r="31" spans="1:14" ht="19">
      <c r="A31" s="58" t="s">
        <v>189</v>
      </c>
      <c r="B31" s="59">
        <v>21.12</v>
      </c>
      <c r="C31" s="59">
        <v>0.56307692307692303</v>
      </c>
      <c r="D31" s="59">
        <v>20.556923076923098</v>
      </c>
      <c r="E31" s="60" t="str">
        <f t="shared" si="0"/>
        <v>Acarinina</v>
      </c>
      <c r="F31" s="58" t="s">
        <v>8</v>
      </c>
      <c r="G31" s="58" t="s">
        <v>1215</v>
      </c>
      <c r="H31" s="58" t="s">
        <v>1229</v>
      </c>
      <c r="J31" s="69" t="s">
        <v>1229</v>
      </c>
      <c r="K31" s="78" t="s">
        <v>1200</v>
      </c>
      <c r="L31" s="78"/>
      <c r="M31" s="73" t="s">
        <v>1229</v>
      </c>
      <c r="N31" s="61" t="s">
        <v>1201</v>
      </c>
    </row>
    <row r="32" spans="1:14" ht="19">
      <c r="A32" s="58" t="s">
        <v>97</v>
      </c>
      <c r="B32" s="59">
        <v>22.44</v>
      </c>
      <c r="C32" s="59">
        <v>11.3608333333333</v>
      </c>
      <c r="D32" s="59">
        <v>11.079166666666699</v>
      </c>
      <c r="E32" s="60" t="str">
        <f t="shared" si="0"/>
        <v>Acarinina</v>
      </c>
      <c r="F32" s="58" t="s">
        <v>8</v>
      </c>
      <c r="G32" s="58" t="s">
        <v>1215</v>
      </c>
      <c r="H32" s="58" t="s">
        <v>1229</v>
      </c>
      <c r="J32" s="69" t="s">
        <v>1230</v>
      </c>
      <c r="K32" s="79" t="s">
        <v>1202</v>
      </c>
      <c r="L32" s="79"/>
      <c r="M32" s="74" t="s">
        <v>1230</v>
      </c>
      <c r="N32" s="61" t="s">
        <v>1204</v>
      </c>
    </row>
    <row r="33" spans="1:14" ht="19">
      <c r="A33" s="58" t="s">
        <v>193</v>
      </c>
      <c r="B33" s="59">
        <v>20.7235185185185</v>
      </c>
      <c r="C33" s="59">
        <v>16.38</v>
      </c>
      <c r="D33" s="59">
        <v>4.3435185185184997</v>
      </c>
      <c r="E33" s="60" t="str">
        <f t="shared" si="0"/>
        <v>Acarinina</v>
      </c>
      <c r="F33" s="58" t="s">
        <v>8</v>
      </c>
      <c r="G33" s="58" t="s">
        <v>1215</v>
      </c>
      <c r="H33" s="58" t="s">
        <v>1229</v>
      </c>
      <c r="J33" s="69" t="s">
        <v>1231</v>
      </c>
      <c r="K33" s="79" t="s">
        <v>1194</v>
      </c>
      <c r="L33" s="79"/>
      <c r="M33" s="74" t="s">
        <v>1231</v>
      </c>
      <c r="N33" s="61" t="s">
        <v>1203</v>
      </c>
    </row>
    <row r="34" spans="1:14" ht="19">
      <c r="A34" s="58" t="s">
        <v>82</v>
      </c>
      <c r="B34" s="59">
        <v>3.59342391304348</v>
      </c>
      <c r="C34" s="59">
        <v>1.34847943722944</v>
      </c>
      <c r="D34" s="59">
        <v>2.24494447581404</v>
      </c>
      <c r="E34" s="60" t="str">
        <f t="shared" si="0"/>
        <v>Astrorotalia</v>
      </c>
      <c r="F34" s="58" t="s">
        <v>6</v>
      </c>
      <c r="G34" s="61" t="s">
        <v>1238</v>
      </c>
      <c r="H34" s="61" t="s">
        <v>1229</v>
      </c>
      <c r="J34" s="69" t="s">
        <v>1232</v>
      </c>
      <c r="K34" s="79" t="s">
        <v>1205</v>
      </c>
      <c r="L34" s="79"/>
      <c r="M34" s="74" t="s">
        <v>1232</v>
      </c>
      <c r="N34" s="61" t="s">
        <v>1206</v>
      </c>
    </row>
    <row r="35" spans="1:14" ht="19">
      <c r="A35" s="58" t="s">
        <v>170</v>
      </c>
      <c r="B35" s="59">
        <v>55.428750000000001</v>
      </c>
      <c r="C35" s="59">
        <v>51.667333333333303</v>
      </c>
      <c r="D35" s="59">
        <v>3.7614166666667002</v>
      </c>
      <c r="E35" s="60" t="str">
        <f t="shared" si="0"/>
        <v>Beella</v>
      </c>
      <c r="F35" s="58" t="s">
        <v>7</v>
      </c>
      <c r="G35" s="58" t="s">
        <v>1225</v>
      </c>
      <c r="H35" s="58" t="s">
        <v>1232</v>
      </c>
      <c r="J35" s="69" t="s">
        <v>1233</v>
      </c>
      <c r="K35" s="79" t="s">
        <v>1195</v>
      </c>
      <c r="L35" s="79"/>
      <c r="M35" s="74" t="s">
        <v>1233</v>
      </c>
      <c r="N35" s="61" t="s">
        <v>1196</v>
      </c>
    </row>
    <row r="36" spans="1:14" ht="19">
      <c r="A36" s="58" t="s">
        <v>24</v>
      </c>
      <c r="B36" s="59">
        <v>55.555833333333297</v>
      </c>
      <c r="C36" s="59">
        <v>17.54</v>
      </c>
      <c r="D36" s="59">
        <v>38.015833333333298</v>
      </c>
      <c r="E36" s="60" t="str">
        <f t="shared" si="0"/>
        <v>Beella</v>
      </c>
      <c r="F36" s="58" t="s">
        <v>8</v>
      </c>
      <c r="G36" s="58" t="s">
        <v>1215</v>
      </c>
      <c r="H36" s="58" t="s">
        <v>1232</v>
      </c>
      <c r="J36" s="69" t="s">
        <v>1234</v>
      </c>
      <c r="K36" s="79" t="s">
        <v>1197</v>
      </c>
      <c r="L36" s="79"/>
      <c r="M36" s="74" t="s">
        <v>1234</v>
      </c>
      <c r="N36" s="61" t="s">
        <v>1207</v>
      </c>
    </row>
    <row r="37" spans="1:14" ht="19">
      <c r="A37" s="58" t="s">
        <v>287</v>
      </c>
      <c r="B37" s="59">
        <v>55.3883823529412</v>
      </c>
      <c r="C37" s="59">
        <v>50.67</v>
      </c>
      <c r="D37" s="59">
        <v>4.7183823529411999</v>
      </c>
      <c r="E37" s="60" t="str">
        <f t="shared" si="0"/>
        <v>Beella</v>
      </c>
      <c r="F37" s="58" t="s">
        <v>7</v>
      </c>
      <c r="G37" s="58" t="s">
        <v>1225</v>
      </c>
      <c r="H37" s="58" t="s">
        <v>1232</v>
      </c>
    </row>
    <row r="38" spans="1:14" ht="19">
      <c r="A38" s="58" t="s">
        <v>144</v>
      </c>
      <c r="B38" s="59">
        <v>45.72</v>
      </c>
      <c r="C38" s="59">
        <v>39.97</v>
      </c>
      <c r="D38" s="59">
        <v>5.75</v>
      </c>
      <c r="E38" s="60" t="str">
        <f t="shared" si="0"/>
        <v>Catapsydrax</v>
      </c>
      <c r="F38" s="58" t="s">
        <v>8</v>
      </c>
      <c r="G38" s="58" t="s">
        <v>1215</v>
      </c>
      <c r="H38" s="58" t="s">
        <v>1232</v>
      </c>
    </row>
    <row r="39" spans="1:14" ht="19">
      <c r="A39" s="58" t="s">
        <v>336</v>
      </c>
      <c r="B39" s="59">
        <v>43.811250000000001</v>
      </c>
      <c r="C39" s="59">
        <v>33.9</v>
      </c>
      <c r="D39" s="59">
        <v>9.9112500000000008</v>
      </c>
      <c r="E39" s="60" t="str">
        <f t="shared" si="0"/>
        <v>Catapsydrax</v>
      </c>
      <c r="F39" s="58" t="s">
        <v>8</v>
      </c>
      <c r="G39" s="58" t="s">
        <v>1215</v>
      </c>
      <c r="H39" s="58" t="s">
        <v>1232</v>
      </c>
    </row>
    <row r="40" spans="1:14" ht="19">
      <c r="A40" s="58" t="s">
        <v>188</v>
      </c>
      <c r="B40" s="59">
        <v>54.61</v>
      </c>
      <c r="C40" s="59">
        <v>50.67</v>
      </c>
      <c r="D40" s="59">
        <v>3.94</v>
      </c>
      <c r="E40" s="60" t="str">
        <f t="shared" si="0"/>
        <v>Catapsydrax</v>
      </c>
      <c r="F40" s="58" t="s">
        <v>7</v>
      </c>
      <c r="G40" s="58" t="s">
        <v>1226</v>
      </c>
      <c r="H40" s="58" t="s">
        <v>1232</v>
      </c>
    </row>
    <row r="41" spans="1:14" ht="19">
      <c r="A41" s="58" t="s">
        <v>268</v>
      </c>
      <c r="B41" s="59">
        <v>44.782656641604</v>
      </c>
      <c r="C41" s="59">
        <v>40.055999999999997</v>
      </c>
      <c r="D41" s="59">
        <v>4.7266566416040003</v>
      </c>
      <c r="E41" s="60" t="str">
        <f t="shared" si="0"/>
        <v>Catapsydrax</v>
      </c>
      <c r="F41" s="58" t="s">
        <v>7</v>
      </c>
      <c r="G41" s="58" t="s">
        <v>1226</v>
      </c>
      <c r="H41" s="58" t="s">
        <v>1232</v>
      </c>
    </row>
    <row r="42" spans="1:14" ht="19">
      <c r="A42" s="58" t="s">
        <v>238</v>
      </c>
      <c r="B42" s="59">
        <v>44.782656641604</v>
      </c>
      <c r="C42" s="59">
        <v>43.23</v>
      </c>
      <c r="D42" s="59">
        <v>1.552656641604</v>
      </c>
      <c r="E42" s="60" t="str">
        <f t="shared" si="0"/>
        <v>Catapsydrax</v>
      </c>
      <c r="F42" s="58" t="s">
        <v>7</v>
      </c>
      <c r="G42" s="58" t="s">
        <v>1218</v>
      </c>
      <c r="H42" s="58" t="s">
        <v>1232</v>
      </c>
    </row>
    <row r="43" spans="1:14" ht="19">
      <c r="A43" s="58" t="s">
        <v>271</v>
      </c>
      <c r="B43" s="59">
        <v>44.548320802005001</v>
      </c>
      <c r="C43" s="59">
        <v>15.96</v>
      </c>
      <c r="D43" s="59">
        <v>28.588320802005001</v>
      </c>
      <c r="E43" s="60" t="str">
        <f t="shared" si="0"/>
        <v>Catapsydrax</v>
      </c>
      <c r="F43" s="58" t="s">
        <v>8</v>
      </c>
      <c r="G43" s="58" t="s">
        <v>1215</v>
      </c>
      <c r="H43" s="58" t="s">
        <v>1232</v>
      </c>
    </row>
    <row r="44" spans="1:14" ht="19">
      <c r="A44" s="58" t="s">
        <v>353</v>
      </c>
      <c r="B44" s="59">
        <v>43.54</v>
      </c>
      <c r="C44" s="59">
        <v>30.28</v>
      </c>
      <c r="D44" s="59">
        <v>13.26</v>
      </c>
      <c r="E44" s="60" t="str">
        <f t="shared" si="0"/>
        <v>Catapsydrax</v>
      </c>
      <c r="F44" s="58" t="s">
        <v>8</v>
      </c>
      <c r="G44" s="58" t="s">
        <v>1215</v>
      </c>
      <c r="H44" s="58" t="s">
        <v>1232</v>
      </c>
    </row>
    <row r="45" spans="1:14" ht="19">
      <c r="A45" s="58" t="s">
        <v>117</v>
      </c>
      <c r="B45" s="59">
        <v>55.492291666666702</v>
      </c>
      <c r="C45" s="59">
        <v>54.61</v>
      </c>
      <c r="D45" s="59">
        <v>0.882291666666703</v>
      </c>
      <c r="E45" s="60" t="str">
        <f t="shared" si="0"/>
        <v>Clavatorella</v>
      </c>
      <c r="F45" s="58" t="s">
        <v>7</v>
      </c>
      <c r="G45" s="58" t="s">
        <v>1226</v>
      </c>
      <c r="H45" s="58" t="s">
        <v>1232</v>
      </c>
    </row>
    <row r="46" spans="1:14" ht="19">
      <c r="A46" s="58" t="s">
        <v>143</v>
      </c>
      <c r="B46" s="59">
        <v>55.884999999999998</v>
      </c>
      <c r="C46" s="59">
        <v>33.9</v>
      </c>
      <c r="D46" s="59">
        <v>21.984999999999999</v>
      </c>
      <c r="E46" s="60" t="str">
        <f t="shared" si="0"/>
        <v>Clavigerinella</v>
      </c>
      <c r="F46" s="58" t="s">
        <v>8</v>
      </c>
      <c r="G46" s="58" t="s">
        <v>1215</v>
      </c>
      <c r="H46" s="58" t="s">
        <v>1232</v>
      </c>
    </row>
    <row r="47" spans="1:14" ht="19">
      <c r="A47" s="58" t="s">
        <v>18</v>
      </c>
      <c r="B47" s="59">
        <v>55.96</v>
      </c>
      <c r="C47" s="59">
        <v>55.746458333333301</v>
      </c>
      <c r="D47" s="59">
        <v>0.21354166666669999</v>
      </c>
      <c r="E47" s="60" t="str">
        <f t="shared" si="0"/>
        <v>Clavigerinella</v>
      </c>
      <c r="F47" s="58" t="s">
        <v>7</v>
      </c>
      <c r="G47" s="58" t="s">
        <v>1224</v>
      </c>
      <c r="H47" s="58" t="s">
        <v>1232</v>
      </c>
    </row>
    <row r="48" spans="1:14" ht="19">
      <c r="A48" s="58" t="s">
        <v>131</v>
      </c>
      <c r="B48" s="59">
        <v>55.893333333333302</v>
      </c>
      <c r="C48" s="59">
        <v>43.54</v>
      </c>
      <c r="D48" s="59">
        <v>12.3533333333333</v>
      </c>
      <c r="E48" s="60" t="str">
        <f t="shared" si="0"/>
        <v>Clavigerinella</v>
      </c>
      <c r="F48" s="58" t="s">
        <v>5</v>
      </c>
      <c r="G48" s="58" t="s">
        <v>1237</v>
      </c>
      <c r="H48" s="58" t="s">
        <v>1232</v>
      </c>
    </row>
    <row r="49" spans="1:8" ht="19">
      <c r="A49" s="58" t="s">
        <v>299</v>
      </c>
      <c r="B49" s="59">
        <v>55.81</v>
      </c>
      <c r="C49" s="59">
        <v>42.895000000000003</v>
      </c>
      <c r="D49" s="59">
        <v>12.914999999999999</v>
      </c>
      <c r="E49" s="60" t="str">
        <f t="shared" si="0"/>
        <v>Clavigerinella</v>
      </c>
      <c r="F49" s="58" t="s">
        <v>5</v>
      </c>
      <c r="G49" s="58" t="s">
        <v>1219</v>
      </c>
      <c r="H49" s="58" t="s">
        <v>1232</v>
      </c>
    </row>
    <row r="50" spans="1:8" ht="19">
      <c r="A50" s="58" t="s">
        <v>124</v>
      </c>
      <c r="B50" s="59">
        <v>55.96</v>
      </c>
      <c r="C50" s="59">
        <v>46.566730769230801</v>
      </c>
      <c r="D50" s="59">
        <v>9.3932692307691994</v>
      </c>
      <c r="E50" s="60" t="str">
        <f t="shared" si="0"/>
        <v>Clavigerinella</v>
      </c>
      <c r="F50" s="58" t="s">
        <v>7</v>
      </c>
      <c r="G50" s="58" t="s">
        <v>1224</v>
      </c>
      <c r="H50" s="58" t="s">
        <v>1232</v>
      </c>
    </row>
    <row r="51" spans="1:8" ht="19">
      <c r="A51" s="58" t="s">
        <v>98</v>
      </c>
      <c r="B51" s="59">
        <v>2.04</v>
      </c>
      <c r="C51" s="59">
        <v>0</v>
      </c>
      <c r="D51" s="59">
        <v>2.04</v>
      </c>
      <c r="E51" s="60" t="str">
        <f t="shared" si="0"/>
        <v>Cribrohantkenina</v>
      </c>
      <c r="F51" s="58" t="s">
        <v>2</v>
      </c>
      <c r="G51" s="58" t="s">
        <v>1218</v>
      </c>
      <c r="H51" s="58" t="s">
        <v>1230</v>
      </c>
    </row>
    <row r="52" spans="1:8" ht="19">
      <c r="A52" s="58" t="s">
        <v>332</v>
      </c>
      <c r="B52" s="59">
        <v>56.244999999999997</v>
      </c>
      <c r="C52" s="59">
        <v>43.307499999999997</v>
      </c>
      <c r="D52" s="59">
        <v>12.9375</v>
      </c>
      <c r="E52" s="60" t="str">
        <f t="shared" si="0"/>
        <v>Dentoglobigerina</v>
      </c>
      <c r="F52" s="58" t="s">
        <v>7</v>
      </c>
      <c r="G52" s="58" t="s">
        <v>1218</v>
      </c>
      <c r="H52" s="58" t="s">
        <v>1229</v>
      </c>
    </row>
    <row r="53" spans="1:8" ht="19">
      <c r="A53" s="58" t="s">
        <v>349</v>
      </c>
      <c r="B53" s="59">
        <v>58.396666666666697</v>
      </c>
      <c r="C53" s="59">
        <v>55.352499999999999</v>
      </c>
      <c r="D53" s="59">
        <v>3.0441666666667002</v>
      </c>
      <c r="E53" s="60" t="str">
        <f t="shared" si="0"/>
        <v>Dentoglobigerina</v>
      </c>
      <c r="F53" s="58" t="s">
        <v>7</v>
      </c>
      <c r="G53" s="58" t="s">
        <v>1225</v>
      </c>
      <c r="H53" s="58" t="s">
        <v>1231</v>
      </c>
    </row>
    <row r="54" spans="1:8" ht="19">
      <c r="A54" s="58" t="s">
        <v>211</v>
      </c>
      <c r="B54" s="59">
        <v>65.955164835164894</v>
      </c>
      <c r="C54" s="59">
        <v>62.491500000000002</v>
      </c>
      <c r="D54" s="59">
        <v>3.4636648351648902</v>
      </c>
      <c r="E54" s="60" t="str">
        <f t="shared" si="0"/>
        <v>Dentoglobigerina</v>
      </c>
      <c r="F54" s="58" t="s">
        <v>8</v>
      </c>
      <c r="G54" s="61" t="s">
        <v>1215</v>
      </c>
      <c r="H54" s="61" t="s">
        <v>1232</v>
      </c>
    </row>
    <row r="55" spans="1:8" ht="19">
      <c r="A55" s="58" t="s">
        <v>292</v>
      </c>
      <c r="B55" s="59">
        <v>60.73</v>
      </c>
      <c r="C55" s="59">
        <v>55.2</v>
      </c>
      <c r="D55" s="59">
        <v>5.5299999999999896</v>
      </c>
      <c r="E55" s="60" t="str">
        <f t="shared" si="0"/>
        <v>Dentoglobigerina</v>
      </c>
      <c r="F55" s="58" t="s">
        <v>8</v>
      </c>
      <c r="G55" s="61" t="s">
        <v>1215</v>
      </c>
      <c r="H55" s="61" t="s">
        <v>1231</v>
      </c>
    </row>
    <row r="56" spans="1:8" ht="19">
      <c r="A56" s="58" t="s">
        <v>343</v>
      </c>
      <c r="B56" s="59">
        <v>60.418888888888901</v>
      </c>
      <c r="C56" s="59">
        <v>57.56</v>
      </c>
      <c r="D56" s="59">
        <v>2.8588888888889001</v>
      </c>
      <c r="E56" s="60" t="str">
        <f t="shared" si="0"/>
        <v>Dentoglobigerina</v>
      </c>
      <c r="F56" s="58" t="s">
        <v>7</v>
      </c>
      <c r="G56" s="58" t="s">
        <v>1224</v>
      </c>
      <c r="H56" s="58" t="s">
        <v>1231</v>
      </c>
    </row>
    <row r="57" spans="1:8" ht="19">
      <c r="A57" s="58" t="s">
        <v>315</v>
      </c>
      <c r="B57" s="59">
        <v>60.677500000000002</v>
      </c>
      <c r="C57" s="59">
        <v>55.2</v>
      </c>
      <c r="D57" s="59">
        <v>5.4775</v>
      </c>
      <c r="E57" s="60" t="str">
        <f t="shared" si="0"/>
        <v>Dentoglobigerina</v>
      </c>
      <c r="F57" s="58" t="s">
        <v>7</v>
      </c>
      <c r="G57" s="58" t="s">
        <v>1225</v>
      </c>
      <c r="H57" s="58" t="s">
        <v>1231</v>
      </c>
    </row>
    <row r="58" spans="1:8" ht="19">
      <c r="A58" s="58" t="s">
        <v>322</v>
      </c>
      <c r="B58" s="59">
        <v>60.52</v>
      </c>
      <c r="C58" s="59">
        <v>57.56</v>
      </c>
      <c r="D58" s="59">
        <v>2.96</v>
      </c>
      <c r="E58" s="60" t="str">
        <f t="shared" si="0"/>
        <v>Dentoglobigerina</v>
      </c>
      <c r="F58" s="58" t="s">
        <v>7</v>
      </c>
      <c r="G58" s="58" t="s">
        <v>1224</v>
      </c>
      <c r="H58" s="58" t="s">
        <v>1231</v>
      </c>
    </row>
    <row r="59" spans="1:8" ht="19">
      <c r="A59" s="58" t="s">
        <v>273</v>
      </c>
      <c r="B59" s="59">
        <v>63.9</v>
      </c>
      <c r="C59" s="59">
        <v>62.29</v>
      </c>
      <c r="D59" s="59">
        <v>1.61</v>
      </c>
      <c r="E59" s="60" t="str">
        <f t="shared" si="0"/>
        <v>Dentoglobigerina</v>
      </c>
      <c r="F59" s="58" t="s">
        <v>7</v>
      </c>
      <c r="G59" s="58" t="s">
        <v>1218</v>
      </c>
      <c r="H59" s="58" t="s">
        <v>1232</v>
      </c>
    </row>
    <row r="60" spans="1:8" ht="19">
      <c r="A60" s="58" t="s">
        <v>269</v>
      </c>
      <c r="B60" s="59">
        <v>60.83</v>
      </c>
      <c r="C60" s="59">
        <v>55.2</v>
      </c>
      <c r="D60" s="59">
        <v>5.63</v>
      </c>
      <c r="E60" s="60" t="str">
        <f t="shared" si="0"/>
        <v>Dentoglobigerina</v>
      </c>
      <c r="F60" s="58" t="s">
        <v>7</v>
      </c>
      <c r="G60" s="58" t="s">
        <v>1225</v>
      </c>
      <c r="H60" s="58" t="s">
        <v>1231</v>
      </c>
    </row>
    <row r="61" spans="1:8" ht="19">
      <c r="A61" s="58" t="s">
        <v>213</v>
      </c>
      <c r="B61" s="59">
        <v>65.903076923076895</v>
      </c>
      <c r="C61" s="59">
        <v>62.672222222222203</v>
      </c>
      <c r="D61" s="59">
        <v>3.2308547008546902</v>
      </c>
      <c r="E61" s="60" t="str">
        <f t="shared" si="0"/>
        <v>Dentoglobigerina</v>
      </c>
      <c r="F61" s="58" t="s">
        <v>5</v>
      </c>
      <c r="G61" s="58" t="s">
        <v>1237</v>
      </c>
      <c r="H61" s="58" t="s">
        <v>1232</v>
      </c>
    </row>
    <row r="62" spans="1:8" ht="19">
      <c r="A62" s="58" t="s">
        <v>270</v>
      </c>
      <c r="B62" s="59">
        <v>65.25</v>
      </c>
      <c r="C62" s="59">
        <v>57.79</v>
      </c>
      <c r="D62" s="59">
        <v>7.46</v>
      </c>
      <c r="E62" s="60" t="str">
        <f t="shared" si="0"/>
        <v>Dentoglobigerina</v>
      </c>
      <c r="F62" s="58" t="s">
        <v>8</v>
      </c>
      <c r="G62" s="61" t="s">
        <v>1215</v>
      </c>
      <c r="H62" s="61" t="s">
        <v>1232</v>
      </c>
    </row>
    <row r="63" spans="1:8" ht="19">
      <c r="A63" s="58" t="s">
        <v>46</v>
      </c>
      <c r="B63" s="59">
        <v>62.8888888888889</v>
      </c>
      <c r="C63" s="59">
        <v>57.891111111111101</v>
      </c>
      <c r="D63" s="59">
        <v>4.9977777777777996</v>
      </c>
      <c r="E63" s="60" t="str">
        <f t="shared" si="0"/>
        <v>Dentoglobigerina</v>
      </c>
      <c r="F63" s="58" t="s">
        <v>8</v>
      </c>
      <c r="G63" s="58" t="s">
        <v>1215</v>
      </c>
      <c r="H63" s="58" t="s">
        <v>1231</v>
      </c>
    </row>
    <row r="64" spans="1:8" ht="19">
      <c r="A64" s="58" t="s">
        <v>261</v>
      </c>
      <c r="B64" s="59">
        <v>65.772307692307606</v>
      </c>
      <c r="C64" s="59">
        <v>60.625</v>
      </c>
      <c r="D64" s="59">
        <v>5.14730769230761</v>
      </c>
      <c r="E64" s="60" t="str">
        <f t="shared" si="0"/>
        <v>Dentoglobigerina</v>
      </c>
      <c r="F64" s="58" t="s">
        <v>8</v>
      </c>
      <c r="G64" s="58" t="s">
        <v>1215</v>
      </c>
      <c r="H64" s="58" t="s">
        <v>1232</v>
      </c>
    </row>
    <row r="65" spans="1:8" ht="19">
      <c r="A65" s="58" t="s">
        <v>351</v>
      </c>
      <c r="B65" s="59">
        <v>63.9</v>
      </c>
      <c r="C65" s="59">
        <v>42.56</v>
      </c>
      <c r="D65" s="59">
        <v>21.34</v>
      </c>
      <c r="E65" s="60" t="str">
        <f t="shared" si="0"/>
        <v>Dentoglobigerina</v>
      </c>
      <c r="F65" s="58" t="s">
        <v>8</v>
      </c>
      <c r="G65" s="58" t="s">
        <v>1215</v>
      </c>
      <c r="H65" s="58" t="s">
        <v>1232</v>
      </c>
    </row>
    <row r="66" spans="1:8" ht="19">
      <c r="A66" s="58" t="s">
        <v>118</v>
      </c>
      <c r="B66" s="59">
        <v>43.384999999999998</v>
      </c>
      <c r="C66" s="59">
        <v>33.9</v>
      </c>
      <c r="D66" s="59">
        <v>9.4849999999999994</v>
      </c>
      <c r="E66" s="60" t="str">
        <f t="shared" si="0"/>
        <v>Eoglobigerina</v>
      </c>
      <c r="F66" s="58" t="s">
        <v>8</v>
      </c>
      <c r="G66" s="58" t="s">
        <v>1215</v>
      </c>
      <c r="H66" s="58" t="s">
        <v>1231</v>
      </c>
    </row>
    <row r="67" spans="1:8" ht="19">
      <c r="A67" s="58" t="s">
        <v>52</v>
      </c>
      <c r="B67" s="59">
        <v>43.501249999999999</v>
      </c>
      <c r="C67" s="59">
        <v>41.310555555555602</v>
      </c>
      <c r="D67" s="59">
        <v>2.1906944444444001</v>
      </c>
      <c r="E67" s="60" t="str">
        <f t="shared" ref="E67:E130" si="1">LEFT(A67, FIND(" ", A67)-1)</f>
        <v>Eoglobigerina</v>
      </c>
      <c r="F67" s="58" t="s">
        <v>8</v>
      </c>
      <c r="G67" s="58" t="s">
        <v>1240</v>
      </c>
      <c r="H67" s="58" t="s">
        <v>1231</v>
      </c>
    </row>
    <row r="68" spans="1:8" ht="19">
      <c r="A68" s="58" t="s">
        <v>33</v>
      </c>
      <c r="B68" s="59">
        <v>43.501249999999999</v>
      </c>
      <c r="C68" s="59">
        <v>40.648333333333298</v>
      </c>
      <c r="D68" s="59">
        <v>2.8529166666667001</v>
      </c>
      <c r="E68" s="60" t="str">
        <f t="shared" si="1"/>
        <v>Eoglobigerina</v>
      </c>
      <c r="F68" s="58" t="s">
        <v>5</v>
      </c>
      <c r="G68" s="61" t="s">
        <v>1218</v>
      </c>
      <c r="H68" s="61" t="s">
        <v>1231</v>
      </c>
    </row>
    <row r="69" spans="1:8" ht="19">
      <c r="A69" s="58" t="s">
        <v>38</v>
      </c>
      <c r="B69" s="59">
        <v>5.7</v>
      </c>
      <c r="C69" s="59">
        <v>0</v>
      </c>
      <c r="D69" s="59">
        <v>5.7</v>
      </c>
      <c r="E69" s="60" t="str">
        <f t="shared" si="1"/>
        <v>Fohsella</v>
      </c>
      <c r="F69" s="58" t="s">
        <v>2</v>
      </c>
      <c r="G69" s="58" t="s">
        <v>1218</v>
      </c>
      <c r="H69" s="58" t="s">
        <v>1231</v>
      </c>
    </row>
    <row r="70" spans="1:8" ht="19">
      <c r="A70" s="58" t="s">
        <v>70</v>
      </c>
      <c r="B70" s="59">
        <v>4.3532258064516096</v>
      </c>
      <c r="C70" s="59">
        <v>0</v>
      </c>
      <c r="D70" s="59">
        <v>4.3532258064516096</v>
      </c>
      <c r="E70" s="60" t="str">
        <f t="shared" si="1"/>
        <v>Fohsella</v>
      </c>
      <c r="F70" s="58" t="s">
        <v>6</v>
      </c>
      <c r="G70" s="58" t="s">
        <v>1238</v>
      </c>
      <c r="H70" s="58" t="s">
        <v>1231</v>
      </c>
    </row>
    <row r="71" spans="1:8" ht="19">
      <c r="A71" s="58" t="s">
        <v>224</v>
      </c>
      <c r="B71" s="59">
        <v>4.9147671232876702</v>
      </c>
      <c r="C71" s="59">
        <v>0</v>
      </c>
      <c r="D71" s="59">
        <v>4.9147671232876702</v>
      </c>
      <c r="E71" s="60" t="str">
        <f t="shared" si="1"/>
        <v>Fohsella</v>
      </c>
      <c r="F71" s="58" t="s">
        <v>6</v>
      </c>
      <c r="G71" s="58" t="s">
        <v>1223</v>
      </c>
      <c r="H71" s="58" t="s">
        <v>1231</v>
      </c>
    </row>
    <row r="72" spans="1:8" ht="19">
      <c r="A72" s="58" t="s">
        <v>66</v>
      </c>
      <c r="B72" s="59">
        <v>4.37</v>
      </c>
      <c r="C72" s="59">
        <v>0</v>
      </c>
      <c r="D72" s="59">
        <v>4.37</v>
      </c>
      <c r="E72" s="60" t="str">
        <f t="shared" si="1"/>
        <v>Fohsella</v>
      </c>
      <c r="F72" s="58" t="s">
        <v>3</v>
      </c>
      <c r="G72" s="58" t="s">
        <v>1218</v>
      </c>
      <c r="H72" s="58" t="s">
        <v>1231</v>
      </c>
    </row>
    <row r="73" spans="1:8" ht="19">
      <c r="A73" s="58" t="s">
        <v>157</v>
      </c>
      <c r="B73" s="59">
        <v>5.21953424657534</v>
      </c>
      <c r="C73" s="59">
        <v>4.49</v>
      </c>
      <c r="D73" s="59">
        <v>0.72953424657534005</v>
      </c>
      <c r="E73" s="60" t="str">
        <f t="shared" si="1"/>
        <v>Fohsella</v>
      </c>
      <c r="F73" s="58" t="s">
        <v>2</v>
      </c>
      <c r="G73" s="58" t="s">
        <v>1218</v>
      </c>
      <c r="H73" s="58" t="s">
        <v>1231</v>
      </c>
    </row>
    <row r="74" spans="1:8" ht="19">
      <c r="A74" s="58" t="s">
        <v>26</v>
      </c>
      <c r="B74" s="59">
        <v>5.72</v>
      </c>
      <c r="C74" s="59">
        <v>0</v>
      </c>
      <c r="D74" s="59">
        <v>5.72</v>
      </c>
      <c r="E74" s="60" t="str">
        <f t="shared" si="1"/>
        <v>Fohsella</v>
      </c>
      <c r="F74" s="58" t="s">
        <v>6</v>
      </c>
      <c r="G74" s="58" t="s">
        <v>1223</v>
      </c>
      <c r="H74" s="58" t="s">
        <v>1231</v>
      </c>
    </row>
    <row r="75" spans="1:8" ht="19">
      <c r="A75" s="58" t="s">
        <v>242</v>
      </c>
      <c r="B75" s="59">
        <v>4.6100000000000003</v>
      </c>
      <c r="C75" s="59">
        <v>4.21</v>
      </c>
      <c r="D75" s="59">
        <v>0.4</v>
      </c>
      <c r="E75" s="60" t="str">
        <f t="shared" si="1"/>
        <v>Fohsella</v>
      </c>
      <c r="F75" s="58" t="s">
        <v>2</v>
      </c>
      <c r="G75" s="58" t="s">
        <v>1236</v>
      </c>
      <c r="H75" s="58" t="s">
        <v>1231</v>
      </c>
    </row>
    <row r="76" spans="1:8" ht="19">
      <c r="A76" s="58" t="s">
        <v>23</v>
      </c>
      <c r="B76" s="59">
        <v>4.43</v>
      </c>
      <c r="C76" s="59">
        <v>3.73173913043478</v>
      </c>
      <c r="D76" s="59">
        <v>0.69826086956522004</v>
      </c>
      <c r="E76" s="60" t="str">
        <f t="shared" si="1"/>
        <v>Fohsella</v>
      </c>
      <c r="F76" s="58" t="s">
        <v>6</v>
      </c>
      <c r="G76" s="61" t="s">
        <v>1238</v>
      </c>
      <c r="H76" s="61" t="s">
        <v>1231</v>
      </c>
    </row>
    <row r="77" spans="1:8" ht="19">
      <c r="A77" s="58" t="s">
        <v>63</v>
      </c>
      <c r="B77" s="59">
        <v>4.4000000000000004</v>
      </c>
      <c r="C77" s="59">
        <v>0</v>
      </c>
      <c r="D77" s="59">
        <v>4.4000000000000004</v>
      </c>
      <c r="E77" s="60" t="str">
        <f t="shared" si="1"/>
        <v>Fohsella</v>
      </c>
      <c r="F77" s="58" t="s">
        <v>8</v>
      </c>
      <c r="G77" s="58" t="s">
        <v>1215</v>
      </c>
      <c r="H77" s="58" t="s">
        <v>1231</v>
      </c>
    </row>
    <row r="78" spans="1:8" ht="19">
      <c r="A78" s="58" t="s">
        <v>89</v>
      </c>
      <c r="B78" s="59">
        <v>5.53</v>
      </c>
      <c r="C78" s="59">
        <v>0</v>
      </c>
      <c r="D78" s="59">
        <v>5.53</v>
      </c>
      <c r="E78" s="60" t="str">
        <f t="shared" si="1"/>
        <v>Globanomalina</v>
      </c>
      <c r="F78" s="58" t="s">
        <v>8</v>
      </c>
      <c r="G78" s="58" t="s">
        <v>1218</v>
      </c>
      <c r="H78" s="58" t="s">
        <v>1231</v>
      </c>
    </row>
    <row r="79" spans="1:8" ht="19">
      <c r="A79" s="58" t="s">
        <v>291</v>
      </c>
      <c r="B79" s="59">
        <v>4.6100000000000003</v>
      </c>
      <c r="C79" s="59">
        <v>2.39</v>
      </c>
      <c r="D79" s="59">
        <v>2.2200000000000002</v>
      </c>
      <c r="E79" s="60" t="str">
        <f t="shared" si="1"/>
        <v>Globanomalina</v>
      </c>
      <c r="F79" s="58" t="s">
        <v>6</v>
      </c>
      <c r="G79" s="58" t="s">
        <v>1218</v>
      </c>
      <c r="H79" s="58" t="s">
        <v>1231</v>
      </c>
    </row>
    <row r="80" spans="1:8" ht="19">
      <c r="A80" s="58" t="s">
        <v>223</v>
      </c>
      <c r="B80" s="59">
        <v>5.0163561643835601</v>
      </c>
      <c r="C80" s="59">
        <v>0</v>
      </c>
      <c r="D80" s="59">
        <v>5.0163561643835601</v>
      </c>
      <c r="E80" s="60" t="str">
        <f t="shared" si="1"/>
        <v>Globanomalina</v>
      </c>
      <c r="F80" s="58" t="s">
        <v>8</v>
      </c>
      <c r="G80" s="58" t="s">
        <v>1217</v>
      </c>
      <c r="H80" s="58" t="s">
        <v>1231</v>
      </c>
    </row>
    <row r="81" spans="1:8" ht="19">
      <c r="A81" s="58" t="s">
        <v>64</v>
      </c>
      <c r="B81" s="59">
        <v>5.6556249999999997</v>
      </c>
      <c r="C81" s="59">
        <v>0.893482142857143</v>
      </c>
      <c r="D81" s="59">
        <v>4.7621428571428597</v>
      </c>
      <c r="E81" s="60" t="str">
        <f t="shared" si="1"/>
        <v>Globanomalina</v>
      </c>
      <c r="F81" s="58" t="s">
        <v>6</v>
      </c>
      <c r="G81" s="61" t="s">
        <v>1238</v>
      </c>
      <c r="H81" s="61" t="s">
        <v>1231</v>
      </c>
    </row>
    <row r="82" spans="1:8" ht="19">
      <c r="A82" s="58" t="s">
        <v>73</v>
      </c>
      <c r="B82" s="59">
        <v>5.5912499999999996</v>
      </c>
      <c r="C82" s="59">
        <v>0</v>
      </c>
      <c r="D82" s="59">
        <v>5.5912499999999996</v>
      </c>
      <c r="E82" s="60" t="str">
        <f t="shared" si="1"/>
        <v>Globanomalina</v>
      </c>
      <c r="F82" s="58" t="s">
        <v>6</v>
      </c>
      <c r="G82" s="61" t="s">
        <v>1238</v>
      </c>
      <c r="H82" s="61" t="s">
        <v>1231</v>
      </c>
    </row>
    <row r="83" spans="1:8" ht="19">
      <c r="A83" s="58" t="s">
        <v>222</v>
      </c>
      <c r="B83" s="59">
        <v>5.0671506849315104</v>
      </c>
      <c r="C83" s="59">
        <v>4.1770967741935499</v>
      </c>
      <c r="D83" s="59">
        <v>0.89005391073796103</v>
      </c>
      <c r="E83" s="60" t="str">
        <f t="shared" si="1"/>
        <v>Globanomalina</v>
      </c>
      <c r="F83" s="58" t="s">
        <v>6</v>
      </c>
      <c r="G83" s="58" t="s">
        <v>1238</v>
      </c>
      <c r="H83" s="58" t="s">
        <v>1231</v>
      </c>
    </row>
    <row r="84" spans="1:8" ht="19">
      <c r="A84" s="58" t="s">
        <v>72</v>
      </c>
      <c r="B84" s="59">
        <v>4.6100000000000003</v>
      </c>
      <c r="C84" s="59">
        <v>0</v>
      </c>
      <c r="D84" s="59">
        <v>4.6100000000000003</v>
      </c>
      <c r="E84" s="60" t="str">
        <f t="shared" si="1"/>
        <v>Globanomalina</v>
      </c>
      <c r="F84" s="58" t="s">
        <v>6</v>
      </c>
      <c r="G84" s="58" t="s">
        <v>1223</v>
      </c>
      <c r="H84" s="58" t="s">
        <v>1230</v>
      </c>
    </row>
    <row r="85" spans="1:8" ht="19">
      <c r="A85" s="58" t="s">
        <v>76</v>
      </c>
      <c r="B85" s="59">
        <v>4.55</v>
      </c>
      <c r="C85" s="59">
        <v>0</v>
      </c>
      <c r="D85" s="59">
        <v>4.55</v>
      </c>
      <c r="E85" s="60" t="str">
        <f t="shared" si="1"/>
        <v>Globanomalina</v>
      </c>
      <c r="F85" s="58" t="s">
        <v>8</v>
      </c>
      <c r="G85" s="61" t="s">
        <v>1214</v>
      </c>
      <c r="H85" s="61" t="s">
        <v>1230</v>
      </c>
    </row>
    <row r="86" spans="1:8" ht="19">
      <c r="A86" s="58" t="s">
        <v>114</v>
      </c>
      <c r="B86" s="59">
        <v>5.4553333333333303</v>
      </c>
      <c r="C86" s="59">
        <v>4.55</v>
      </c>
      <c r="D86" s="59">
        <v>0.90533333333332999</v>
      </c>
      <c r="E86" s="60" t="str">
        <f t="shared" si="1"/>
        <v>Globanomalina</v>
      </c>
      <c r="F86" s="58" t="s">
        <v>6</v>
      </c>
      <c r="G86" s="58" t="s">
        <v>1218</v>
      </c>
      <c r="H86" s="58" t="s">
        <v>1231</v>
      </c>
    </row>
    <row r="87" spans="1:8" ht="19">
      <c r="A87" s="58" t="s">
        <v>231</v>
      </c>
      <c r="B87" s="59">
        <v>4.8131780821917802</v>
      </c>
      <c r="C87" s="59">
        <v>4.1183870967741898</v>
      </c>
      <c r="D87" s="59">
        <v>0.69479098541758999</v>
      </c>
      <c r="E87" s="60" t="str">
        <f t="shared" si="1"/>
        <v>Globanomalina</v>
      </c>
      <c r="F87" s="58" t="s">
        <v>6</v>
      </c>
      <c r="G87" s="58" t="s">
        <v>1239</v>
      </c>
      <c r="H87" s="58" t="s">
        <v>1231</v>
      </c>
    </row>
    <row r="88" spans="1:8" ht="19">
      <c r="A88" s="58" t="s">
        <v>123</v>
      </c>
      <c r="B88" s="59">
        <v>4.2022580645161298</v>
      </c>
      <c r="C88" s="59">
        <v>1.006875</v>
      </c>
      <c r="D88" s="59">
        <v>3.1953830645161299</v>
      </c>
      <c r="E88" s="60" t="str">
        <f t="shared" si="1"/>
        <v>Globanomalina</v>
      </c>
      <c r="F88" s="58" t="s">
        <v>6</v>
      </c>
      <c r="G88" s="61" t="s">
        <v>1238</v>
      </c>
      <c r="H88" s="61" t="s">
        <v>1231</v>
      </c>
    </row>
    <row r="89" spans="1:8" ht="19">
      <c r="A89" s="58" t="s">
        <v>253</v>
      </c>
      <c r="B89" s="59">
        <v>34.03</v>
      </c>
      <c r="C89" s="59">
        <v>26.5905263157895</v>
      </c>
      <c r="D89" s="59">
        <v>7.4394736842105003</v>
      </c>
      <c r="E89" s="60" t="str">
        <f t="shared" si="1"/>
        <v>Globigerina</v>
      </c>
      <c r="F89" s="58" t="s">
        <v>8</v>
      </c>
      <c r="G89" s="61" t="s">
        <v>1215</v>
      </c>
      <c r="H89" s="61" t="s">
        <v>1229</v>
      </c>
    </row>
    <row r="90" spans="1:8" ht="19">
      <c r="A90" s="58" t="s">
        <v>309</v>
      </c>
      <c r="B90" s="59">
        <v>34.42</v>
      </c>
      <c r="C90" s="59">
        <v>34.03</v>
      </c>
      <c r="D90" s="59">
        <v>0.39000000000000101</v>
      </c>
      <c r="E90" s="60" t="str">
        <f t="shared" si="1"/>
        <v>Globigerina</v>
      </c>
      <c r="F90" s="58" t="s">
        <v>5</v>
      </c>
      <c r="G90" s="61" t="s">
        <v>1222</v>
      </c>
      <c r="H90" s="61" t="s">
        <v>1230</v>
      </c>
    </row>
    <row r="91" spans="1:8" ht="19">
      <c r="A91" s="58" t="s">
        <v>256</v>
      </c>
      <c r="B91" s="59">
        <v>35.89</v>
      </c>
      <c r="C91" s="59">
        <v>32.1</v>
      </c>
      <c r="D91" s="59">
        <v>3.79</v>
      </c>
      <c r="E91" s="60" t="str">
        <f t="shared" si="1"/>
        <v>Globigerina</v>
      </c>
      <c r="F91" s="58" t="s">
        <v>5</v>
      </c>
      <c r="G91" s="58" t="s">
        <v>1219</v>
      </c>
      <c r="H91" s="58" t="s">
        <v>1230</v>
      </c>
    </row>
    <row r="92" spans="1:8" ht="19">
      <c r="A92" s="58" t="s">
        <v>338</v>
      </c>
      <c r="B92" s="59">
        <v>32.788235294117598</v>
      </c>
      <c r="C92" s="59">
        <v>30.218888888888898</v>
      </c>
      <c r="D92" s="59">
        <v>2.5693464052286998</v>
      </c>
      <c r="E92" s="60" t="str">
        <f t="shared" si="1"/>
        <v>Globigerina</v>
      </c>
      <c r="F92" s="58" t="s">
        <v>5</v>
      </c>
      <c r="G92" s="61" t="s">
        <v>1218</v>
      </c>
      <c r="H92" s="61" t="s">
        <v>1229</v>
      </c>
    </row>
    <row r="93" spans="1:8" ht="19">
      <c r="A93" s="58" t="s">
        <v>344</v>
      </c>
      <c r="B93" s="59">
        <v>32.6294117647059</v>
      </c>
      <c r="C93" s="59">
        <v>21.882449290060901</v>
      </c>
      <c r="D93" s="59">
        <v>10.746962474645001</v>
      </c>
      <c r="E93" s="60" t="str">
        <f t="shared" si="1"/>
        <v>Globigerina</v>
      </c>
      <c r="F93" s="58" t="s">
        <v>8</v>
      </c>
      <c r="G93" s="58" t="s">
        <v>1215</v>
      </c>
      <c r="H93" s="58" t="s">
        <v>1229</v>
      </c>
    </row>
    <row r="94" spans="1:8" ht="19">
      <c r="A94" s="58" t="s">
        <v>326</v>
      </c>
      <c r="B94" s="59">
        <v>33.582352941176502</v>
      </c>
      <c r="C94" s="59">
        <v>23.343088869715299</v>
      </c>
      <c r="D94" s="59">
        <v>10.2392640714612</v>
      </c>
      <c r="E94" s="60" t="str">
        <f t="shared" si="1"/>
        <v>Globigerina</v>
      </c>
      <c r="F94" s="58" t="s">
        <v>3</v>
      </c>
      <c r="G94" s="58" t="s">
        <v>1218</v>
      </c>
      <c r="H94" s="58" t="s">
        <v>1229</v>
      </c>
    </row>
    <row r="95" spans="1:8" ht="19">
      <c r="A95" s="58" t="s">
        <v>337</v>
      </c>
      <c r="B95" s="59">
        <v>33.3705882352941</v>
      </c>
      <c r="C95" s="59">
        <v>3.3</v>
      </c>
      <c r="D95" s="59">
        <v>30.0705882352941</v>
      </c>
      <c r="E95" s="60" t="str">
        <f t="shared" si="1"/>
        <v>Globigerina</v>
      </c>
      <c r="F95" s="58" t="s">
        <v>3</v>
      </c>
      <c r="G95" s="58" t="s">
        <v>1218</v>
      </c>
      <c r="H95" s="58" t="s">
        <v>1229</v>
      </c>
    </row>
    <row r="96" spans="1:8" ht="19">
      <c r="A96" s="58" t="s">
        <v>350</v>
      </c>
      <c r="B96" s="59">
        <v>31.2911111111111</v>
      </c>
      <c r="C96" s="59">
        <v>15.667954545454499</v>
      </c>
      <c r="D96" s="59">
        <v>15.6231565656566</v>
      </c>
      <c r="E96" s="60" t="str">
        <f t="shared" si="1"/>
        <v>Globigerina</v>
      </c>
      <c r="F96" s="58" t="s">
        <v>8</v>
      </c>
      <c r="G96" s="58" t="s">
        <v>1215</v>
      </c>
      <c r="H96" s="58" t="s">
        <v>1229</v>
      </c>
    </row>
    <row r="97" spans="1:8" ht="19">
      <c r="A97" s="58" t="s">
        <v>77</v>
      </c>
      <c r="B97" s="59">
        <v>34.29</v>
      </c>
      <c r="C97" s="59">
        <v>19.3</v>
      </c>
      <c r="D97" s="59">
        <v>14.99</v>
      </c>
      <c r="E97" s="60" t="str">
        <f t="shared" si="1"/>
        <v>Globigerina</v>
      </c>
      <c r="F97" s="58" t="s">
        <v>3</v>
      </c>
      <c r="G97" s="58" t="s">
        <v>1218</v>
      </c>
      <c r="H97" s="58" t="s">
        <v>1229</v>
      </c>
    </row>
    <row r="98" spans="1:8" ht="19">
      <c r="A98" s="58" t="s">
        <v>233</v>
      </c>
      <c r="B98" s="59">
        <v>48.31</v>
      </c>
      <c r="C98" s="59">
        <v>40.4</v>
      </c>
      <c r="D98" s="59">
        <v>7.91</v>
      </c>
      <c r="E98" s="60" t="str">
        <f t="shared" si="1"/>
        <v>Globigerinatheka</v>
      </c>
      <c r="F98" s="58" t="s">
        <v>7</v>
      </c>
      <c r="G98" s="58" t="s">
        <v>1224</v>
      </c>
      <c r="H98" s="58" t="s">
        <v>1229</v>
      </c>
    </row>
    <row r="99" spans="1:8" ht="19">
      <c r="A99" s="58" t="s">
        <v>84</v>
      </c>
      <c r="B99" s="59">
        <v>50.67</v>
      </c>
      <c r="C99" s="59">
        <v>44.595187969924801</v>
      </c>
      <c r="D99" s="59">
        <v>6.0748120300751998</v>
      </c>
      <c r="E99" s="60" t="str">
        <f t="shared" si="1"/>
        <v>Globigerinatheka</v>
      </c>
      <c r="F99" s="58" t="s">
        <v>5</v>
      </c>
      <c r="G99" s="58" t="s">
        <v>1219</v>
      </c>
      <c r="H99" s="58" t="s">
        <v>1229</v>
      </c>
    </row>
    <row r="100" spans="1:8" ht="19">
      <c r="A100" s="58" t="s">
        <v>85</v>
      </c>
      <c r="B100" s="59">
        <v>52.165999999999997</v>
      </c>
      <c r="C100" s="59">
        <v>33.9</v>
      </c>
      <c r="D100" s="59">
        <v>18.265999999999998</v>
      </c>
      <c r="E100" s="60" t="str">
        <f t="shared" si="1"/>
        <v>Globigerinatheka</v>
      </c>
      <c r="F100" s="58" t="s">
        <v>8</v>
      </c>
      <c r="G100" s="58" t="s">
        <v>1215</v>
      </c>
      <c r="H100" s="58" t="s">
        <v>1229</v>
      </c>
    </row>
    <row r="101" spans="1:8" ht="19">
      <c r="A101" s="58" t="s">
        <v>257</v>
      </c>
      <c r="B101" s="59">
        <v>47.413461538461497</v>
      </c>
      <c r="C101" s="59">
        <v>32.311764705882403</v>
      </c>
      <c r="D101" s="59">
        <v>15.101696832579099</v>
      </c>
      <c r="E101" s="60" t="str">
        <f t="shared" si="1"/>
        <v>Globigerinatheka</v>
      </c>
      <c r="F101" s="58" t="s">
        <v>5</v>
      </c>
      <c r="G101" s="58" t="s">
        <v>1219</v>
      </c>
      <c r="H101" s="58" t="s">
        <v>1229</v>
      </c>
    </row>
    <row r="102" spans="1:8" ht="19">
      <c r="A102" s="58" t="s">
        <v>252</v>
      </c>
      <c r="B102" s="59">
        <v>47.712307692307697</v>
      </c>
      <c r="C102" s="59">
        <v>37.321818181818202</v>
      </c>
      <c r="D102" s="59">
        <v>10.3904895104895</v>
      </c>
      <c r="E102" s="60" t="str">
        <f t="shared" si="1"/>
        <v>Globigerinatheka</v>
      </c>
      <c r="F102" s="58" t="s">
        <v>8</v>
      </c>
      <c r="G102" s="58" t="s">
        <v>1215</v>
      </c>
      <c r="H102" s="58" t="s">
        <v>1229</v>
      </c>
    </row>
    <row r="103" spans="1:8" ht="19">
      <c r="A103" s="58" t="s">
        <v>139</v>
      </c>
      <c r="B103" s="59">
        <v>50.2</v>
      </c>
      <c r="C103" s="59">
        <v>36.558181818181801</v>
      </c>
      <c r="D103" s="59">
        <v>13.6418181818182</v>
      </c>
      <c r="E103" s="60" t="str">
        <f t="shared" si="1"/>
        <v>Globigerinatheka</v>
      </c>
      <c r="F103" s="58" t="s">
        <v>7</v>
      </c>
      <c r="G103" s="58" t="s">
        <v>1224</v>
      </c>
      <c r="H103" s="58" t="s">
        <v>1229</v>
      </c>
    </row>
    <row r="104" spans="1:8" ht="19">
      <c r="A104" s="58" t="s">
        <v>185</v>
      </c>
      <c r="B104" s="59">
        <v>50.2</v>
      </c>
      <c r="C104" s="59">
        <v>30.28</v>
      </c>
      <c r="D104" s="59">
        <v>19.920000000000002</v>
      </c>
      <c r="E104" s="60" t="str">
        <f t="shared" si="1"/>
        <v>Globigerinatheka</v>
      </c>
      <c r="F104" s="58" t="s">
        <v>7</v>
      </c>
      <c r="G104" s="58" t="s">
        <v>1224</v>
      </c>
      <c r="H104" s="58" t="s">
        <v>1229</v>
      </c>
    </row>
    <row r="105" spans="1:8" ht="19">
      <c r="A105" s="58" t="s">
        <v>244</v>
      </c>
      <c r="B105" s="59">
        <v>48.011153846153903</v>
      </c>
      <c r="C105" s="59">
        <v>39.97</v>
      </c>
      <c r="D105" s="59">
        <v>8.0411538461539003</v>
      </c>
      <c r="E105" s="60" t="str">
        <f t="shared" si="1"/>
        <v>Globigerinatheka</v>
      </c>
      <c r="F105" s="58" t="s">
        <v>7</v>
      </c>
      <c r="G105" s="58" t="s">
        <v>1224</v>
      </c>
      <c r="H105" s="58" t="s">
        <v>1229</v>
      </c>
    </row>
    <row r="106" spans="1:8" ht="19">
      <c r="A106" s="58" t="s">
        <v>100</v>
      </c>
      <c r="B106" s="59">
        <v>50.67</v>
      </c>
      <c r="C106" s="59">
        <v>43.666818181818201</v>
      </c>
      <c r="D106" s="59">
        <v>7.0031818181818002</v>
      </c>
      <c r="E106" s="60" t="str">
        <f t="shared" si="1"/>
        <v>Globigerinatheka</v>
      </c>
      <c r="F106" s="58" t="s">
        <v>7</v>
      </c>
      <c r="G106" s="58" t="s">
        <v>1226</v>
      </c>
      <c r="H106" s="58" t="s">
        <v>1229</v>
      </c>
    </row>
    <row r="107" spans="1:8" ht="19">
      <c r="A107" s="58" t="s">
        <v>192</v>
      </c>
      <c r="B107" s="59">
        <v>49.39</v>
      </c>
      <c r="C107" s="59">
        <v>43.307499999999997</v>
      </c>
      <c r="D107" s="59">
        <v>6.0824999999999996</v>
      </c>
      <c r="E107" s="60" t="str">
        <f t="shared" si="1"/>
        <v>Globigerinatheka</v>
      </c>
      <c r="F107" s="58" t="s">
        <v>7</v>
      </c>
      <c r="G107" s="58" t="s">
        <v>1224</v>
      </c>
      <c r="H107" s="58" t="s">
        <v>1229</v>
      </c>
    </row>
    <row r="108" spans="1:8" ht="19">
      <c r="A108" s="58" t="s">
        <v>171</v>
      </c>
      <c r="B108" s="59">
        <v>50.2</v>
      </c>
      <c r="C108" s="59">
        <v>43.54</v>
      </c>
      <c r="D108" s="59">
        <v>6.66</v>
      </c>
      <c r="E108" s="60" t="str">
        <f t="shared" si="1"/>
        <v>Globigerinatheka</v>
      </c>
      <c r="F108" s="58" t="s">
        <v>7</v>
      </c>
      <c r="G108" s="58" t="s">
        <v>1224</v>
      </c>
      <c r="H108" s="58" t="s">
        <v>1229</v>
      </c>
    </row>
    <row r="109" spans="1:8" ht="19">
      <c r="A109" s="58" t="s">
        <v>15</v>
      </c>
      <c r="B109" s="59">
        <v>55.682916666666699</v>
      </c>
      <c r="C109" s="59">
        <v>33.9</v>
      </c>
      <c r="D109" s="59">
        <v>21.782916666666701</v>
      </c>
      <c r="E109" s="60" t="str">
        <f t="shared" si="1"/>
        <v>Globigerinella</v>
      </c>
      <c r="F109" s="58" t="s">
        <v>8</v>
      </c>
      <c r="G109" s="58" t="s">
        <v>1215</v>
      </c>
      <c r="H109" s="58" t="s">
        <v>1232</v>
      </c>
    </row>
    <row r="110" spans="1:8" ht="19">
      <c r="A110" s="58" t="s">
        <v>149</v>
      </c>
      <c r="B110" s="59">
        <v>42.359000000000002</v>
      </c>
      <c r="C110" s="59">
        <v>40.142000000000003</v>
      </c>
      <c r="D110" s="59">
        <v>2.2170000000000001</v>
      </c>
      <c r="E110" s="60" t="str">
        <f t="shared" si="1"/>
        <v>Globigerinella</v>
      </c>
      <c r="F110" s="58" t="s">
        <v>8</v>
      </c>
      <c r="G110" s="58" t="s">
        <v>1216</v>
      </c>
      <c r="H110" s="58" t="s">
        <v>1231</v>
      </c>
    </row>
    <row r="111" spans="1:8" ht="19">
      <c r="A111" s="58" t="s">
        <v>320</v>
      </c>
      <c r="B111" s="59">
        <v>39.074072398189998</v>
      </c>
      <c r="C111" s="59">
        <v>34.03</v>
      </c>
      <c r="D111" s="59">
        <v>5.04407239819</v>
      </c>
      <c r="E111" s="60" t="str">
        <f t="shared" si="1"/>
        <v>Globigerinella</v>
      </c>
      <c r="F111" s="58" t="s">
        <v>8</v>
      </c>
      <c r="G111" s="58" t="s">
        <v>1240</v>
      </c>
      <c r="H111" s="58" t="s">
        <v>1231</v>
      </c>
    </row>
    <row r="112" spans="1:8" ht="19">
      <c r="A112" s="58" t="s">
        <v>284</v>
      </c>
      <c r="B112" s="59">
        <v>40.4</v>
      </c>
      <c r="C112" s="59">
        <v>39.97</v>
      </c>
      <c r="D112" s="59">
        <v>0.43</v>
      </c>
      <c r="E112" s="60" t="str">
        <f t="shared" si="1"/>
        <v>Globigerinella</v>
      </c>
      <c r="F112" s="58" t="s">
        <v>8</v>
      </c>
      <c r="G112" s="58" t="s">
        <v>1216</v>
      </c>
      <c r="H112" s="58" t="s">
        <v>1231</v>
      </c>
    </row>
    <row r="113" spans="1:8" ht="19">
      <c r="A113" s="58" t="s">
        <v>303</v>
      </c>
      <c r="B113" s="59">
        <v>55.81</v>
      </c>
      <c r="C113" s="59">
        <v>42.001666666666701</v>
      </c>
      <c r="D113" s="59">
        <v>13.8083333333333</v>
      </c>
      <c r="E113" s="60" t="str">
        <f t="shared" si="1"/>
        <v>Globigerinella</v>
      </c>
      <c r="F113" s="58" t="s">
        <v>8</v>
      </c>
      <c r="G113" s="58" t="s">
        <v>1215</v>
      </c>
      <c r="H113" s="58" t="s">
        <v>1231</v>
      </c>
    </row>
    <row r="114" spans="1:8" ht="19">
      <c r="A114" s="58" t="s">
        <v>181</v>
      </c>
      <c r="B114" s="59">
        <v>50.2</v>
      </c>
      <c r="C114" s="59">
        <v>41.89</v>
      </c>
      <c r="D114" s="59">
        <v>8.31</v>
      </c>
      <c r="E114" s="60" t="str">
        <f t="shared" si="1"/>
        <v>Globigerinoides</v>
      </c>
      <c r="F114" s="58" t="s">
        <v>7</v>
      </c>
      <c r="G114" s="58" t="s">
        <v>1224</v>
      </c>
      <c r="H114" s="58" t="s">
        <v>1229</v>
      </c>
    </row>
    <row r="115" spans="1:8" ht="19">
      <c r="A115" s="58" t="s">
        <v>106</v>
      </c>
      <c r="B115" s="59">
        <v>50.67</v>
      </c>
      <c r="C115" s="59">
        <v>38.778416289592798</v>
      </c>
      <c r="D115" s="59">
        <v>11.8915837104072</v>
      </c>
      <c r="E115" s="60" t="str">
        <f t="shared" si="1"/>
        <v>Globigerinoides</v>
      </c>
      <c r="F115" s="58" t="s">
        <v>7</v>
      </c>
      <c r="G115" s="58" t="s">
        <v>1224</v>
      </c>
      <c r="H115" s="58" t="s">
        <v>1229</v>
      </c>
    </row>
    <row r="116" spans="1:8" ht="19">
      <c r="A116" s="58" t="s">
        <v>210</v>
      </c>
      <c r="B116" s="59">
        <v>48.647500000000001</v>
      </c>
      <c r="C116" s="59">
        <v>43.54</v>
      </c>
      <c r="D116" s="59">
        <v>5.1074999999999999</v>
      </c>
      <c r="E116" s="60" t="str">
        <f t="shared" si="1"/>
        <v>Globigerinoides</v>
      </c>
      <c r="F116" s="58" t="s">
        <v>8</v>
      </c>
      <c r="G116" s="58" t="s">
        <v>1215</v>
      </c>
      <c r="H116" s="58" t="s">
        <v>1229</v>
      </c>
    </row>
    <row r="117" spans="1:8" ht="19">
      <c r="A117" s="58" t="s">
        <v>115</v>
      </c>
      <c r="B117" s="59">
        <v>50.552500000000002</v>
      </c>
      <c r="C117" s="59">
        <v>32.311764705882403</v>
      </c>
      <c r="D117" s="59">
        <v>18.240735294117599</v>
      </c>
      <c r="E117" s="60" t="str">
        <f t="shared" si="1"/>
        <v>Globigerinoides</v>
      </c>
      <c r="F117" s="58" t="s">
        <v>8</v>
      </c>
      <c r="G117" s="58" t="s">
        <v>1215</v>
      </c>
      <c r="H117" s="58" t="s">
        <v>1229</v>
      </c>
    </row>
    <row r="118" spans="1:8" ht="19">
      <c r="A118" s="58" t="s">
        <v>225</v>
      </c>
      <c r="B118" s="59">
        <v>48.31</v>
      </c>
      <c r="C118" s="59">
        <v>40.648333333333298</v>
      </c>
      <c r="D118" s="59">
        <v>7.6616666666666999</v>
      </c>
      <c r="E118" s="60" t="str">
        <f t="shared" si="1"/>
        <v>Globigerinoides</v>
      </c>
      <c r="F118" s="58" t="s">
        <v>5</v>
      </c>
      <c r="G118" s="61" t="s">
        <v>1218</v>
      </c>
      <c r="H118" s="61" t="s">
        <v>1229</v>
      </c>
    </row>
    <row r="119" spans="1:8" ht="19">
      <c r="A119" s="58" t="s">
        <v>51</v>
      </c>
      <c r="B119" s="59">
        <v>51.792000000000002</v>
      </c>
      <c r="C119" s="59">
        <v>50.7946666666667</v>
      </c>
      <c r="D119" s="59">
        <v>0.99733333333330199</v>
      </c>
      <c r="E119" s="60" t="str">
        <f t="shared" si="1"/>
        <v>Globigerinoides</v>
      </c>
      <c r="F119" s="58" t="s">
        <v>8</v>
      </c>
      <c r="G119" s="58" t="s">
        <v>1215</v>
      </c>
      <c r="H119" s="58" t="s">
        <v>1229</v>
      </c>
    </row>
    <row r="120" spans="1:8" ht="19">
      <c r="A120" s="58" t="s">
        <v>201</v>
      </c>
      <c r="B120" s="59">
        <v>49.052500000000002</v>
      </c>
      <c r="C120" s="59">
        <v>46.865576923076901</v>
      </c>
      <c r="D120" s="59">
        <v>2.1869230769231001</v>
      </c>
      <c r="E120" s="60" t="str">
        <f t="shared" si="1"/>
        <v>Globigerinoides</v>
      </c>
      <c r="F120" s="58" t="s">
        <v>7</v>
      </c>
      <c r="G120" s="58" t="s">
        <v>1221</v>
      </c>
      <c r="H120" s="58" t="s">
        <v>1229</v>
      </c>
    </row>
    <row r="121" spans="1:8" ht="19">
      <c r="A121" s="58" t="s">
        <v>335</v>
      </c>
      <c r="B121" s="59">
        <v>47.3138461538462</v>
      </c>
      <c r="C121" s="59">
        <v>39.271176470588202</v>
      </c>
      <c r="D121" s="59">
        <v>8.0426696832579996</v>
      </c>
      <c r="E121" s="60" t="str">
        <f t="shared" si="1"/>
        <v>Globigerinoides</v>
      </c>
      <c r="F121" s="58" t="s">
        <v>5</v>
      </c>
      <c r="G121" s="58" t="s">
        <v>1219</v>
      </c>
      <c r="H121" s="58" t="s">
        <v>1229</v>
      </c>
    </row>
    <row r="122" spans="1:8" ht="19">
      <c r="A122" s="58" t="s">
        <v>160</v>
      </c>
      <c r="B122" s="59">
        <v>50.2</v>
      </c>
      <c r="C122" s="59">
        <v>48.011153846153903</v>
      </c>
      <c r="D122" s="59">
        <v>2.1888461538461002</v>
      </c>
      <c r="E122" s="60" t="str">
        <f t="shared" si="1"/>
        <v>Globigerinoides</v>
      </c>
      <c r="F122" s="58" t="s">
        <v>7</v>
      </c>
      <c r="G122" s="58" t="s">
        <v>1224</v>
      </c>
      <c r="H122" s="58" t="s">
        <v>1229</v>
      </c>
    </row>
    <row r="123" spans="1:8" ht="19">
      <c r="A123" s="58" t="s">
        <v>221</v>
      </c>
      <c r="B123" s="59">
        <v>48.647500000000001</v>
      </c>
      <c r="C123" s="59">
        <v>37.99</v>
      </c>
      <c r="D123" s="59">
        <v>10.657500000000001</v>
      </c>
      <c r="E123" s="60" t="str">
        <f t="shared" si="1"/>
        <v>Globigerinoides</v>
      </c>
      <c r="F123" s="58" t="s">
        <v>7</v>
      </c>
      <c r="G123" s="58" t="s">
        <v>1224</v>
      </c>
      <c r="H123" s="58" t="s">
        <v>1229</v>
      </c>
    </row>
    <row r="124" spans="1:8" ht="19">
      <c r="A124" s="58" t="s">
        <v>317</v>
      </c>
      <c r="B124" s="59">
        <v>47.413461538461497</v>
      </c>
      <c r="C124" s="59">
        <v>41.89</v>
      </c>
      <c r="D124" s="59">
        <v>5.5234615384614996</v>
      </c>
      <c r="E124" s="60" t="str">
        <f t="shared" si="1"/>
        <v>Globigerinoides</v>
      </c>
      <c r="F124" s="58" t="s">
        <v>7</v>
      </c>
      <c r="G124" s="58" t="s">
        <v>1224</v>
      </c>
      <c r="H124" s="58" t="s">
        <v>1229</v>
      </c>
    </row>
    <row r="125" spans="1:8" ht="19">
      <c r="A125" s="58" t="s">
        <v>282</v>
      </c>
      <c r="B125" s="59">
        <v>47.413461538461497</v>
      </c>
      <c r="C125" s="59">
        <v>34.29</v>
      </c>
      <c r="D125" s="59">
        <v>13.1234615384615</v>
      </c>
      <c r="E125" s="60" t="str">
        <f t="shared" si="1"/>
        <v>Globigerinoides</v>
      </c>
      <c r="F125" s="58" t="s">
        <v>4</v>
      </c>
      <c r="G125" s="58" t="s">
        <v>1235</v>
      </c>
      <c r="H125" s="58" t="s">
        <v>1229</v>
      </c>
    </row>
    <row r="126" spans="1:8" ht="19">
      <c r="A126" s="58" t="s">
        <v>134</v>
      </c>
      <c r="B126" s="59">
        <v>50.2</v>
      </c>
      <c r="C126" s="59">
        <v>33.9</v>
      </c>
      <c r="D126" s="59">
        <v>16.3</v>
      </c>
      <c r="E126" s="60" t="str">
        <f t="shared" si="1"/>
        <v>Globigerinoides</v>
      </c>
      <c r="F126" s="58" t="s">
        <v>8</v>
      </c>
      <c r="G126" s="61" t="s">
        <v>1215</v>
      </c>
      <c r="H126" s="61" t="s">
        <v>1229</v>
      </c>
    </row>
    <row r="127" spans="1:8" ht="19">
      <c r="A127" s="58" t="s">
        <v>277</v>
      </c>
      <c r="B127" s="59">
        <v>47.413461538461497</v>
      </c>
      <c r="C127" s="59">
        <v>42.671666666666702</v>
      </c>
      <c r="D127" s="59">
        <v>4.7417948717948004</v>
      </c>
      <c r="E127" s="60" t="str">
        <f t="shared" si="1"/>
        <v>Globigerinoides</v>
      </c>
      <c r="F127" s="58" t="s">
        <v>8</v>
      </c>
      <c r="G127" s="58" t="s">
        <v>1235</v>
      </c>
      <c r="H127" s="58" t="s">
        <v>1229</v>
      </c>
    </row>
    <row r="128" spans="1:8" ht="19">
      <c r="A128" s="58" t="s">
        <v>341</v>
      </c>
      <c r="B128" s="59">
        <v>46.915384615384603</v>
      </c>
      <c r="C128" s="59">
        <v>40.4</v>
      </c>
      <c r="D128" s="59">
        <v>6.5153846153846002</v>
      </c>
      <c r="E128" s="60" t="str">
        <f t="shared" si="1"/>
        <v>Globigerinoides</v>
      </c>
      <c r="F128" s="58" t="s">
        <v>8</v>
      </c>
      <c r="G128" s="58" t="s">
        <v>1215</v>
      </c>
      <c r="H128" s="58" t="s">
        <v>1229</v>
      </c>
    </row>
    <row r="129" spans="1:8" ht="19">
      <c r="A129" s="58" t="s">
        <v>274</v>
      </c>
      <c r="B129" s="59">
        <v>5.8121951219512198</v>
      </c>
      <c r="C129" s="59">
        <v>0</v>
      </c>
      <c r="D129" s="59">
        <v>5.8121951219512198</v>
      </c>
      <c r="E129" s="60" t="str">
        <f t="shared" si="1"/>
        <v>Globoconella</v>
      </c>
      <c r="F129" s="58" t="s">
        <v>8</v>
      </c>
      <c r="G129" s="61" t="s">
        <v>1214</v>
      </c>
      <c r="H129" s="61" t="s">
        <v>1231</v>
      </c>
    </row>
    <row r="130" spans="1:8" ht="19">
      <c r="A130" s="58" t="s">
        <v>32</v>
      </c>
      <c r="B130" s="59">
        <v>8.58</v>
      </c>
      <c r="C130" s="59">
        <v>3.77</v>
      </c>
      <c r="D130" s="59">
        <v>4.8099999999999996</v>
      </c>
      <c r="E130" s="60" t="str">
        <f t="shared" si="1"/>
        <v>Globoconella</v>
      </c>
      <c r="F130" s="58" t="s">
        <v>6</v>
      </c>
      <c r="G130" s="58" t="s">
        <v>1223</v>
      </c>
      <c r="H130" s="58" t="s">
        <v>1231</v>
      </c>
    </row>
    <row r="131" spans="1:8" ht="19">
      <c r="A131" s="58" t="s">
        <v>102</v>
      </c>
      <c r="B131" s="59">
        <v>62.6</v>
      </c>
      <c r="C131" s="59">
        <v>61.33</v>
      </c>
      <c r="D131" s="59">
        <v>1.27</v>
      </c>
      <c r="E131" s="60" t="str">
        <f t="shared" ref="E131:E194" si="2">LEFT(A131, FIND(" ", A131)-1)</f>
        <v>Globoconella</v>
      </c>
      <c r="F131" s="58" t="s">
        <v>7</v>
      </c>
      <c r="G131" s="58" t="s">
        <v>1225</v>
      </c>
      <c r="H131" s="58" t="s">
        <v>1231</v>
      </c>
    </row>
    <row r="132" spans="1:8" ht="19">
      <c r="A132" s="58" t="s">
        <v>216</v>
      </c>
      <c r="B132" s="59">
        <v>6.0322341463414597</v>
      </c>
      <c r="C132" s="59">
        <v>3.85</v>
      </c>
      <c r="D132" s="59">
        <v>2.1822341463414601</v>
      </c>
      <c r="E132" s="60" t="str">
        <f t="shared" si="2"/>
        <v>Globoconella</v>
      </c>
      <c r="F132" s="58" t="s">
        <v>6</v>
      </c>
      <c r="G132" s="58" t="s">
        <v>1223</v>
      </c>
      <c r="H132" s="58" t="s">
        <v>1231</v>
      </c>
    </row>
    <row r="133" spans="1:8" ht="19">
      <c r="A133" s="58" t="s">
        <v>40</v>
      </c>
      <c r="B133" s="59">
        <v>10.9</v>
      </c>
      <c r="C133" s="59">
        <v>0</v>
      </c>
      <c r="D133" s="59">
        <v>10.9</v>
      </c>
      <c r="E133" s="60" t="str">
        <f t="shared" si="2"/>
        <v>Globoconella</v>
      </c>
      <c r="F133" s="58" t="s">
        <v>8</v>
      </c>
      <c r="G133" s="58" t="s">
        <v>1240</v>
      </c>
      <c r="H133" s="58" t="s">
        <v>1231</v>
      </c>
    </row>
    <row r="134" spans="1:8" ht="19">
      <c r="A134" s="58" t="s">
        <v>86</v>
      </c>
      <c r="B134" s="59">
        <v>62.6</v>
      </c>
      <c r="C134" s="59">
        <v>62.076666666666704</v>
      </c>
      <c r="D134" s="59">
        <v>0.52333333333329801</v>
      </c>
      <c r="E134" s="60" t="str">
        <f t="shared" si="2"/>
        <v>Globoconella</v>
      </c>
      <c r="F134" s="58" t="s">
        <v>7</v>
      </c>
      <c r="G134" s="58" t="s">
        <v>1218</v>
      </c>
      <c r="H134" s="58" t="s">
        <v>1231</v>
      </c>
    </row>
    <row r="135" spans="1:8" ht="19">
      <c r="A135" s="58" t="s">
        <v>42</v>
      </c>
      <c r="B135" s="59">
        <v>62.924999999999997</v>
      </c>
      <c r="C135" s="59">
        <v>62.29</v>
      </c>
      <c r="D135" s="59">
        <v>0.63499999999999801</v>
      </c>
      <c r="E135" s="60" t="str">
        <f t="shared" si="2"/>
        <v>Globoconella</v>
      </c>
      <c r="F135" s="58" t="s">
        <v>8</v>
      </c>
      <c r="G135" s="58" t="s">
        <v>1215</v>
      </c>
      <c r="H135" s="58" t="s">
        <v>1231</v>
      </c>
    </row>
    <row r="136" spans="1:8" ht="19">
      <c r="A136" s="58" t="s">
        <v>36</v>
      </c>
      <c r="B136" s="59">
        <v>11.18</v>
      </c>
      <c r="C136" s="59">
        <v>1.64</v>
      </c>
      <c r="D136" s="59">
        <v>9.5399999999999991</v>
      </c>
      <c r="E136" s="60" t="str">
        <f t="shared" si="2"/>
        <v>Globoconella</v>
      </c>
      <c r="F136" s="58" t="s">
        <v>8</v>
      </c>
      <c r="G136" s="58" t="s">
        <v>1215</v>
      </c>
      <c r="H136" s="58" t="s">
        <v>1231</v>
      </c>
    </row>
    <row r="137" spans="1:8" ht="19">
      <c r="A137" s="58" t="s">
        <v>147</v>
      </c>
      <c r="B137" s="59">
        <v>62.29</v>
      </c>
      <c r="C137" s="59">
        <v>61.33</v>
      </c>
      <c r="D137" s="59">
        <v>0.96000000000000096</v>
      </c>
      <c r="E137" s="60" t="str">
        <f t="shared" si="2"/>
        <v>Globoquadrina</v>
      </c>
      <c r="F137" s="58" t="s">
        <v>7</v>
      </c>
      <c r="G137" s="58" t="s">
        <v>1218</v>
      </c>
      <c r="H137" s="58" t="s">
        <v>1231</v>
      </c>
    </row>
    <row r="138" spans="1:8" ht="19">
      <c r="A138" s="58" t="s">
        <v>323</v>
      </c>
      <c r="B138" s="59">
        <v>60.52</v>
      </c>
      <c r="C138" s="59">
        <v>54.845999999999997</v>
      </c>
      <c r="D138" s="59">
        <v>5.6740000000000101</v>
      </c>
      <c r="E138" s="60" t="str">
        <f t="shared" si="2"/>
        <v>Globoquadrina</v>
      </c>
      <c r="F138" s="58" t="s">
        <v>7</v>
      </c>
      <c r="G138" s="58" t="s">
        <v>1224</v>
      </c>
      <c r="H138" s="58" t="s">
        <v>1231</v>
      </c>
    </row>
    <row r="139" spans="1:8" ht="19">
      <c r="A139" s="58" t="s">
        <v>25</v>
      </c>
      <c r="B139" s="59">
        <v>8.8967816742081407</v>
      </c>
      <c r="C139" s="59">
        <v>1.98</v>
      </c>
      <c r="D139" s="59">
        <v>6.9167816742081403</v>
      </c>
      <c r="E139" s="60" t="str">
        <f t="shared" si="2"/>
        <v>Globorotalia</v>
      </c>
      <c r="F139" s="58" t="s">
        <v>8</v>
      </c>
      <c r="G139" s="58" t="s">
        <v>1240</v>
      </c>
      <c r="H139" s="58" t="s">
        <v>1231</v>
      </c>
    </row>
    <row r="140" spans="1:8" ht="19">
      <c r="A140" s="58" t="s">
        <v>136</v>
      </c>
      <c r="B140" s="59">
        <v>6.60808163265306</v>
      </c>
      <c r="C140" s="59">
        <v>3.66</v>
      </c>
      <c r="D140" s="59">
        <v>2.9480816326530599</v>
      </c>
      <c r="E140" s="60" t="str">
        <f t="shared" si="2"/>
        <v>Globorotalia</v>
      </c>
      <c r="F140" s="58" t="s">
        <v>2</v>
      </c>
      <c r="G140" s="58" t="s">
        <v>1218</v>
      </c>
      <c r="H140" s="58" t="s">
        <v>1231</v>
      </c>
    </row>
    <row r="141" spans="1:8" ht="19">
      <c r="A141" s="58" t="s">
        <v>163</v>
      </c>
      <c r="B141" s="59">
        <v>6.2440662525879898</v>
      </c>
      <c r="C141" s="59">
        <v>1.85822857142857</v>
      </c>
      <c r="D141" s="59">
        <v>4.38583768115942</v>
      </c>
      <c r="E141" s="60" t="str">
        <f t="shared" si="2"/>
        <v>Globorotalia</v>
      </c>
      <c r="F141" s="58" t="s">
        <v>2</v>
      </c>
      <c r="G141" s="58" t="s">
        <v>1218</v>
      </c>
      <c r="H141" s="58" t="s">
        <v>1231</v>
      </c>
    </row>
    <row r="142" spans="1:8" ht="19">
      <c r="A142" s="58" t="s">
        <v>191</v>
      </c>
      <c r="B142" s="59">
        <v>6.0423414634146404</v>
      </c>
      <c r="C142" s="59">
        <v>4.8131780821917802</v>
      </c>
      <c r="D142" s="59">
        <v>1.22916338122286</v>
      </c>
      <c r="E142" s="60" t="str">
        <f t="shared" si="2"/>
        <v>Globorotalia</v>
      </c>
      <c r="F142" s="58" t="s">
        <v>6</v>
      </c>
      <c r="G142" s="58" t="s">
        <v>1223</v>
      </c>
      <c r="H142" s="58" t="s">
        <v>1231</v>
      </c>
    </row>
    <row r="143" spans="1:8" ht="19">
      <c r="A143" s="58" t="s">
        <v>166</v>
      </c>
      <c r="B143" s="59">
        <v>6.2097142857142904</v>
      </c>
      <c r="C143" s="59">
        <v>0</v>
      </c>
      <c r="D143" s="59">
        <v>6.2097142857142904</v>
      </c>
      <c r="E143" s="60" t="str">
        <f t="shared" si="2"/>
        <v>Globorotalia</v>
      </c>
      <c r="F143" s="58" t="s">
        <v>8</v>
      </c>
      <c r="G143" s="58" t="s">
        <v>1240</v>
      </c>
      <c r="H143" s="58" t="s">
        <v>1231</v>
      </c>
    </row>
    <row r="144" spans="1:8" ht="19">
      <c r="A144" s="58" t="s">
        <v>47</v>
      </c>
      <c r="B144" s="59">
        <v>14.757658536585399</v>
      </c>
      <c r="C144" s="59">
        <v>8.8314140271493198</v>
      </c>
      <c r="D144" s="59">
        <v>5.9262445094360796</v>
      </c>
      <c r="E144" s="60" t="str">
        <f t="shared" si="2"/>
        <v>Globorotalia</v>
      </c>
      <c r="F144" s="58" t="s">
        <v>6</v>
      </c>
      <c r="G144" s="58" t="s">
        <v>1223</v>
      </c>
      <c r="H144" s="58" t="s">
        <v>1231</v>
      </c>
    </row>
    <row r="145" spans="1:8" ht="19">
      <c r="A145" s="58" t="s">
        <v>348</v>
      </c>
      <c r="B145" s="59">
        <v>43.54</v>
      </c>
      <c r="C145" s="59">
        <v>36.367272727272699</v>
      </c>
      <c r="D145" s="59">
        <v>7.1727272727273004</v>
      </c>
      <c r="E145" s="60" t="str">
        <f t="shared" si="2"/>
        <v>Globorotaloides</v>
      </c>
      <c r="F145" s="58" t="s">
        <v>8</v>
      </c>
      <c r="G145" s="58" t="s">
        <v>1240</v>
      </c>
      <c r="H145" s="58" t="s">
        <v>1232</v>
      </c>
    </row>
    <row r="146" spans="1:8" ht="19">
      <c r="A146" s="58" t="s">
        <v>325</v>
      </c>
      <c r="B146" s="59">
        <v>43.85</v>
      </c>
      <c r="C146" s="59">
        <v>36.080909090909103</v>
      </c>
      <c r="D146" s="59">
        <v>7.7690909090908997</v>
      </c>
      <c r="E146" s="60" t="str">
        <f t="shared" si="2"/>
        <v>Globorotaloides</v>
      </c>
      <c r="F146" s="58" t="s">
        <v>8</v>
      </c>
      <c r="G146" s="58" t="s">
        <v>1240</v>
      </c>
      <c r="H146" s="58" t="s">
        <v>1232</v>
      </c>
    </row>
    <row r="147" spans="1:8" ht="19">
      <c r="A147" s="58" t="s">
        <v>340</v>
      </c>
      <c r="B147" s="59">
        <v>43.772500000000001</v>
      </c>
      <c r="C147" s="59">
        <v>35.666615384615397</v>
      </c>
      <c r="D147" s="59">
        <v>8.1058846153845998</v>
      </c>
      <c r="E147" s="60" t="str">
        <f t="shared" si="2"/>
        <v>Globorotaloides</v>
      </c>
      <c r="F147" s="58" t="s">
        <v>8</v>
      </c>
      <c r="G147" s="58" t="s">
        <v>1240</v>
      </c>
      <c r="H147" s="58" t="s">
        <v>1232</v>
      </c>
    </row>
    <row r="148" spans="1:8" ht="19">
      <c r="A148" s="58" t="s">
        <v>278</v>
      </c>
      <c r="B148" s="59">
        <v>44.079649122806998</v>
      </c>
      <c r="C148" s="59">
        <v>40.055999999999997</v>
      </c>
      <c r="D148" s="59">
        <v>4.0236491228069999</v>
      </c>
      <c r="E148" s="60" t="str">
        <f t="shared" si="2"/>
        <v>Globorotaloides</v>
      </c>
      <c r="F148" s="58" t="s">
        <v>7</v>
      </c>
      <c r="G148" s="58" t="s">
        <v>1224</v>
      </c>
      <c r="H148" s="58" t="s">
        <v>1232</v>
      </c>
    </row>
    <row r="149" spans="1:8" ht="19">
      <c r="A149" s="58" t="s">
        <v>294</v>
      </c>
      <c r="B149" s="59">
        <v>44.032781954887199</v>
      </c>
      <c r="C149" s="59">
        <v>43.894523809523797</v>
      </c>
      <c r="D149" s="59">
        <v>0.138258145363402</v>
      </c>
      <c r="E149" s="60" t="str">
        <f t="shared" si="2"/>
        <v>Globorotaloides</v>
      </c>
      <c r="F149" s="58" t="s">
        <v>4</v>
      </c>
      <c r="G149" s="58" t="s">
        <v>1235</v>
      </c>
      <c r="H149" s="58" t="s">
        <v>1232</v>
      </c>
    </row>
    <row r="150" spans="1:8" ht="19">
      <c r="A150" s="58" t="s">
        <v>288</v>
      </c>
      <c r="B150" s="59">
        <v>35.266384615384602</v>
      </c>
      <c r="C150" s="59">
        <v>30.28</v>
      </c>
      <c r="D150" s="59">
        <v>4.9863846153846003</v>
      </c>
      <c r="E150" s="60" t="str">
        <f t="shared" si="2"/>
        <v>Globoturborotalita</v>
      </c>
      <c r="F150" s="58" t="s">
        <v>5</v>
      </c>
      <c r="G150" s="61" t="s">
        <v>1218</v>
      </c>
      <c r="H150" s="61" t="s">
        <v>1230</v>
      </c>
    </row>
    <row r="151" spans="1:8" ht="19">
      <c r="A151" s="58" t="s">
        <v>266</v>
      </c>
      <c r="B151" s="59">
        <v>35.5176923076923</v>
      </c>
      <c r="C151" s="59">
        <v>30.28</v>
      </c>
      <c r="D151" s="59">
        <v>5.2376923076923001</v>
      </c>
      <c r="E151" s="60" t="str">
        <f t="shared" si="2"/>
        <v>Globoturborotalita</v>
      </c>
      <c r="F151" s="58" t="s">
        <v>8</v>
      </c>
      <c r="G151" s="58" t="s">
        <v>1215</v>
      </c>
      <c r="H151" s="58" t="s">
        <v>1230</v>
      </c>
    </row>
    <row r="152" spans="1:8" ht="19">
      <c r="A152" s="58" t="s">
        <v>307</v>
      </c>
      <c r="B152" s="59">
        <v>34.847538461538498</v>
      </c>
      <c r="C152" s="59">
        <v>23.0324762726488</v>
      </c>
      <c r="D152" s="59">
        <v>11.8150621888897</v>
      </c>
      <c r="E152" s="60" t="str">
        <f t="shared" si="2"/>
        <v>Globoturborotalita</v>
      </c>
      <c r="F152" s="58" t="s">
        <v>8</v>
      </c>
      <c r="G152" s="58" t="s">
        <v>1215</v>
      </c>
      <c r="H152" s="58" t="s">
        <v>1230</v>
      </c>
    </row>
    <row r="153" spans="1:8" ht="19">
      <c r="A153" s="58" t="s">
        <v>283</v>
      </c>
      <c r="B153" s="59">
        <v>47.413461538461497</v>
      </c>
      <c r="C153" s="59">
        <v>34.68</v>
      </c>
      <c r="D153" s="59">
        <v>12.7334615384615</v>
      </c>
      <c r="E153" s="60" t="str">
        <f t="shared" si="2"/>
        <v>Globoturborotalita</v>
      </c>
      <c r="F153" s="58" t="s">
        <v>8</v>
      </c>
      <c r="G153" s="58" t="s">
        <v>1215</v>
      </c>
      <c r="H153" s="58" t="s">
        <v>1229</v>
      </c>
    </row>
    <row r="154" spans="1:8" ht="19">
      <c r="A154" s="58" t="s">
        <v>245</v>
      </c>
      <c r="B154" s="59">
        <v>34.127499999999998</v>
      </c>
      <c r="C154" s="59">
        <v>33.052941176470597</v>
      </c>
      <c r="D154" s="59">
        <v>1.0745588235293999</v>
      </c>
      <c r="E154" s="60" t="str">
        <f t="shared" si="2"/>
        <v>Globoturborotalita</v>
      </c>
      <c r="F154" s="58" t="s">
        <v>3</v>
      </c>
      <c r="G154" s="58" t="s">
        <v>1218</v>
      </c>
      <c r="H154" s="58" t="s">
        <v>1229</v>
      </c>
    </row>
    <row r="155" spans="1:8" ht="19">
      <c r="A155" s="58" t="s">
        <v>178</v>
      </c>
      <c r="B155" s="59">
        <v>34.156750000000002</v>
      </c>
      <c r="C155" s="59">
        <v>4.8131780821917802</v>
      </c>
      <c r="D155" s="59">
        <v>29.343571917808202</v>
      </c>
      <c r="E155" s="60" t="str">
        <f t="shared" si="2"/>
        <v>Globoturborotalita</v>
      </c>
      <c r="F155" s="58" t="s">
        <v>8</v>
      </c>
      <c r="G155" s="58" t="s">
        <v>1215</v>
      </c>
      <c r="H155" s="58" t="s">
        <v>1229</v>
      </c>
    </row>
    <row r="156" spans="1:8" ht="19">
      <c r="A156" s="58" t="s">
        <v>258</v>
      </c>
      <c r="B156" s="59">
        <v>35.592153846153799</v>
      </c>
      <c r="C156" s="59">
        <v>30.28</v>
      </c>
      <c r="D156" s="59">
        <v>5.3121538461537998</v>
      </c>
      <c r="E156" s="60" t="str">
        <f t="shared" si="2"/>
        <v>Globoturborotalita</v>
      </c>
      <c r="F156" s="58" t="s">
        <v>8</v>
      </c>
      <c r="G156" s="61" t="s">
        <v>1215</v>
      </c>
      <c r="H156" s="61" t="s">
        <v>1230</v>
      </c>
    </row>
    <row r="157" spans="1:8" ht="19">
      <c r="A157" s="58" t="s">
        <v>176</v>
      </c>
      <c r="B157" s="59">
        <v>36.844545454545496</v>
      </c>
      <c r="C157" s="59">
        <v>26.816842105263198</v>
      </c>
      <c r="D157" s="59">
        <v>10.0277033492823</v>
      </c>
      <c r="E157" s="60" t="str">
        <f t="shared" si="2"/>
        <v>Globoturborotalita</v>
      </c>
      <c r="F157" s="58" t="s">
        <v>3</v>
      </c>
      <c r="G157" s="58" t="s">
        <v>1218</v>
      </c>
      <c r="H157" s="58" t="s">
        <v>1230</v>
      </c>
    </row>
    <row r="158" spans="1:8" ht="19">
      <c r="A158" s="58" t="s">
        <v>122</v>
      </c>
      <c r="B158" s="59">
        <v>50.435000000000002</v>
      </c>
      <c r="C158" s="59">
        <v>37.99</v>
      </c>
      <c r="D158" s="59">
        <v>12.445</v>
      </c>
      <c r="E158" s="60" t="str">
        <f t="shared" si="2"/>
        <v>Globoturborotalita</v>
      </c>
      <c r="F158" s="58" t="s">
        <v>8</v>
      </c>
      <c r="G158" s="61" t="s">
        <v>1215</v>
      </c>
      <c r="H158" s="61" t="s">
        <v>1229</v>
      </c>
    </row>
    <row r="159" spans="1:8" ht="19">
      <c r="A159" s="58" t="s">
        <v>308</v>
      </c>
      <c r="B159" s="59">
        <v>34.42</v>
      </c>
      <c r="C159" s="59">
        <v>32.735294117647101</v>
      </c>
      <c r="D159" s="59">
        <v>1.6847058823529</v>
      </c>
      <c r="E159" s="60" t="str">
        <f t="shared" si="2"/>
        <v>Globoturborotalita</v>
      </c>
      <c r="F159" s="58" t="s">
        <v>8</v>
      </c>
      <c r="G159" s="61" t="s">
        <v>1215</v>
      </c>
      <c r="H159" s="61" t="s">
        <v>1230</v>
      </c>
    </row>
    <row r="160" spans="1:8" ht="19">
      <c r="A160" s="58" t="s">
        <v>302</v>
      </c>
      <c r="B160" s="59">
        <v>33.9</v>
      </c>
      <c r="C160" s="59">
        <v>24.795040983606601</v>
      </c>
      <c r="D160" s="59">
        <v>9.1049590163933996</v>
      </c>
      <c r="E160" s="60" t="str">
        <f t="shared" si="2"/>
        <v>Globoturborotalita</v>
      </c>
      <c r="F160" s="58" t="s">
        <v>3</v>
      </c>
      <c r="G160" s="58" t="s">
        <v>1218</v>
      </c>
      <c r="H160" s="58" t="s">
        <v>1229</v>
      </c>
    </row>
    <row r="161" spans="1:8" ht="19">
      <c r="A161" s="58" t="s">
        <v>234</v>
      </c>
      <c r="B161" s="59">
        <v>36.4627272727273</v>
      </c>
      <c r="C161" s="59">
        <v>33.9</v>
      </c>
      <c r="D161" s="59">
        <v>2.5627272727273001</v>
      </c>
      <c r="E161" s="60" t="str">
        <f t="shared" si="2"/>
        <v>Globoturborotalita</v>
      </c>
      <c r="F161" s="58" t="s">
        <v>4</v>
      </c>
      <c r="G161" s="58" t="s">
        <v>1220</v>
      </c>
      <c r="H161" s="58" t="s">
        <v>1230</v>
      </c>
    </row>
    <row r="162" spans="1:8" ht="19">
      <c r="A162" s="58" t="s">
        <v>331</v>
      </c>
      <c r="B162" s="59">
        <v>33.476470588235301</v>
      </c>
      <c r="C162" s="59">
        <v>23.0324762726488</v>
      </c>
      <c r="D162" s="59">
        <v>10.443994315586499</v>
      </c>
      <c r="E162" s="60" t="str">
        <f t="shared" si="2"/>
        <v>Globoturborotalita</v>
      </c>
      <c r="F162" s="58" t="s">
        <v>3</v>
      </c>
      <c r="G162" s="58" t="s">
        <v>1218</v>
      </c>
      <c r="H162" s="58" t="s">
        <v>1229</v>
      </c>
    </row>
    <row r="163" spans="1:8" ht="19">
      <c r="A163" s="58" t="s">
        <v>121</v>
      </c>
      <c r="B163" s="59">
        <v>37.608181818181798</v>
      </c>
      <c r="C163" s="59">
        <v>17.54</v>
      </c>
      <c r="D163" s="59">
        <v>20.068181818181799</v>
      </c>
      <c r="E163" s="60" t="str">
        <f t="shared" si="2"/>
        <v>Globoturborotalita</v>
      </c>
      <c r="F163" s="58" t="s">
        <v>8</v>
      </c>
      <c r="G163" s="58" t="s">
        <v>1215</v>
      </c>
      <c r="H163" s="58" t="s">
        <v>1230</v>
      </c>
    </row>
    <row r="164" spans="1:8" ht="19">
      <c r="A164" s="58" t="s">
        <v>95</v>
      </c>
      <c r="B164" s="59">
        <v>38.088552036199097</v>
      </c>
      <c r="C164" s="59">
        <v>33.9</v>
      </c>
      <c r="D164" s="59">
        <v>4.1885520361991002</v>
      </c>
      <c r="E164" s="60" t="str">
        <f t="shared" si="2"/>
        <v>Globoturborotalita</v>
      </c>
      <c r="F164" s="58" t="s">
        <v>4</v>
      </c>
      <c r="G164" s="58" t="s">
        <v>1220</v>
      </c>
      <c r="H164" s="58" t="s">
        <v>1230</v>
      </c>
    </row>
    <row r="165" spans="1:8" ht="19">
      <c r="A165" s="58" t="s">
        <v>347</v>
      </c>
      <c r="B165" s="59">
        <v>32.1</v>
      </c>
      <c r="C165" s="59">
        <v>3.3</v>
      </c>
      <c r="D165" s="59">
        <v>28.8</v>
      </c>
      <c r="E165" s="60" t="str">
        <f t="shared" si="2"/>
        <v>Globoturborotalita</v>
      </c>
      <c r="F165" s="58" t="s">
        <v>3</v>
      </c>
      <c r="G165" s="58" t="s">
        <v>1218</v>
      </c>
      <c r="H165" s="58" t="s">
        <v>1229</v>
      </c>
    </row>
    <row r="166" spans="1:8" ht="19">
      <c r="A166" s="58" t="s">
        <v>132</v>
      </c>
      <c r="B166" s="59">
        <v>42.783333333333303</v>
      </c>
      <c r="C166" s="59">
        <v>31.897777777777801</v>
      </c>
      <c r="D166" s="59">
        <v>10.8855555555555</v>
      </c>
      <c r="E166" s="60" t="str">
        <f t="shared" si="2"/>
        <v>Guembelitrioides</v>
      </c>
      <c r="F166" s="58" t="s">
        <v>7</v>
      </c>
      <c r="G166" s="58" t="s">
        <v>1224</v>
      </c>
      <c r="H166" s="58" t="s">
        <v>1231</v>
      </c>
    </row>
    <row r="167" spans="1:8" ht="19">
      <c r="A167" s="58" t="s">
        <v>197</v>
      </c>
      <c r="B167" s="59">
        <v>1.95248427672956</v>
      </c>
      <c r="C167" s="59">
        <v>0</v>
      </c>
      <c r="D167" s="59">
        <v>1.95248427672956</v>
      </c>
      <c r="E167" s="60" t="str">
        <f t="shared" si="2"/>
        <v>Hantkenina</v>
      </c>
      <c r="F167" s="58" t="s">
        <v>6</v>
      </c>
      <c r="G167" s="61" t="s">
        <v>1238</v>
      </c>
      <c r="H167" s="61" t="s">
        <v>1230</v>
      </c>
    </row>
    <row r="168" spans="1:8" ht="19">
      <c r="A168" s="58" t="s">
        <v>130</v>
      </c>
      <c r="B168" s="59">
        <v>2.5773417721518999</v>
      </c>
      <c r="C168" s="59">
        <v>0.56307692307692303</v>
      </c>
      <c r="D168" s="59">
        <v>2.0142648490749799</v>
      </c>
      <c r="E168" s="60" t="str">
        <f t="shared" si="2"/>
        <v>Hantkenina</v>
      </c>
      <c r="F168" s="58" t="s">
        <v>8</v>
      </c>
      <c r="G168" s="58" t="s">
        <v>1215</v>
      </c>
      <c r="H168" s="58" t="s">
        <v>1231</v>
      </c>
    </row>
    <row r="169" spans="1:8" ht="19">
      <c r="A169" s="58" t="s">
        <v>229</v>
      </c>
      <c r="B169" s="59">
        <v>1.9088679245283</v>
      </c>
      <c r="C169" s="59">
        <v>0.37538461538461498</v>
      </c>
      <c r="D169" s="59">
        <v>1.5334833091436899</v>
      </c>
      <c r="E169" s="60" t="str">
        <f t="shared" si="2"/>
        <v>Hantkenina</v>
      </c>
      <c r="F169" s="58" t="s">
        <v>6</v>
      </c>
      <c r="G169" s="61" t="s">
        <v>1238</v>
      </c>
      <c r="H169" s="61" t="s">
        <v>1230</v>
      </c>
    </row>
    <row r="170" spans="1:8" ht="19">
      <c r="A170" s="58" t="s">
        <v>152</v>
      </c>
      <c r="B170" s="59">
        <v>2.48367088607595</v>
      </c>
      <c r="C170" s="59">
        <v>0</v>
      </c>
      <c r="D170" s="59">
        <v>2.48367088607595</v>
      </c>
      <c r="E170" s="60" t="str">
        <f t="shared" si="2"/>
        <v>Hantkenina</v>
      </c>
      <c r="F170" s="58" t="s">
        <v>8</v>
      </c>
      <c r="G170" s="58" t="s">
        <v>1215</v>
      </c>
      <c r="H170" s="58" t="s">
        <v>1231</v>
      </c>
    </row>
    <row r="171" spans="1:8" ht="19">
      <c r="A171" s="58" t="s">
        <v>91</v>
      </c>
      <c r="B171" s="59">
        <v>2.6710126582278502</v>
      </c>
      <c r="C171" s="59">
        <v>0</v>
      </c>
      <c r="D171" s="59">
        <v>2.6710126582278502</v>
      </c>
      <c r="E171" s="60" t="str">
        <f t="shared" si="2"/>
        <v>Hantkenina</v>
      </c>
      <c r="F171" s="58" t="s">
        <v>6</v>
      </c>
      <c r="G171" s="58" t="s">
        <v>1218</v>
      </c>
      <c r="H171" s="58" t="s">
        <v>1231</v>
      </c>
    </row>
    <row r="172" spans="1:8" ht="19">
      <c r="A172" s="58" t="s">
        <v>138</v>
      </c>
      <c r="B172" s="59">
        <v>3.35</v>
      </c>
      <c r="C172" s="59">
        <v>0.61</v>
      </c>
      <c r="D172" s="59">
        <v>2.74</v>
      </c>
      <c r="E172" s="60" t="str">
        <f t="shared" si="2"/>
        <v>Hantkenina</v>
      </c>
      <c r="F172" s="58" t="s">
        <v>6</v>
      </c>
      <c r="G172" s="61" t="s">
        <v>1238</v>
      </c>
      <c r="H172" s="61" t="s">
        <v>1232</v>
      </c>
    </row>
    <row r="173" spans="1:8" ht="19">
      <c r="A173" s="58" t="s">
        <v>30</v>
      </c>
      <c r="B173" s="59">
        <v>3.52</v>
      </c>
      <c r="C173" s="59">
        <v>1.8038000000000001</v>
      </c>
      <c r="D173" s="59">
        <v>1.7161999999999999</v>
      </c>
      <c r="E173" s="60" t="str">
        <f t="shared" si="2"/>
        <v>Hantkenina</v>
      </c>
      <c r="F173" s="58" t="s">
        <v>6</v>
      </c>
      <c r="G173" s="58" t="s">
        <v>1223</v>
      </c>
      <c r="H173" s="58" t="s">
        <v>1232</v>
      </c>
    </row>
    <row r="174" spans="1:8" ht="19">
      <c r="A174" s="58" t="s">
        <v>142</v>
      </c>
      <c r="B174" s="59">
        <v>1.9950943396226399</v>
      </c>
      <c r="C174" s="59">
        <v>0</v>
      </c>
      <c r="D174" s="59">
        <v>1.9950943396226399</v>
      </c>
      <c r="E174" s="60" t="str">
        <f t="shared" si="2"/>
        <v>Hantkenina</v>
      </c>
      <c r="F174" s="58" t="s">
        <v>6</v>
      </c>
      <c r="G174" s="61" t="s">
        <v>1238</v>
      </c>
      <c r="H174" s="61" t="s">
        <v>1230</v>
      </c>
    </row>
    <row r="175" spans="1:8" ht="19">
      <c r="A175" s="58" t="s">
        <v>205</v>
      </c>
      <c r="B175" s="59">
        <v>2.0914033018867899</v>
      </c>
      <c r="C175" s="59">
        <v>0</v>
      </c>
      <c r="D175" s="59">
        <v>2.0914033018867899</v>
      </c>
      <c r="E175" s="60" t="str">
        <f t="shared" si="2"/>
        <v>Hantkenina</v>
      </c>
      <c r="F175" s="58" t="s">
        <v>6</v>
      </c>
      <c r="G175" s="58" t="s">
        <v>1239</v>
      </c>
      <c r="H175" s="58" t="s">
        <v>1231</v>
      </c>
    </row>
    <row r="176" spans="1:8" ht="19">
      <c r="A176" s="58" t="s">
        <v>17</v>
      </c>
      <c r="B176" s="59">
        <v>3.33</v>
      </c>
      <c r="C176" s="59">
        <v>1.88</v>
      </c>
      <c r="D176" s="59">
        <v>1.45</v>
      </c>
      <c r="E176" s="60" t="str">
        <f t="shared" si="2"/>
        <v>Hantkenina</v>
      </c>
      <c r="F176" s="58" t="s">
        <v>8</v>
      </c>
      <c r="G176" s="58" t="s">
        <v>1240</v>
      </c>
      <c r="H176" s="58" t="s">
        <v>1231</v>
      </c>
    </row>
    <row r="177" spans="1:8" ht="19">
      <c r="A177" s="58" t="s">
        <v>1056</v>
      </c>
      <c r="B177" s="59">
        <v>1.4200000000000001E-2</v>
      </c>
      <c r="C177" s="59">
        <v>0</v>
      </c>
      <c r="D177" s="59">
        <v>1.4200000000000001E-2</v>
      </c>
      <c r="E177" s="60" t="str">
        <f t="shared" si="2"/>
        <v>Hedbergella</v>
      </c>
      <c r="F177" s="58" t="s">
        <v>8</v>
      </c>
      <c r="G177" s="58" t="s">
        <v>1217</v>
      </c>
      <c r="H177" s="58" t="s">
        <v>591</v>
      </c>
    </row>
    <row r="178" spans="1:8" ht="19">
      <c r="A178" s="58" t="s">
        <v>165</v>
      </c>
      <c r="B178" s="59">
        <v>62.29</v>
      </c>
      <c r="C178" s="59">
        <v>60.418888888888901</v>
      </c>
      <c r="D178" s="59">
        <v>1.8711111111111001</v>
      </c>
      <c r="E178" s="60" t="str">
        <f t="shared" si="2"/>
        <v>Hedbergella</v>
      </c>
      <c r="F178" s="58" t="s">
        <v>7</v>
      </c>
      <c r="G178" s="58" t="s">
        <v>1225</v>
      </c>
      <c r="H178" s="58" t="s">
        <v>1231</v>
      </c>
    </row>
    <row r="179" spans="1:8" ht="19">
      <c r="A179" s="58" t="s">
        <v>133</v>
      </c>
      <c r="B179" s="59">
        <v>62.445</v>
      </c>
      <c r="C179" s="59">
        <v>60.52</v>
      </c>
      <c r="D179" s="59">
        <v>1.925</v>
      </c>
      <c r="E179" s="60" t="str">
        <f t="shared" si="2"/>
        <v>Hedbergella</v>
      </c>
      <c r="F179" s="58" t="s">
        <v>5</v>
      </c>
      <c r="G179" s="58" t="s">
        <v>1237</v>
      </c>
      <c r="H179" s="58" t="s">
        <v>1231</v>
      </c>
    </row>
    <row r="180" spans="1:8" ht="19">
      <c r="A180" s="58" t="s">
        <v>80</v>
      </c>
      <c r="B180" s="59">
        <v>15.156795454545501</v>
      </c>
      <c r="C180" s="59">
        <v>9.2538173076923105</v>
      </c>
      <c r="D180" s="59">
        <v>5.9029781468531901</v>
      </c>
      <c r="E180" s="60" t="str">
        <f t="shared" si="2"/>
        <v>Hirsutella</v>
      </c>
      <c r="F180" s="58" t="s">
        <v>6</v>
      </c>
      <c r="G180" s="58" t="s">
        <v>1239</v>
      </c>
      <c r="H180" s="58" t="s">
        <v>1232</v>
      </c>
    </row>
    <row r="181" spans="1:8" ht="19">
      <c r="A181" s="58" t="s">
        <v>198</v>
      </c>
      <c r="B181" s="59">
        <v>14.7887804878049</v>
      </c>
      <c r="C181" s="59">
        <v>0</v>
      </c>
      <c r="D181" s="59">
        <v>14.7887804878049</v>
      </c>
      <c r="E181" s="60" t="str">
        <f t="shared" si="2"/>
        <v>Hirsutella</v>
      </c>
      <c r="F181" s="58" t="s">
        <v>6</v>
      </c>
      <c r="G181" s="58" t="s">
        <v>1223</v>
      </c>
      <c r="H181" s="58" t="s">
        <v>1232</v>
      </c>
    </row>
    <row r="182" spans="1:8" ht="19">
      <c r="A182" s="58" t="s">
        <v>167</v>
      </c>
      <c r="B182" s="59">
        <v>14.944390243902401</v>
      </c>
      <c r="C182" s="59">
        <v>0</v>
      </c>
      <c r="D182" s="59">
        <v>14.944390243902401</v>
      </c>
      <c r="E182" s="60" t="str">
        <f t="shared" si="2"/>
        <v>Hirsutella</v>
      </c>
      <c r="F182" s="58" t="s">
        <v>8</v>
      </c>
      <c r="G182" s="58" t="s">
        <v>1216</v>
      </c>
      <c r="H182" s="58" t="s">
        <v>1232</v>
      </c>
    </row>
    <row r="183" spans="1:8" ht="19">
      <c r="A183" s="58" t="s">
        <v>34</v>
      </c>
      <c r="B183" s="59">
        <v>15.73</v>
      </c>
      <c r="C183" s="59">
        <v>12.403983050847501</v>
      </c>
      <c r="D183" s="59">
        <v>3.3260169491524998</v>
      </c>
      <c r="E183" s="60" t="str">
        <f t="shared" si="2"/>
        <v>Hirsutella</v>
      </c>
      <c r="F183" s="58" t="s">
        <v>8</v>
      </c>
      <c r="G183" s="58" t="s">
        <v>1217</v>
      </c>
      <c r="H183" s="58" t="s">
        <v>1232</v>
      </c>
    </row>
    <row r="184" spans="1:8" ht="19">
      <c r="A184" s="58" t="s">
        <v>202</v>
      </c>
      <c r="B184" s="59">
        <v>9.44</v>
      </c>
      <c r="C184" s="59">
        <v>4.49</v>
      </c>
      <c r="D184" s="59">
        <v>4.95</v>
      </c>
      <c r="E184" s="60" t="str">
        <f t="shared" si="2"/>
        <v>Hirsutella</v>
      </c>
      <c r="F184" s="58" t="s">
        <v>6</v>
      </c>
      <c r="G184" s="58" t="s">
        <v>1239</v>
      </c>
      <c r="H184" s="58" t="s">
        <v>1232</v>
      </c>
    </row>
    <row r="185" spans="1:8" ht="19">
      <c r="A185" s="58" t="s">
        <v>146</v>
      </c>
      <c r="B185" s="59">
        <v>13.1413076923077</v>
      </c>
      <c r="C185" s="59">
        <v>0</v>
      </c>
      <c r="D185" s="59">
        <v>13.1413076923077</v>
      </c>
      <c r="E185" s="60" t="str">
        <f t="shared" si="2"/>
        <v>Hirsutella</v>
      </c>
      <c r="F185" s="58" t="s">
        <v>6</v>
      </c>
      <c r="G185" s="58" t="s">
        <v>1223</v>
      </c>
      <c r="H185" s="58" t="s">
        <v>1232</v>
      </c>
    </row>
    <row r="186" spans="1:8" ht="19">
      <c r="A186" s="58" t="s">
        <v>164</v>
      </c>
      <c r="B186" s="59">
        <v>15.1</v>
      </c>
      <c r="C186" s="59">
        <v>0</v>
      </c>
      <c r="D186" s="59">
        <v>15.1</v>
      </c>
      <c r="E186" s="60" t="str">
        <f t="shared" si="2"/>
        <v>Hirsutella</v>
      </c>
      <c r="F186" s="58" t="s">
        <v>8</v>
      </c>
      <c r="G186" s="58" t="s">
        <v>1240</v>
      </c>
      <c r="H186" s="58" t="s">
        <v>1232</v>
      </c>
    </row>
    <row r="187" spans="1:8" ht="19">
      <c r="A187" s="58" t="s">
        <v>81</v>
      </c>
      <c r="B187" s="59">
        <v>9.9559999999999995</v>
      </c>
      <c r="C187" s="59">
        <v>5.9412682926829303</v>
      </c>
      <c r="D187" s="59">
        <v>4.0147317073170701</v>
      </c>
      <c r="E187" s="60" t="str">
        <f t="shared" si="2"/>
        <v>Hirsutella</v>
      </c>
      <c r="F187" s="58" t="s">
        <v>6</v>
      </c>
      <c r="G187" s="58" t="s">
        <v>1223</v>
      </c>
      <c r="H187" s="58" t="s">
        <v>1232</v>
      </c>
    </row>
    <row r="188" spans="1:8" ht="19">
      <c r="A188" s="58" t="s">
        <v>101</v>
      </c>
      <c r="B188" s="59">
        <v>9.83</v>
      </c>
      <c r="C188" s="59">
        <v>1.8038000000000001</v>
      </c>
      <c r="D188" s="59">
        <v>8.0261999999999993</v>
      </c>
      <c r="E188" s="60" t="str">
        <f t="shared" si="2"/>
        <v>Hirsutella</v>
      </c>
      <c r="F188" s="58" t="s">
        <v>6</v>
      </c>
      <c r="G188" s="58" t="s">
        <v>1218</v>
      </c>
      <c r="H188" s="58" t="s">
        <v>1232</v>
      </c>
    </row>
    <row r="189" spans="1:8" ht="19">
      <c r="A189" s="58" t="s">
        <v>153</v>
      </c>
      <c r="B189" s="59">
        <v>15.1</v>
      </c>
      <c r="C189" s="59">
        <v>0</v>
      </c>
      <c r="D189" s="59">
        <v>15.1</v>
      </c>
      <c r="E189" s="60" t="str">
        <f t="shared" si="2"/>
        <v>Hirsutella</v>
      </c>
      <c r="F189" s="58" t="s">
        <v>8</v>
      </c>
      <c r="G189" s="58" t="s">
        <v>1216</v>
      </c>
      <c r="H189" s="58" t="s">
        <v>1232</v>
      </c>
    </row>
    <row r="190" spans="1:8" ht="19">
      <c r="A190" s="58" t="s">
        <v>48</v>
      </c>
      <c r="B190" s="59">
        <v>10.64</v>
      </c>
      <c r="C190" s="59">
        <v>2.39</v>
      </c>
      <c r="D190" s="59">
        <v>8.25</v>
      </c>
      <c r="E190" s="60" t="str">
        <f t="shared" si="2"/>
        <v>Hirsutella</v>
      </c>
      <c r="F190" s="58" t="s">
        <v>6</v>
      </c>
      <c r="G190" s="58" t="s">
        <v>1223</v>
      </c>
      <c r="H190" s="58" t="s">
        <v>1232</v>
      </c>
    </row>
    <row r="191" spans="1:8" ht="19">
      <c r="A191" s="58" t="s">
        <v>313</v>
      </c>
      <c r="B191" s="59">
        <v>9.2434375000000006</v>
      </c>
      <c r="C191" s="59">
        <v>5.32112328767123</v>
      </c>
      <c r="D191" s="59">
        <v>3.9223142123287702</v>
      </c>
      <c r="E191" s="60" t="str">
        <f t="shared" si="2"/>
        <v>Hirsutella</v>
      </c>
      <c r="F191" s="58" t="s">
        <v>8</v>
      </c>
      <c r="G191" s="58" t="s">
        <v>1240</v>
      </c>
      <c r="H191" s="58" t="s">
        <v>1232</v>
      </c>
    </row>
    <row r="192" spans="1:8" ht="19">
      <c r="A192" s="58" t="s">
        <v>156</v>
      </c>
      <c r="B192" s="59">
        <v>9.69</v>
      </c>
      <c r="C192" s="59">
        <v>4.8131780821917802</v>
      </c>
      <c r="D192" s="59">
        <v>4.8768219178082202</v>
      </c>
      <c r="E192" s="60" t="str">
        <f t="shared" si="2"/>
        <v>Hirsutella</v>
      </c>
      <c r="F192" s="58" t="s">
        <v>6</v>
      </c>
      <c r="G192" s="58" t="s">
        <v>1239</v>
      </c>
      <c r="H192" s="58" t="s">
        <v>1232</v>
      </c>
    </row>
    <row r="193" spans="1:8" ht="19">
      <c r="A193" s="58" t="s">
        <v>128</v>
      </c>
      <c r="B193" s="59">
        <v>3.6</v>
      </c>
      <c r="C193" s="59">
        <v>0</v>
      </c>
      <c r="D193" s="59">
        <v>3.6</v>
      </c>
      <c r="E193" s="60" t="str">
        <f t="shared" si="2"/>
        <v>Igorina</v>
      </c>
      <c r="F193" s="58" t="s">
        <v>8</v>
      </c>
      <c r="G193" s="58" t="s">
        <v>1215</v>
      </c>
      <c r="H193" s="58" t="s">
        <v>1229</v>
      </c>
    </row>
    <row r="194" spans="1:8" ht="19">
      <c r="A194" s="58" t="s">
        <v>57</v>
      </c>
      <c r="B194" s="59">
        <v>56.814999999999998</v>
      </c>
      <c r="C194" s="59">
        <v>50.2</v>
      </c>
      <c r="D194" s="59">
        <v>6.6149999999999904</v>
      </c>
      <c r="E194" s="60" t="str">
        <f t="shared" si="2"/>
        <v>Igorina</v>
      </c>
      <c r="F194" s="58" t="s">
        <v>7</v>
      </c>
      <c r="G194" s="58" t="s">
        <v>1224</v>
      </c>
      <c r="H194" s="58" t="s">
        <v>1229</v>
      </c>
    </row>
    <row r="195" spans="1:8" ht="19">
      <c r="A195" s="58" t="s">
        <v>298</v>
      </c>
      <c r="B195" s="59">
        <v>56.53</v>
      </c>
      <c r="C195" s="59">
        <v>54.61</v>
      </c>
      <c r="D195" s="59">
        <v>1.92</v>
      </c>
      <c r="E195" s="60" t="str">
        <f t="shared" ref="E195:E258" si="3">LEFT(A195, FIND(" ", A195)-1)</f>
        <v>Igorina</v>
      </c>
      <c r="F195" s="58" t="s">
        <v>5</v>
      </c>
      <c r="G195" s="58" t="s">
        <v>1237</v>
      </c>
      <c r="H195" s="58" t="s">
        <v>1229</v>
      </c>
    </row>
    <row r="196" spans="1:8" ht="19">
      <c r="A196" s="58" t="s">
        <v>217</v>
      </c>
      <c r="B196" s="59">
        <v>56.53</v>
      </c>
      <c r="C196" s="59">
        <v>45.72</v>
      </c>
      <c r="D196" s="59">
        <v>10.81</v>
      </c>
      <c r="E196" s="60" t="str">
        <f t="shared" si="3"/>
        <v>Igorina</v>
      </c>
      <c r="F196" s="58" t="s">
        <v>7</v>
      </c>
      <c r="G196" s="58" t="s">
        <v>1224</v>
      </c>
      <c r="H196" s="58" t="s">
        <v>1229</v>
      </c>
    </row>
    <row r="197" spans="1:8" ht="19">
      <c r="A197" s="58" t="s">
        <v>44</v>
      </c>
      <c r="B197" s="59">
        <v>56.814999999999998</v>
      </c>
      <c r="C197" s="59">
        <v>50.317500000000003</v>
      </c>
      <c r="D197" s="59">
        <v>6.4974999999999996</v>
      </c>
      <c r="E197" s="60" t="str">
        <f t="shared" si="3"/>
        <v>Igorina</v>
      </c>
      <c r="F197" s="58" t="s">
        <v>7</v>
      </c>
      <c r="G197" s="58" t="s">
        <v>1218</v>
      </c>
      <c r="H197" s="58" t="s">
        <v>1229</v>
      </c>
    </row>
    <row r="198" spans="1:8" ht="19">
      <c r="A198" s="58" t="s">
        <v>199</v>
      </c>
      <c r="B198" s="59">
        <v>56.53</v>
      </c>
      <c r="C198" s="59">
        <v>50.7946666666667</v>
      </c>
      <c r="D198" s="59">
        <v>5.7353333333333003</v>
      </c>
      <c r="E198" s="60" t="str">
        <f t="shared" si="3"/>
        <v>Igorina</v>
      </c>
      <c r="F198" s="58" t="s">
        <v>7</v>
      </c>
      <c r="G198" s="58" t="s">
        <v>1224</v>
      </c>
      <c r="H198" s="58" t="s">
        <v>1229</v>
      </c>
    </row>
    <row r="199" spans="1:8" ht="19">
      <c r="A199" s="58" t="s">
        <v>93</v>
      </c>
      <c r="B199" s="59">
        <v>7.1676451171773099</v>
      </c>
      <c r="C199" s="59">
        <v>0</v>
      </c>
      <c r="D199" s="59">
        <v>7.1676451171773099</v>
      </c>
      <c r="E199" s="60" t="str">
        <f t="shared" si="3"/>
        <v>Menardella</v>
      </c>
      <c r="F199" s="58" t="s">
        <v>6</v>
      </c>
      <c r="G199" s="58" t="s">
        <v>1218</v>
      </c>
      <c r="H199" s="58" t="s">
        <v>1231</v>
      </c>
    </row>
    <row r="200" spans="1:8" ht="19">
      <c r="A200" s="58" t="s">
        <v>92</v>
      </c>
      <c r="B200" s="59">
        <v>7.3691925048280202</v>
      </c>
      <c r="C200" s="59">
        <v>2.2999999999999998</v>
      </c>
      <c r="D200" s="59">
        <v>5.0691925048280204</v>
      </c>
      <c r="E200" s="60" t="str">
        <f t="shared" si="3"/>
        <v>Menardella</v>
      </c>
      <c r="F200" s="58" t="s">
        <v>8</v>
      </c>
      <c r="G200" s="58" t="s">
        <v>1218</v>
      </c>
      <c r="H200" s="58" t="s">
        <v>1231</v>
      </c>
    </row>
    <row r="201" spans="1:8" ht="19">
      <c r="A201" s="58" t="s">
        <v>19</v>
      </c>
      <c r="B201" s="59">
        <v>8.9320432692307694</v>
      </c>
      <c r="C201" s="59">
        <v>5.32112328767123</v>
      </c>
      <c r="D201" s="59">
        <v>3.6109199815595399</v>
      </c>
      <c r="E201" s="60" t="str">
        <f t="shared" si="3"/>
        <v>Menardella</v>
      </c>
      <c r="F201" s="58" t="s">
        <v>8</v>
      </c>
      <c r="G201" s="58" t="s">
        <v>1240</v>
      </c>
      <c r="H201" s="58" t="s">
        <v>1231</v>
      </c>
    </row>
    <row r="202" spans="1:8" ht="19">
      <c r="A202" s="58" t="s">
        <v>254</v>
      </c>
      <c r="B202" s="59">
        <v>5.8278455284552804</v>
      </c>
      <c r="C202" s="59">
        <v>0</v>
      </c>
      <c r="D202" s="59">
        <v>5.8278455284552804</v>
      </c>
      <c r="E202" s="60" t="str">
        <f t="shared" si="3"/>
        <v>Menardella</v>
      </c>
      <c r="F202" s="58" t="s">
        <v>6</v>
      </c>
      <c r="G202" s="61" t="s">
        <v>1238</v>
      </c>
      <c r="H202" s="61" t="s">
        <v>1231</v>
      </c>
    </row>
    <row r="203" spans="1:8" ht="19">
      <c r="A203" s="58" t="s">
        <v>300</v>
      </c>
      <c r="B203" s="59">
        <v>5.72</v>
      </c>
      <c r="C203" s="59">
        <v>5.0163561643835601</v>
      </c>
      <c r="D203" s="59">
        <v>0.70364383561643995</v>
      </c>
      <c r="E203" s="60" t="str">
        <f t="shared" si="3"/>
        <v>Menardella</v>
      </c>
      <c r="F203" s="58" t="s">
        <v>6</v>
      </c>
      <c r="G203" s="58" t="s">
        <v>1238</v>
      </c>
      <c r="H203" s="58" t="s">
        <v>1231</v>
      </c>
    </row>
    <row r="204" spans="1:8" ht="19">
      <c r="A204" s="58" t="s">
        <v>50</v>
      </c>
      <c r="B204" s="59">
        <v>8.4777031369069302</v>
      </c>
      <c r="C204" s="59">
        <v>5.8278455284552804</v>
      </c>
      <c r="D204" s="59">
        <v>2.6498576084516499</v>
      </c>
      <c r="E204" s="60" t="str">
        <f t="shared" si="3"/>
        <v>Menardella</v>
      </c>
      <c r="F204" s="58" t="s">
        <v>6</v>
      </c>
      <c r="G204" s="58" t="s">
        <v>1223</v>
      </c>
      <c r="H204" s="58" t="s">
        <v>1231</v>
      </c>
    </row>
    <row r="205" spans="1:8" ht="19">
      <c r="A205" s="58" t="s">
        <v>125</v>
      </c>
      <c r="B205" s="59">
        <v>6.7332209405501304</v>
      </c>
      <c r="C205" s="59">
        <v>2.98</v>
      </c>
      <c r="D205" s="59">
        <v>3.75322094055013</v>
      </c>
      <c r="E205" s="60" t="str">
        <f t="shared" si="3"/>
        <v>Menardella</v>
      </c>
      <c r="F205" s="58" t="s">
        <v>6</v>
      </c>
      <c r="G205" s="58" t="s">
        <v>1223</v>
      </c>
      <c r="H205" s="58" t="s">
        <v>1231</v>
      </c>
    </row>
    <row r="206" spans="1:8" ht="19">
      <c r="A206" s="58" t="s">
        <v>61</v>
      </c>
      <c r="B206" s="59">
        <v>7.77228728012944</v>
      </c>
      <c r="C206" s="59">
        <v>2.2999999999999998</v>
      </c>
      <c r="D206" s="59">
        <v>5.4722872801294402</v>
      </c>
      <c r="E206" s="60" t="str">
        <f t="shared" si="3"/>
        <v>Menardella</v>
      </c>
      <c r="F206" s="58" t="s">
        <v>6</v>
      </c>
      <c r="G206" s="58" t="s">
        <v>1223</v>
      </c>
      <c r="H206" s="58" t="s">
        <v>1231</v>
      </c>
    </row>
    <row r="207" spans="1:8" ht="19">
      <c r="A207" s="58" t="s">
        <v>43</v>
      </c>
      <c r="B207" s="59">
        <v>8.5600816326530609</v>
      </c>
      <c r="C207" s="59">
        <v>1.6</v>
      </c>
      <c r="D207" s="59">
        <v>6.9600816326530603</v>
      </c>
      <c r="E207" s="60" t="str">
        <f t="shared" si="3"/>
        <v>Menardella</v>
      </c>
      <c r="F207" s="58" t="s">
        <v>6</v>
      </c>
      <c r="G207" s="58" t="s">
        <v>1218</v>
      </c>
      <c r="H207" s="58" t="s">
        <v>1231</v>
      </c>
    </row>
    <row r="208" spans="1:8" ht="19">
      <c r="A208" s="58" t="s">
        <v>179</v>
      </c>
      <c r="B208" s="59">
        <v>6.14</v>
      </c>
      <c r="C208" s="59">
        <v>5.5912499999999996</v>
      </c>
      <c r="D208" s="59">
        <v>0.54874999999999996</v>
      </c>
      <c r="E208" s="60" t="str">
        <f t="shared" si="3"/>
        <v>Menardella</v>
      </c>
      <c r="F208" s="58" t="s">
        <v>6</v>
      </c>
      <c r="G208" s="58" t="s">
        <v>1223</v>
      </c>
      <c r="H208" s="58" t="s">
        <v>1231</v>
      </c>
    </row>
    <row r="209" spans="1:8" ht="19">
      <c r="A209" s="58" t="s">
        <v>111</v>
      </c>
      <c r="B209" s="59">
        <v>26.477368421052599</v>
      </c>
      <c r="C209" s="59">
        <v>3.8667741935483901</v>
      </c>
      <c r="D209" s="59">
        <v>22.610594227504201</v>
      </c>
      <c r="E209" s="60" t="str">
        <f t="shared" si="3"/>
        <v>Morozovella</v>
      </c>
      <c r="F209" s="58" t="s">
        <v>3</v>
      </c>
      <c r="G209" s="58" t="s">
        <v>1218</v>
      </c>
      <c r="H209" s="58" t="s">
        <v>1229</v>
      </c>
    </row>
    <row r="210" spans="1:8" ht="19">
      <c r="A210" s="58" t="s">
        <v>107</v>
      </c>
      <c r="B210" s="59">
        <v>26.703684210526301</v>
      </c>
      <c r="C210" s="59">
        <v>10.208</v>
      </c>
      <c r="D210" s="59">
        <v>16.495684210526299</v>
      </c>
      <c r="E210" s="60" t="str">
        <f t="shared" si="3"/>
        <v>Morozovella</v>
      </c>
      <c r="F210" s="58" t="s">
        <v>3</v>
      </c>
      <c r="G210" s="58" t="s">
        <v>1218</v>
      </c>
      <c r="H210" s="58" t="s">
        <v>1229</v>
      </c>
    </row>
    <row r="211" spans="1:8" ht="19">
      <c r="A211" s="58" t="s">
        <v>230</v>
      </c>
      <c r="B211" s="59">
        <v>24.855084295827101</v>
      </c>
      <c r="C211" s="59">
        <v>0</v>
      </c>
      <c r="D211" s="59">
        <v>24.855084295827101</v>
      </c>
      <c r="E211" s="60" t="str">
        <f t="shared" si="3"/>
        <v>Morozovella</v>
      </c>
      <c r="F211" s="58" t="s">
        <v>8</v>
      </c>
      <c r="G211" s="61" t="s">
        <v>1214</v>
      </c>
      <c r="H211" s="61" t="s">
        <v>1229</v>
      </c>
    </row>
    <row r="212" spans="1:8" ht="19">
      <c r="A212" s="58" t="s">
        <v>21</v>
      </c>
      <c r="B212" s="59">
        <v>29.18</v>
      </c>
      <c r="C212" s="59">
        <v>20.94</v>
      </c>
      <c r="D212" s="59">
        <v>8.24</v>
      </c>
      <c r="E212" s="60" t="str">
        <f t="shared" si="3"/>
        <v>Morozovella</v>
      </c>
      <c r="F212" s="58" t="s">
        <v>8</v>
      </c>
      <c r="G212" s="58" t="s">
        <v>1215</v>
      </c>
      <c r="H212" s="58" t="s">
        <v>1229</v>
      </c>
    </row>
    <row r="213" spans="1:8" ht="19">
      <c r="A213" s="58" t="s">
        <v>69</v>
      </c>
      <c r="B213" s="59">
        <v>27.675714285714299</v>
      </c>
      <c r="C213" s="59">
        <v>10.46</v>
      </c>
      <c r="D213" s="59">
        <v>17.215714285714299</v>
      </c>
      <c r="E213" s="60" t="str">
        <f t="shared" si="3"/>
        <v>Morozovella</v>
      </c>
      <c r="F213" s="58" t="s">
        <v>8</v>
      </c>
      <c r="G213" s="58" t="s">
        <v>1215</v>
      </c>
      <c r="H213" s="58" t="s">
        <v>1229</v>
      </c>
    </row>
    <row r="214" spans="1:8" ht="19">
      <c r="A214" s="58" t="s">
        <v>204</v>
      </c>
      <c r="B214" s="59">
        <v>25.210617224880401</v>
      </c>
      <c r="C214" s="59">
        <v>22.96</v>
      </c>
      <c r="D214" s="59">
        <v>2.2506172248804002</v>
      </c>
      <c r="E214" s="60" t="str">
        <f t="shared" si="3"/>
        <v>Morozovella</v>
      </c>
      <c r="F214" s="58" t="s">
        <v>8</v>
      </c>
      <c r="G214" s="58" t="s">
        <v>1235</v>
      </c>
      <c r="H214" s="58" t="s">
        <v>1229</v>
      </c>
    </row>
    <row r="215" spans="1:8" ht="19">
      <c r="A215" s="58" t="s">
        <v>262</v>
      </c>
      <c r="B215" s="59">
        <v>29.913333333333298</v>
      </c>
      <c r="C215" s="59">
        <v>23.551421385991102</v>
      </c>
      <c r="D215" s="59">
        <v>6.3619119473422003</v>
      </c>
      <c r="E215" s="60" t="str">
        <f t="shared" si="3"/>
        <v>Morozovella</v>
      </c>
      <c r="F215" s="58" t="s">
        <v>3</v>
      </c>
      <c r="G215" s="58" t="s">
        <v>1218</v>
      </c>
      <c r="H215" s="58" t="s">
        <v>1229</v>
      </c>
    </row>
    <row r="216" spans="1:8" ht="19">
      <c r="A216" s="58" t="s">
        <v>227</v>
      </c>
      <c r="B216" s="59">
        <v>30.28</v>
      </c>
      <c r="C216" s="59">
        <v>10.46</v>
      </c>
      <c r="D216" s="59">
        <v>19.82</v>
      </c>
      <c r="E216" s="60" t="str">
        <f t="shared" si="3"/>
        <v>Morozovella</v>
      </c>
      <c r="F216" s="58" t="s">
        <v>8</v>
      </c>
      <c r="G216" s="58" t="s">
        <v>1215</v>
      </c>
      <c r="H216" s="58" t="s">
        <v>1229</v>
      </c>
    </row>
    <row r="217" spans="1:8" ht="19">
      <c r="A217" s="58" t="s">
        <v>94</v>
      </c>
      <c r="B217" s="59">
        <v>27.261428571428599</v>
      </c>
      <c r="C217" s="59">
        <v>16.9813333333333</v>
      </c>
      <c r="D217" s="59">
        <v>10.280095238095299</v>
      </c>
      <c r="E217" s="60" t="str">
        <f t="shared" si="3"/>
        <v>Morozovella</v>
      </c>
      <c r="F217" s="58" t="s">
        <v>8</v>
      </c>
      <c r="G217" s="58" t="s">
        <v>1215</v>
      </c>
      <c r="H217" s="58" t="s">
        <v>1229</v>
      </c>
    </row>
    <row r="218" spans="1:8" ht="19">
      <c r="A218" s="58" t="s">
        <v>275</v>
      </c>
      <c r="B218" s="59">
        <v>29.18</v>
      </c>
      <c r="C218" s="59">
        <v>10.46</v>
      </c>
      <c r="D218" s="59">
        <v>18.72</v>
      </c>
      <c r="E218" s="60" t="str">
        <f t="shared" si="3"/>
        <v>Morozovella</v>
      </c>
      <c r="F218" s="58" t="s">
        <v>8</v>
      </c>
      <c r="G218" s="58" t="s">
        <v>1235</v>
      </c>
      <c r="H218" s="58" t="s">
        <v>1229</v>
      </c>
    </row>
    <row r="219" spans="1:8" ht="19">
      <c r="A219" s="58" t="s">
        <v>39</v>
      </c>
      <c r="B219" s="59">
        <v>31.2911111111111</v>
      </c>
      <c r="C219" s="59">
        <v>22.9</v>
      </c>
      <c r="D219" s="59">
        <v>8.3911111111110994</v>
      </c>
      <c r="E219" s="60" t="str">
        <f t="shared" si="3"/>
        <v>Morozovella</v>
      </c>
      <c r="F219" s="58" t="s">
        <v>8</v>
      </c>
      <c r="G219" s="58" t="s">
        <v>1215</v>
      </c>
      <c r="H219" s="58" t="s">
        <v>1229</v>
      </c>
    </row>
    <row r="220" spans="1:8" ht="19">
      <c r="A220" s="58" t="s">
        <v>135</v>
      </c>
      <c r="B220" s="59">
        <v>30.684444444444399</v>
      </c>
      <c r="C220" s="59">
        <v>26.93</v>
      </c>
      <c r="D220" s="59">
        <v>3.7544444444443998</v>
      </c>
      <c r="E220" s="60" t="str">
        <f t="shared" si="3"/>
        <v>Morozovella</v>
      </c>
      <c r="F220" s="58" t="s">
        <v>8</v>
      </c>
      <c r="G220" s="58" t="s">
        <v>1215</v>
      </c>
      <c r="H220" s="58" t="s">
        <v>1229</v>
      </c>
    </row>
    <row r="221" spans="1:8" ht="19">
      <c r="A221" s="58" t="s">
        <v>158</v>
      </c>
      <c r="B221" s="59">
        <v>25.908698564593301</v>
      </c>
      <c r="C221" s="59">
        <v>22.96</v>
      </c>
      <c r="D221" s="59">
        <v>2.9486985645932999</v>
      </c>
      <c r="E221" s="60" t="str">
        <f t="shared" si="3"/>
        <v>Morozovella</v>
      </c>
      <c r="F221" s="58" t="s">
        <v>8</v>
      </c>
      <c r="G221" s="58" t="s">
        <v>1235</v>
      </c>
      <c r="H221" s="58" t="s">
        <v>1229</v>
      </c>
    </row>
    <row r="222" spans="1:8" ht="19">
      <c r="A222" s="58" t="s">
        <v>141</v>
      </c>
      <c r="B222" s="59">
        <v>30.684444444444399</v>
      </c>
      <c r="C222" s="59">
        <v>2.2999999999999998</v>
      </c>
      <c r="D222" s="59">
        <v>28.384444444444402</v>
      </c>
      <c r="E222" s="60" t="str">
        <f t="shared" si="3"/>
        <v>Morozovella</v>
      </c>
      <c r="F222" s="58" t="s">
        <v>8</v>
      </c>
      <c r="G222" s="58" t="s">
        <v>1215</v>
      </c>
      <c r="H222" s="58" t="s">
        <v>1229</v>
      </c>
    </row>
    <row r="223" spans="1:8" ht="19">
      <c r="A223" s="58" t="s">
        <v>127</v>
      </c>
      <c r="B223" s="59">
        <v>26.024736842105298</v>
      </c>
      <c r="C223" s="59">
        <v>19.3</v>
      </c>
      <c r="D223" s="59">
        <v>6.7247368421053002</v>
      </c>
      <c r="E223" s="60" t="str">
        <f t="shared" si="3"/>
        <v>Morozovella</v>
      </c>
      <c r="F223" s="58" t="s">
        <v>8</v>
      </c>
      <c r="G223" s="58" t="s">
        <v>1240</v>
      </c>
      <c r="H223" s="58" t="s">
        <v>1229</v>
      </c>
    </row>
    <row r="224" spans="1:8" ht="19">
      <c r="A224" s="58" t="s">
        <v>180</v>
      </c>
      <c r="B224" s="59">
        <v>25.908698564593301</v>
      </c>
      <c r="C224" s="59">
        <v>2.0914033018867899</v>
      </c>
      <c r="D224" s="59">
        <v>23.817295262706502</v>
      </c>
      <c r="E224" s="60" t="str">
        <f t="shared" si="3"/>
        <v>Morozovella</v>
      </c>
      <c r="F224" s="58" t="s">
        <v>8</v>
      </c>
      <c r="G224" s="58" t="s">
        <v>1215</v>
      </c>
      <c r="H224" s="58" t="s">
        <v>1229</v>
      </c>
    </row>
    <row r="225" spans="1:8" ht="19">
      <c r="A225" s="58" t="s">
        <v>187</v>
      </c>
      <c r="B225" s="59">
        <v>25.311842105263199</v>
      </c>
      <c r="C225" s="59">
        <v>19.09</v>
      </c>
      <c r="D225" s="59">
        <v>6.2218421052631996</v>
      </c>
      <c r="E225" s="60" t="str">
        <f t="shared" si="3"/>
        <v>Morozovella</v>
      </c>
      <c r="F225" s="58" t="s">
        <v>3</v>
      </c>
      <c r="G225" s="58" t="s">
        <v>1218</v>
      </c>
      <c r="H225" s="58" t="s">
        <v>1229</v>
      </c>
    </row>
    <row r="226" spans="1:8" ht="19">
      <c r="A226" s="58" t="s">
        <v>49</v>
      </c>
      <c r="B226" s="59">
        <v>29.1678888888889</v>
      </c>
      <c r="C226" s="59">
        <v>4.2022580645161298</v>
      </c>
      <c r="D226" s="59">
        <v>24.965630824372798</v>
      </c>
      <c r="E226" s="60" t="str">
        <f t="shared" si="3"/>
        <v>Morozovella</v>
      </c>
      <c r="F226" s="58" t="s">
        <v>8</v>
      </c>
      <c r="G226" s="58" t="s">
        <v>1217</v>
      </c>
      <c r="H226" s="58" t="s">
        <v>1229</v>
      </c>
    </row>
    <row r="227" spans="1:8" ht="19">
      <c r="A227" s="58" t="s">
        <v>215</v>
      </c>
      <c r="B227" s="59">
        <v>25.21</v>
      </c>
      <c r="C227" s="59">
        <v>22.693958333333299</v>
      </c>
      <c r="D227" s="59">
        <v>2.5160416666667</v>
      </c>
      <c r="E227" s="60" t="str">
        <f t="shared" si="3"/>
        <v>Morozovella</v>
      </c>
      <c r="F227" s="58" t="s">
        <v>8</v>
      </c>
      <c r="G227" s="58" t="s">
        <v>1239</v>
      </c>
      <c r="H227" s="58" t="s">
        <v>1229</v>
      </c>
    </row>
    <row r="228" spans="1:8" ht="19">
      <c r="A228" s="58" t="s">
        <v>208</v>
      </c>
      <c r="B228" s="59">
        <v>30.4148148148148</v>
      </c>
      <c r="C228" s="59">
        <v>16.343333333333302</v>
      </c>
      <c r="D228" s="59">
        <v>14.0714814814815</v>
      </c>
      <c r="E228" s="60" t="str">
        <f t="shared" si="3"/>
        <v>Morozovella</v>
      </c>
      <c r="F228" s="58" t="s">
        <v>8</v>
      </c>
      <c r="G228" s="58" t="s">
        <v>1215</v>
      </c>
      <c r="H228" s="58" t="s">
        <v>1229</v>
      </c>
    </row>
    <row r="229" spans="1:8" ht="19">
      <c r="A229" s="58" t="s">
        <v>182</v>
      </c>
      <c r="B229" s="59">
        <v>21.12</v>
      </c>
      <c r="C229" s="59">
        <v>16.38</v>
      </c>
      <c r="D229" s="59">
        <v>4.74</v>
      </c>
      <c r="E229" s="60" t="str">
        <f t="shared" si="3"/>
        <v>Morozovelloides</v>
      </c>
      <c r="F229" s="58" t="s">
        <v>8</v>
      </c>
      <c r="G229" s="58" t="s">
        <v>1240</v>
      </c>
      <c r="H229" s="58" t="s">
        <v>1229</v>
      </c>
    </row>
    <row r="230" spans="1:8" ht="19">
      <c r="A230" s="58" t="s">
        <v>159</v>
      </c>
      <c r="B230" s="59">
        <v>30.549629629629599</v>
      </c>
      <c r="C230" s="59">
        <v>15.5543636363636</v>
      </c>
      <c r="D230" s="59">
        <v>14.995265993266001</v>
      </c>
      <c r="E230" s="60" t="str">
        <f t="shared" si="3"/>
        <v>Morozovelloides</v>
      </c>
      <c r="F230" s="58" t="s">
        <v>8</v>
      </c>
      <c r="G230" s="58" t="s">
        <v>1215</v>
      </c>
      <c r="H230" s="58" t="s">
        <v>1229</v>
      </c>
    </row>
    <row r="231" spans="1:8" ht="19">
      <c r="A231" s="58" t="s">
        <v>235</v>
      </c>
      <c r="B231" s="59">
        <v>17.54</v>
      </c>
      <c r="C231" s="59">
        <v>0</v>
      </c>
      <c r="D231" s="59">
        <v>17.54</v>
      </c>
      <c r="E231" s="60" t="str">
        <f t="shared" si="3"/>
        <v>Morozovelloides</v>
      </c>
      <c r="F231" s="58" t="s">
        <v>8</v>
      </c>
      <c r="G231" s="58" t="s">
        <v>1215</v>
      </c>
      <c r="H231" s="58" t="s">
        <v>1229</v>
      </c>
    </row>
    <row r="232" spans="1:8" ht="19">
      <c r="A232" s="58" t="s">
        <v>137</v>
      </c>
      <c r="B232" s="59">
        <v>21.962099391480699</v>
      </c>
      <c r="C232" s="59">
        <v>0</v>
      </c>
      <c r="D232" s="59">
        <v>21.962099391480699</v>
      </c>
      <c r="E232" s="60" t="str">
        <f t="shared" si="3"/>
        <v>Morozovelloides</v>
      </c>
      <c r="F232" s="58" t="s">
        <v>8</v>
      </c>
      <c r="G232" s="58" t="s">
        <v>1240</v>
      </c>
      <c r="H232" s="58" t="s">
        <v>1229</v>
      </c>
    </row>
    <row r="233" spans="1:8" ht="19">
      <c r="A233" s="58" t="s">
        <v>249</v>
      </c>
      <c r="B233" s="59">
        <v>61.33</v>
      </c>
      <c r="C233" s="59">
        <v>57.56</v>
      </c>
      <c r="D233" s="59">
        <v>3.77</v>
      </c>
      <c r="E233" s="60" t="str">
        <f t="shared" si="3"/>
        <v>Neogloboquadrina</v>
      </c>
      <c r="F233" s="58" t="s">
        <v>7</v>
      </c>
      <c r="G233" s="58" t="s">
        <v>1222</v>
      </c>
      <c r="H233" s="58" t="s">
        <v>1231</v>
      </c>
    </row>
    <row r="234" spans="1:8" ht="19">
      <c r="A234" s="58" t="s">
        <v>311</v>
      </c>
      <c r="B234" s="59">
        <v>60.73</v>
      </c>
      <c r="C234" s="59">
        <v>57.1</v>
      </c>
      <c r="D234" s="59">
        <v>3.63</v>
      </c>
      <c r="E234" s="60" t="str">
        <f t="shared" si="3"/>
        <v>Neogloboquadrina</v>
      </c>
      <c r="F234" s="58" t="s">
        <v>5</v>
      </c>
      <c r="G234" s="58" t="s">
        <v>1222</v>
      </c>
      <c r="H234" s="58" t="s">
        <v>1231</v>
      </c>
    </row>
    <row r="235" spans="1:8" ht="19">
      <c r="A235" s="58" t="s">
        <v>232</v>
      </c>
      <c r="B235" s="59">
        <v>61.33</v>
      </c>
      <c r="C235" s="59">
        <v>55.2</v>
      </c>
      <c r="D235" s="59">
        <v>6.13</v>
      </c>
      <c r="E235" s="60" t="str">
        <f t="shared" si="3"/>
        <v>Neogloboquadrina</v>
      </c>
      <c r="F235" s="58" t="s">
        <v>7</v>
      </c>
      <c r="G235" s="58" t="s">
        <v>1226</v>
      </c>
      <c r="H235" s="58" t="s">
        <v>1231</v>
      </c>
    </row>
    <row r="236" spans="1:8" ht="19">
      <c r="A236" s="58" t="s">
        <v>226</v>
      </c>
      <c r="B236" s="59">
        <v>61.543333333333301</v>
      </c>
      <c r="C236" s="59">
        <v>55.492291666666702</v>
      </c>
      <c r="D236" s="59">
        <v>6.0510416666665998</v>
      </c>
      <c r="E236" s="60" t="str">
        <f t="shared" si="3"/>
        <v>Neogloboquadrina</v>
      </c>
      <c r="F236" s="58" t="s">
        <v>7</v>
      </c>
      <c r="G236" s="58" t="s">
        <v>1225</v>
      </c>
      <c r="H236" s="58" t="s">
        <v>1231</v>
      </c>
    </row>
    <row r="237" spans="1:8" ht="19">
      <c r="A237" s="58" t="s">
        <v>279</v>
      </c>
      <c r="B237" s="59">
        <v>66.02</v>
      </c>
      <c r="C237" s="59">
        <v>63.755555555555603</v>
      </c>
      <c r="D237" s="59">
        <v>2.2644444444443899</v>
      </c>
      <c r="E237" s="60" t="str">
        <f t="shared" si="3"/>
        <v>Neogloboquadrina</v>
      </c>
      <c r="F237" s="58" t="s">
        <v>5</v>
      </c>
      <c r="G237" s="58" t="s">
        <v>1237</v>
      </c>
      <c r="H237" s="58" t="s">
        <v>1233</v>
      </c>
    </row>
    <row r="238" spans="1:8" ht="19">
      <c r="A238" s="58" t="s">
        <v>318</v>
      </c>
      <c r="B238" s="59">
        <v>54.61</v>
      </c>
      <c r="C238" s="59">
        <v>50.2</v>
      </c>
      <c r="D238" s="59">
        <v>4.41</v>
      </c>
      <c r="E238" s="60" t="str">
        <f t="shared" si="3"/>
        <v>Orbulina</v>
      </c>
      <c r="F238" s="58" t="s">
        <v>7</v>
      </c>
      <c r="G238" s="58" t="s">
        <v>1224</v>
      </c>
      <c r="H238" s="58" t="s">
        <v>1231</v>
      </c>
    </row>
    <row r="239" spans="1:8" ht="19">
      <c r="A239" s="58" t="s">
        <v>314</v>
      </c>
      <c r="B239" s="59">
        <v>54.61</v>
      </c>
      <c r="C239" s="59">
        <v>50.435000000000002</v>
      </c>
      <c r="D239" s="59">
        <v>4.1749999999999998</v>
      </c>
      <c r="E239" s="60" t="str">
        <f t="shared" si="3"/>
        <v>Orbulina</v>
      </c>
      <c r="F239" s="58" t="s">
        <v>7</v>
      </c>
      <c r="G239" s="58" t="s">
        <v>1226</v>
      </c>
      <c r="H239" s="58" t="s">
        <v>1232</v>
      </c>
    </row>
    <row r="240" spans="1:8" ht="19">
      <c r="A240" s="58" t="s">
        <v>29</v>
      </c>
      <c r="B240" s="59">
        <v>54.61</v>
      </c>
      <c r="C240" s="59">
        <v>50.2</v>
      </c>
      <c r="D240" s="59">
        <v>4.41</v>
      </c>
      <c r="E240" s="60" t="str">
        <f t="shared" si="3"/>
        <v>Orbulinoides</v>
      </c>
      <c r="F240" s="58" t="s">
        <v>7</v>
      </c>
      <c r="G240" s="58" t="s">
        <v>1224</v>
      </c>
      <c r="H240" s="58" t="s">
        <v>1229</v>
      </c>
    </row>
    <row r="241" spans="1:8" ht="19">
      <c r="A241" s="58" t="s">
        <v>260</v>
      </c>
      <c r="B241" s="59">
        <v>40.979444444444503</v>
      </c>
      <c r="C241" s="59">
        <v>33.9</v>
      </c>
      <c r="D241" s="59">
        <v>7.0794444444445004</v>
      </c>
      <c r="E241" s="60" t="str">
        <f t="shared" si="3"/>
        <v>Paragloborotalia</v>
      </c>
      <c r="F241" s="58" t="s">
        <v>4</v>
      </c>
      <c r="G241" s="58" t="s">
        <v>1220</v>
      </c>
      <c r="H241" s="58" t="s">
        <v>1231</v>
      </c>
    </row>
    <row r="242" spans="1:8" ht="19">
      <c r="A242" s="58" t="s">
        <v>175</v>
      </c>
      <c r="B242" s="59">
        <v>42.091000000000001</v>
      </c>
      <c r="C242" s="59">
        <v>35.89</v>
      </c>
      <c r="D242" s="59">
        <v>6.2009999999999996</v>
      </c>
      <c r="E242" s="60" t="str">
        <f t="shared" si="3"/>
        <v>Paragloborotalia</v>
      </c>
      <c r="F242" s="58" t="s">
        <v>7</v>
      </c>
      <c r="G242" s="58" t="s">
        <v>1224</v>
      </c>
      <c r="H242" s="58" t="s">
        <v>1231</v>
      </c>
    </row>
    <row r="243" spans="1:8" ht="19">
      <c r="A243" s="58" t="s">
        <v>342</v>
      </c>
      <c r="B243" s="59">
        <v>43.695</v>
      </c>
      <c r="C243" s="59">
        <v>39.6705042016807</v>
      </c>
      <c r="D243" s="59">
        <v>4.0244957983193004</v>
      </c>
      <c r="E243" s="60" t="str">
        <f t="shared" si="3"/>
        <v>Paragloborotalia</v>
      </c>
      <c r="F243" s="58" t="s">
        <v>4</v>
      </c>
      <c r="G243" s="58" t="s">
        <v>1220</v>
      </c>
      <c r="H243" s="58" t="s">
        <v>1232</v>
      </c>
    </row>
    <row r="244" spans="1:8" ht="19">
      <c r="A244" s="58" t="s">
        <v>145</v>
      </c>
      <c r="B244" s="59">
        <v>42.671666666666702</v>
      </c>
      <c r="C244" s="59">
        <v>23.0324762726488</v>
      </c>
      <c r="D244" s="59">
        <v>19.639190394017898</v>
      </c>
      <c r="E244" s="60" t="str">
        <f t="shared" si="3"/>
        <v>Paragloborotalia</v>
      </c>
      <c r="F244" s="58" t="s">
        <v>8</v>
      </c>
      <c r="G244" s="58" t="s">
        <v>1215</v>
      </c>
      <c r="H244" s="58" t="s">
        <v>1231</v>
      </c>
    </row>
    <row r="245" spans="1:8" ht="19">
      <c r="A245" s="58" t="s">
        <v>65</v>
      </c>
      <c r="B245" s="59">
        <v>14.24</v>
      </c>
      <c r="C245" s="59">
        <v>0</v>
      </c>
      <c r="D245" s="59">
        <v>14.24</v>
      </c>
      <c r="E245" s="60" t="str">
        <f t="shared" si="3"/>
        <v>Paragloborotalia</v>
      </c>
      <c r="F245" s="58" t="s">
        <v>8</v>
      </c>
      <c r="G245" s="58" t="s">
        <v>1215</v>
      </c>
      <c r="H245" s="58" t="s">
        <v>1229</v>
      </c>
    </row>
    <row r="246" spans="1:8" ht="19">
      <c r="A246" s="58" t="s">
        <v>324</v>
      </c>
      <c r="B246" s="59">
        <v>39.074072398189998</v>
      </c>
      <c r="C246" s="59">
        <v>26.5905263157895</v>
      </c>
      <c r="D246" s="59">
        <v>12.483546082400499</v>
      </c>
      <c r="E246" s="60" t="str">
        <f t="shared" si="3"/>
        <v>Paragloborotalia</v>
      </c>
      <c r="F246" s="58" t="s">
        <v>8</v>
      </c>
      <c r="G246" s="58" t="s">
        <v>1215</v>
      </c>
      <c r="H246" s="58" t="s">
        <v>1231</v>
      </c>
    </row>
    <row r="247" spans="1:8" ht="19">
      <c r="A247" s="58" t="s">
        <v>352</v>
      </c>
      <c r="B247" s="59">
        <v>38.482760180995498</v>
      </c>
      <c r="C247" s="59">
        <v>35.89</v>
      </c>
      <c r="D247" s="59">
        <v>2.5927601809955001</v>
      </c>
      <c r="E247" s="60" t="str">
        <f t="shared" si="3"/>
        <v>Paragloborotalia</v>
      </c>
      <c r="F247" s="58" t="s">
        <v>8</v>
      </c>
      <c r="G247" s="58" t="s">
        <v>1240</v>
      </c>
      <c r="H247" s="58" t="s">
        <v>1231</v>
      </c>
    </row>
    <row r="248" spans="1:8" ht="19">
      <c r="A248" s="58" t="s">
        <v>126</v>
      </c>
      <c r="B248" s="59">
        <v>42.783333333333303</v>
      </c>
      <c r="C248" s="59">
        <v>40.228000000000002</v>
      </c>
      <c r="D248" s="59">
        <v>2.5553333333333001</v>
      </c>
      <c r="E248" s="60" t="str">
        <f t="shared" si="3"/>
        <v>Paragloborotalia</v>
      </c>
      <c r="F248" s="58" t="s">
        <v>7</v>
      </c>
      <c r="G248" s="58" t="s">
        <v>1224</v>
      </c>
      <c r="H248" s="58" t="s">
        <v>1231</v>
      </c>
    </row>
    <row r="249" spans="1:8" ht="19">
      <c r="A249" s="58" t="s">
        <v>96</v>
      </c>
      <c r="B249" s="59">
        <v>14.0791697191697</v>
      </c>
      <c r="C249" s="59">
        <v>4.53</v>
      </c>
      <c r="D249" s="59">
        <v>9.5491697191697007</v>
      </c>
      <c r="E249" s="60" t="str">
        <f t="shared" si="3"/>
        <v>Paragloborotalia</v>
      </c>
      <c r="F249" s="58" t="s">
        <v>8</v>
      </c>
      <c r="G249" s="58" t="s">
        <v>1218</v>
      </c>
      <c r="H249" s="58" t="s">
        <v>1229</v>
      </c>
    </row>
    <row r="250" spans="1:8" ht="19">
      <c r="A250" s="58" t="s">
        <v>316</v>
      </c>
      <c r="B250" s="59">
        <v>39.1726244343891</v>
      </c>
      <c r="C250" s="59">
        <v>30.28</v>
      </c>
      <c r="D250" s="59">
        <v>8.8926244343891003</v>
      </c>
      <c r="E250" s="60" t="str">
        <f t="shared" si="3"/>
        <v>Paragloborotalia</v>
      </c>
      <c r="F250" s="58" t="s">
        <v>5</v>
      </c>
      <c r="G250" s="61" t="s">
        <v>1237</v>
      </c>
      <c r="H250" s="61" t="s">
        <v>1231</v>
      </c>
    </row>
    <row r="251" spans="1:8" ht="19">
      <c r="A251" s="58" t="s">
        <v>333</v>
      </c>
      <c r="B251" s="59">
        <v>38.975520361991002</v>
      </c>
      <c r="C251" s="59">
        <v>34.68</v>
      </c>
      <c r="D251" s="59">
        <v>4.2955203619909996</v>
      </c>
      <c r="E251" s="60" t="str">
        <f t="shared" si="3"/>
        <v>Paragloborotalia</v>
      </c>
      <c r="F251" s="58" t="s">
        <v>8</v>
      </c>
      <c r="G251" s="58" t="s">
        <v>1215</v>
      </c>
      <c r="H251" s="58" t="s">
        <v>1231</v>
      </c>
    </row>
    <row r="252" spans="1:8" ht="19">
      <c r="A252" s="58" t="s">
        <v>22</v>
      </c>
      <c r="B252" s="59">
        <v>46.317692307692298</v>
      </c>
      <c r="C252" s="59">
        <v>40.4</v>
      </c>
      <c r="D252" s="59">
        <v>5.9176923076922998</v>
      </c>
      <c r="E252" s="60" t="str">
        <f t="shared" si="3"/>
        <v>Parasubbotina</v>
      </c>
      <c r="F252" s="58" t="s">
        <v>7</v>
      </c>
      <c r="G252" s="58" t="s">
        <v>1224</v>
      </c>
      <c r="H252" s="58" t="s">
        <v>1232</v>
      </c>
    </row>
    <row r="253" spans="1:8" ht="19">
      <c r="A253" s="58" t="s">
        <v>173</v>
      </c>
      <c r="B253" s="59">
        <v>46.716153846153802</v>
      </c>
      <c r="C253" s="59">
        <v>42.895000000000003</v>
      </c>
      <c r="D253" s="59">
        <v>3.8211538461538002</v>
      </c>
      <c r="E253" s="60" t="str">
        <f t="shared" si="3"/>
        <v>Parasubbotina</v>
      </c>
      <c r="F253" s="58" t="s">
        <v>4</v>
      </c>
      <c r="G253" s="58" t="s">
        <v>1235</v>
      </c>
      <c r="H253" s="58" t="s">
        <v>1234</v>
      </c>
    </row>
    <row r="254" spans="1:8" ht="19">
      <c r="A254" s="58" t="s">
        <v>272</v>
      </c>
      <c r="B254" s="59">
        <v>46.566730769230801</v>
      </c>
      <c r="C254" s="59">
        <v>42.895000000000003</v>
      </c>
      <c r="D254" s="59">
        <v>3.6717307692308001</v>
      </c>
      <c r="E254" s="60" t="str">
        <f t="shared" si="3"/>
        <v>Parasubbotina</v>
      </c>
      <c r="F254" s="58" t="s">
        <v>4</v>
      </c>
      <c r="G254" s="58" t="s">
        <v>1235</v>
      </c>
      <c r="H254" s="58" t="s">
        <v>1234</v>
      </c>
    </row>
    <row r="255" spans="1:8" ht="19">
      <c r="A255" s="58" t="s">
        <v>285</v>
      </c>
      <c r="B255" s="59">
        <v>46.566730769230801</v>
      </c>
      <c r="C255" s="59">
        <v>32.205882352941202</v>
      </c>
      <c r="D255" s="59">
        <v>14.360848416289601</v>
      </c>
      <c r="E255" s="60" t="str">
        <f t="shared" si="3"/>
        <v>Parasubbotina</v>
      </c>
      <c r="F255" s="58" t="s">
        <v>8</v>
      </c>
      <c r="G255" s="58" t="s">
        <v>1215</v>
      </c>
      <c r="H255" s="58" t="s">
        <v>1234</v>
      </c>
    </row>
    <row r="256" spans="1:8" ht="19">
      <c r="A256" s="58" t="s">
        <v>45</v>
      </c>
      <c r="B256" s="59">
        <v>46.815769230769199</v>
      </c>
      <c r="C256" s="59">
        <v>15.1</v>
      </c>
      <c r="D256" s="59">
        <v>31.715769230769201</v>
      </c>
      <c r="E256" s="60" t="str">
        <f t="shared" si="3"/>
        <v>Parasubbotina</v>
      </c>
      <c r="F256" s="58" t="s">
        <v>8</v>
      </c>
      <c r="G256" s="58" t="s">
        <v>1215</v>
      </c>
      <c r="H256" s="58" t="s">
        <v>1234</v>
      </c>
    </row>
    <row r="257" spans="1:8" ht="19">
      <c r="A257" s="58" t="s">
        <v>174</v>
      </c>
      <c r="B257" s="59">
        <v>45.72</v>
      </c>
      <c r="C257" s="59">
        <v>41.89</v>
      </c>
      <c r="D257" s="59">
        <v>3.83</v>
      </c>
      <c r="E257" s="60" t="str">
        <f t="shared" si="3"/>
        <v>Parasubbotina</v>
      </c>
      <c r="F257" s="58" t="s">
        <v>8</v>
      </c>
      <c r="G257" s="58" t="s">
        <v>1215</v>
      </c>
      <c r="H257" s="58" t="s">
        <v>1232</v>
      </c>
    </row>
    <row r="258" spans="1:8" ht="19">
      <c r="A258" s="58" t="s">
        <v>218</v>
      </c>
      <c r="B258" s="59">
        <v>41.89</v>
      </c>
      <c r="C258" s="59">
        <v>29.913333333333298</v>
      </c>
      <c r="D258" s="59">
        <v>11.9766666666667</v>
      </c>
      <c r="E258" s="60" t="str">
        <f t="shared" si="3"/>
        <v>Parasubbotina</v>
      </c>
      <c r="F258" s="58" t="s">
        <v>8</v>
      </c>
      <c r="G258" s="58" t="s">
        <v>1215</v>
      </c>
      <c r="H258" s="58" t="s">
        <v>1231</v>
      </c>
    </row>
    <row r="259" spans="1:8" ht="19">
      <c r="A259" s="58" t="s">
        <v>339</v>
      </c>
      <c r="B259" s="59">
        <v>38.581312217194601</v>
      </c>
      <c r="C259" s="59">
        <v>34.03</v>
      </c>
      <c r="D259" s="59">
        <v>4.5513122171946003</v>
      </c>
      <c r="E259" s="60" t="str">
        <f t="shared" ref="E259:E278" si="4">LEFT(A259, FIND(" ", A259)-1)</f>
        <v>Parasubbotina</v>
      </c>
      <c r="F259" s="58" t="s">
        <v>5</v>
      </c>
      <c r="G259" s="61" t="s">
        <v>1222</v>
      </c>
      <c r="H259" s="61" t="s">
        <v>1231</v>
      </c>
    </row>
    <row r="260" spans="1:8" ht="19">
      <c r="A260" s="58" t="s">
        <v>62</v>
      </c>
      <c r="B260" s="59">
        <v>43.462499999999999</v>
      </c>
      <c r="C260" s="59">
        <v>38.975520361991002</v>
      </c>
      <c r="D260" s="59">
        <v>4.4869796380090001</v>
      </c>
      <c r="E260" s="60" t="str">
        <f t="shared" si="4"/>
        <v>Parasubbotina</v>
      </c>
      <c r="F260" s="58" t="s">
        <v>4</v>
      </c>
      <c r="G260" s="58" t="s">
        <v>1220</v>
      </c>
      <c r="H260" s="58" t="s">
        <v>1231</v>
      </c>
    </row>
    <row r="261" spans="1:8" ht="19">
      <c r="A261" s="58" t="s">
        <v>206</v>
      </c>
      <c r="B261" s="59">
        <v>70.919032258064505</v>
      </c>
      <c r="C261" s="59">
        <v>66.02</v>
      </c>
      <c r="D261" s="59">
        <v>4.8990322580645103</v>
      </c>
      <c r="E261" s="60" t="str">
        <f t="shared" si="4"/>
        <v>Planoglobanomalina</v>
      </c>
      <c r="F261" s="58" t="s">
        <v>5</v>
      </c>
      <c r="G261" s="58" t="s">
        <v>1218</v>
      </c>
      <c r="H261" s="58" t="s">
        <v>1230</v>
      </c>
    </row>
    <row r="262" spans="1:8" ht="19">
      <c r="A262" s="58" t="s">
        <v>305</v>
      </c>
      <c r="B262" s="59">
        <v>22.96</v>
      </c>
      <c r="C262" s="59">
        <v>21.12</v>
      </c>
      <c r="D262" s="59">
        <v>1.84</v>
      </c>
      <c r="E262" s="60" t="str">
        <f t="shared" si="4"/>
        <v>Planorotalites</v>
      </c>
      <c r="F262" s="58" t="s">
        <v>8</v>
      </c>
      <c r="G262" s="58" t="s">
        <v>1239</v>
      </c>
      <c r="H262" s="58" t="s">
        <v>1230</v>
      </c>
    </row>
    <row r="263" spans="1:8" ht="19">
      <c r="A263" s="58" t="s">
        <v>286</v>
      </c>
      <c r="B263" s="59">
        <v>22.96</v>
      </c>
      <c r="C263" s="59">
        <v>15.1</v>
      </c>
      <c r="D263" s="59">
        <v>7.86</v>
      </c>
      <c r="E263" s="60" t="str">
        <f t="shared" si="4"/>
        <v>Planorotalites</v>
      </c>
      <c r="F263" s="58" t="s">
        <v>8</v>
      </c>
      <c r="G263" s="58" t="s">
        <v>1215</v>
      </c>
      <c r="H263" s="58" t="s">
        <v>1230</v>
      </c>
    </row>
    <row r="264" spans="1:8" ht="19">
      <c r="A264" s="58" t="s">
        <v>58</v>
      </c>
      <c r="B264" s="59">
        <v>57.79</v>
      </c>
      <c r="C264" s="59">
        <v>50.67</v>
      </c>
      <c r="D264" s="59">
        <v>7.12</v>
      </c>
      <c r="E264" s="60" t="str">
        <f t="shared" si="4"/>
        <v>Praemurica</v>
      </c>
      <c r="F264" s="58" t="s">
        <v>7</v>
      </c>
      <c r="G264" s="58" t="s">
        <v>1225</v>
      </c>
      <c r="H264" s="58" t="s">
        <v>1230</v>
      </c>
    </row>
    <row r="265" spans="1:8" ht="19">
      <c r="A265" s="58" t="s">
        <v>330</v>
      </c>
      <c r="B265" s="59">
        <v>57.1</v>
      </c>
      <c r="C265" s="59">
        <v>45.72</v>
      </c>
      <c r="D265" s="59">
        <v>11.38</v>
      </c>
      <c r="E265" s="60" t="str">
        <f t="shared" si="4"/>
        <v>Praemurica</v>
      </c>
      <c r="F265" s="58" t="s">
        <v>7</v>
      </c>
      <c r="G265" s="58" t="s">
        <v>1224</v>
      </c>
      <c r="H265" s="58" t="s">
        <v>1230</v>
      </c>
    </row>
    <row r="266" spans="1:8" ht="19">
      <c r="A266" s="58" t="s">
        <v>116</v>
      </c>
      <c r="B266" s="59">
        <v>57.79</v>
      </c>
      <c r="C266" s="59">
        <v>55.778229166666698</v>
      </c>
      <c r="D266" s="59">
        <v>2.0117708333333</v>
      </c>
      <c r="E266" s="60" t="str">
        <f t="shared" si="4"/>
        <v>Praemurica</v>
      </c>
      <c r="F266" s="58" t="s">
        <v>5</v>
      </c>
      <c r="G266" s="58" t="s">
        <v>1237</v>
      </c>
      <c r="H266" s="58" t="s">
        <v>1230</v>
      </c>
    </row>
    <row r="267" spans="1:8" ht="19">
      <c r="A267" s="58" t="s">
        <v>79</v>
      </c>
      <c r="B267" s="59">
        <v>57.79</v>
      </c>
      <c r="C267" s="59">
        <v>49.795000000000002</v>
      </c>
      <c r="D267" s="59">
        <v>7.9950000000000001</v>
      </c>
      <c r="E267" s="60" t="str">
        <f t="shared" si="4"/>
        <v>Praemurica</v>
      </c>
      <c r="F267" s="58" t="s">
        <v>7</v>
      </c>
      <c r="G267" s="58" t="s">
        <v>1224</v>
      </c>
      <c r="H267" s="58" t="s">
        <v>1230</v>
      </c>
    </row>
    <row r="268" spans="1:8" ht="19">
      <c r="A268" s="58" t="s">
        <v>31</v>
      </c>
      <c r="B268" s="59">
        <v>58.295555555555602</v>
      </c>
      <c r="C268" s="59">
        <v>44.548320802005001</v>
      </c>
      <c r="D268" s="59">
        <v>13.7472347535506</v>
      </c>
      <c r="E268" s="60" t="str">
        <f t="shared" si="4"/>
        <v>Praemurica</v>
      </c>
      <c r="F268" s="58" t="s">
        <v>8</v>
      </c>
      <c r="G268" s="58" t="s">
        <v>1215</v>
      </c>
      <c r="H268" s="58" t="s">
        <v>1230</v>
      </c>
    </row>
    <row r="269" spans="1:8" ht="19">
      <c r="A269" s="58" t="s">
        <v>53</v>
      </c>
      <c r="B269" s="59">
        <v>54.117142857142902</v>
      </c>
      <c r="C269" s="59">
        <v>43.462499999999999</v>
      </c>
      <c r="D269" s="59">
        <v>10.6546428571429</v>
      </c>
      <c r="E269" s="60" t="str">
        <f t="shared" si="4"/>
        <v>Praeorbulina</v>
      </c>
      <c r="F269" s="58" t="s">
        <v>7</v>
      </c>
      <c r="G269" s="58" t="s">
        <v>1226</v>
      </c>
      <c r="H269" s="58" t="s">
        <v>1229</v>
      </c>
    </row>
    <row r="270" spans="1:8" ht="19">
      <c r="A270" s="58" t="s">
        <v>55</v>
      </c>
      <c r="B270" s="59">
        <v>52.54</v>
      </c>
      <c r="C270" s="59">
        <v>43.23</v>
      </c>
      <c r="D270" s="59">
        <v>9.31</v>
      </c>
      <c r="E270" s="60" t="str">
        <f t="shared" si="4"/>
        <v>Praeorbulina</v>
      </c>
      <c r="F270" s="58" t="s">
        <v>7</v>
      </c>
      <c r="G270" s="58" t="s">
        <v>1226</v>
      </c>
      <c r="H270" s="58" t="s">
        <v>1229</v>
      </c>
    </row>
    <row r="271" spans="1:8" ht="19">
      <c r="A271" s="58" t="s">
        <v>54</v>
      </c>
      <c r="B271" s="59">
        <v>53.821428571428598</v>
      </c>
      <c r="C271" s="59">
        <v>46.317692307692298</v>
      </c>
      <c r="D271" s="59">
        <v>7.5037362637363003</v>
      </c>
      <c r="E271" s="60" t="str">
        <f t="shared" si="4"/>
        <v>Praeorbulina</v>
      </c>
      <c r="F271" s="58" t="s">
        <v>7</v>
      </c>
      <c r="G271" s="58" t="s">
        <v>1224</v>
      </c>
      <c r="H271" s="58" t="s">
        <v>1229</v>
      </c>
    </row>
    <row r="272" spans="1:8" ht="19">
      <c r="A272" s="58" t="s">
        <v>67</v>
      </c>
      <c r="B272" s="59">
        <v>52.54</v>
      </c>
      <c r="C272" s="59">
        <v>46.317692307692298</v>
      </c>
      <c r="D272" s="59">
        <v>6.2223076923076999</v>
      </c>
      <c r="E272" s="60" t="str">
        <f t="shared" si="4"/>
        <v>Praeorbulina</v>
      </c>
      <c r="F272" s="58" t="s">
        <v>7</v>
      </c>
      <c r="G272" s="58" t="s">
        <v>1224</v>
      </c>
      <c r="H272" s="58" t="s">
        <v>1229</v>
      </c>
    </row>
    <row r="273" spans="1:8" ht="19">
      <c r="A273" s="58" t="s">
        <v>346</v>
      </c>
      <c r="B273" s="59">
        <v>55.81</v>
      </c>
      <c r="C273" s="59">
        <v>55.746458333333301</v>
      </c>
      <c r="D273" s="59">
        <v>6.3541666666701205E-2</v>
      </c>
      <c r="E273" s="60" t="str">
        <f t="shared" si="4"/>
        <v>Protentella</v>
      </c>
      <c r="F273" s="58" t="s">
        <v>7</v>
      </c>
      <c r="G273" s="58" t="s">
        <v>1224</v>
      </c>
      <c r="H273" s="58" t="s">
        <v>1234</v>
      </c>
    </row>
    <row r="274" spans="1:8" ht="19">
      <c r="A274" s="58" t="s">
        <v>329</v>
      </c>
      <c r="B274" s="59">
        <v>55.96</v>
      </c>
      <c r="C274" s="59">
        <v>55.746458333333301</v>
      </c>
      <c r="D274" s="59">
        <v>0.21354166666669999</v>
      </c>
      <c r="E274" s="60" t="str">
        <f t="shared" si="4"/>
        <v>Protentella</v>
      </c>
      <c r="F274" s="58" t="s">
        <v>7</v>
      </c>
      <c r="G274" s="58" t="s">
        <v>1225</v>
      </c>
      <c r="H274" s="58" t="s">
        <v>1234</v>
      </c>
    </row>
    <row r="275" spans="1:8" ht="19">
      <c r="A275" s="58" t="s">
        <v>88</v>
      </c>
      <c r="B275" s="59">
        <v>56.244999999999997</v>
      </c>
      <c r="C275" s="59">
        <v>53.032857142857097</v>
      </c>
      <c r="D275" s="59">
        <v>3.2121428571428998</v>
      </c>
      <c r="E275" s="60" t="str">
        <f t="shared" si="4"/>
        <v>Protentelloides</v>
      </c>
      <c r="F275" s="58" t="s">
        <v>8</v>
      </c>
      <c r="G275" s="58" t="s">
        <v>1215</v>
      </c>
      <c r="H275" s="58" t="s">
        <v>1234</v>
      </c>
    </row>
    <row r="276" spans="1:8" ht="19">
      <c r="A276" s="58" t="s">
        <v>109</v>
      </c>
      <c r="B276" s="59">
        <v>56.244999999999997</v>
      </c>
      <c r="C276" s="59">
        <v>42.783333333333303</v>
      </c>
      <c r="D276" s="59">
        <v>13.4616666666667</v>
      </c>
      <c r="E276" s="60" t="str">
        <f t="shared" si="4"/>
        <v>Protentelloides</v>
      </c>
      <c r="F276" s="58" t="s">
        <v>8</v>
      </c>
      <c r="G276" s="61" t="s">
        <v>1215</v>
      </c>
      <c r="H276" s="61" t="s">
        <v>1234</v>
      </c>
    </row>
    <row r="277" spans="1:8" ht="19">
      <c r="A277" s="58" t="s">
        <v>161</v>
      </c>
      <c r="B277" s="59">
        <v>55.96</v>
      </c>
      <c r="C277" s="59">
        <v>44.782656641604</v>
      </c>
      <c r="D277" s="59">
        <v>11.177343358396</v>
      </c>
      <c r="E277" s="60" t="str">
        <f t="shared" si="4"/>
        <v>Pseudoglobigerinella</v>
      </c>
      <c r="F277" s="58" t="s">
        <v>8</v>
      </c>
      <c r="G277" s="58" t="s">
        <v>1215</v>
      </c>
      <c r="H277" s="58" t="s">
        <v>1234</v>
      </c>
    </row>
    <row r="278" spans="1:8" ht="19">
      <c r="A278" s="58" t="s">
        <v>319</v>
      </c>
      <c r="B278" s="59">
        <v>66.033333333333303</v>
      </c>
      <c r="C278" s="59">
        <v>65.772307692307606</v>
      </c>
      <c r="D278" s="59">
        <v>0.26102564102569698</v>
      </c>
      <c r="E278" s="60" t="str">
        <f t="shared" si="4"/>
        <v>Pseudohastigerina</v>
      </c>
      <c r="F278" s="58" t="s">
        <v>8</v>
      </c>
      <c r="G278" s="58" t="s">
        <v>1215</v>
      </c>
      <c r="H278" s="58" t="s">
        <v>1230</v>
      </c>
    </row>
    <row r="279" spans="1:8" ht="19">
      <c r="A279" s="58" t="s">
        <v>129</v>
      </c>
      <c r="B279" s="59">
        <v>71.75</v>
      </c>
      <c r="C279" s="59">
        <v>70.14</v>
      </c>
      <c r="D279" s="59">
        <f>B279-C279</f>
        <v>1.6099999999999994</v>
      </c>
      <c r="E279" s="60" t="str">
        <f>LEFT(A280, FIND(" ", A280)-1)</f>
        <v>Pseudohastigerina</v>
      </c>
      <c r="F279" s="58" t="s">
        <v>5</v>
      </c>
      <c r="G279" s="58" t="s">
        <v>591</v>
      </c>
      <c r="H279" s="58" t="s">
        <v>1230</v>
      </c>
    </row>
    <row r="280" spans="1:8" ht="19">
      <c r="A280" s="58" t="s">
        <v>251</v>
      </c>
      <c r="B280" s="59">
        <v>69.906857142857106</v>
      </c>
      <c r="C280" s="59">
        <v>66.02</v>
      </c>
      <c r="D280" s="59">
        <v>3.8868571428571101</v>
      </c>
      <c r="E280" s="60" t="str">
        <f t="shared" ref="E280:E311" si="5">LEFT(A280, FIND(" ", A280)-1)</f>
        <v>Pseudohastigerina</v>
      </c>
      <c r="F280" s="58" t="s">
        <v>5</v>
      </c>
      <c r="G280" s="58" t="s">
        <v>1218</v>
      </c>
      <c r="H280" s="58" t="s">
        <v>1230</v>
      </c>
    </row>
    <row r="281" spans="1:8" ht="19">
      <c r="A281" s="58" t="s">
        <v>297</v>
      </c>
      <c r="B281" s="59">
        <v>66.040000000000006</v>
      </c>
      <c r="C281" s="59">
        <v>64.583653846153794</v>
      </c>
      <c r="D281" s="59">
        <v>1.4563461538462099</v>
      </c>
      <c r="E281" s="60" t="str">
        <f t="shared" si="5"/>
        <v>Pseudohastigerina</v>
      </c>
      <c r="F281" s="58" t="s">
        <v>8</v>
      </c>
      <c r="G281" s="58" t="s">
        <v>1215</v>
      </c>
      <c r="H281" s="58" t="s">
        <v>1230</v>
      </c>
    </row>
    <row r="282" spans="1:8" ht="19">
      <c r="A282" s="58" t="s">
        <v>78</v>
      </c>
      <c r="B282" s="59">
        <v>62.672222222222203</v>
      </c>
      <c r="C282" s="59">
        <v>55.893333333333302</v>
      </c>
      <c r="D282" s="59">
        <v>6.7788888888888996</v>
      </c>
      <c r="E282" s="60" t="str">
        <f t="shared" si="5"/>
        <v>Pulleniatina</v>
      </c>
      <c r="F282" s="58" t="s">
        <v>5</v>
      </c>
      <c r="G282" s="58" t="s">
        <v>1237</v>
      </c>
      <c r="H282" s="58" t="s">
        <v>1231</v>
      </c>
    </row>
    <row r="283" spans="1:8" ht="19">
      <c r="A283" s="58" t="s">
        <v>190</v>
      </c>
      <c r="B283" s="59">
        <v>61.97</v>
      </c>
      <c r="C283" s="59">
        <v>60.115555555555602</v>
      </c>
      <c r="D283" s="59">
        <v>1.8544444444443999</v>
      </c>
      <c r="E283" s="60" t="str">
        <f t="shared" si="5"/>
        <v>Pulleniatina</v>
      </c>
      <c r="F283" s="58" t="s">
        <v>7</v>
      </c>
      <c r="G283" s="58" t="s">
        <v>1224</v>
      </c>
      <c r="H283" s="58" t="s">
        <v>1231</v>
      </c>
    </row>
    <row r="284" spans="1:8" ht="19">
      <c r="A284" s="58" t="s">
        <v>148</v>
      </c>
      <c r="B284" s="59">
        <v>62.29</v>
      </c>
      <c r="C284" s="59">
        <v>60.52</v>
      </c>
      <c r="D284" s="59">
        <v>1.77</v>
      </c>
      <c r="E284" s="60" t="str">
        <f t="shared" si="5"/>
        <v>Pulleniatina</v>
      </c>
      <c r="F284" s="58" t="s">
        <v>8</v>
      </c>
      <c r="G284" s="58" t="s">
        <v>1215</v>
      </c>
      <c r="H284" s="58" t="s">
        <v>1231</v>
      </c>
    </row>
    <row r="285" spans="1:8" ht="19">
      <c r="A285" s="58" t="s">
        <v>37</v>
      </c>
      <c r="B285" s="59">
        <v>63.9</v>
      </c>
      <c r="C285" s="59">
        <v>62.076666666666704</v>
      </c>
      <c r="D285" s="59">
        <v>1.8233333333332999</v>
      </c>
      <c r="E285" s="60" t="str">
        <f t="shared" si="5"/>
        <v>Pulleniatina</v>
      </c>
      <c r="F285" s="58" t="s">
        <v>5</v>
      </c>
      <c r="G285" s="58" t="s">
        <v>1237</v>
      </c>
      <c r="H285" s="58" t="s">
        <v>1231</v>
      </c>
    </row>
    <row r="286" spans="1:8" ht="19">
      <c r="A286" s="58" t="s">
        <v>108</v>
      </c>
      <c r="B286" s="59">
        <v>62.491500000000002</v>
      </c>
      <c r="C286" s="59">
        <v>55.2</v>
      </c>
      <c r="D286" s="59">
        <v>7.2915000000000001</v>
      </c>
      <c r="E286" s="60" t="str">
        <f t="shared" si="5"/>
        <v>Pulleniatina</v>
      </c>
      <c r="F286" s="58" t="s">
        <v>8</v>
      </c>
      <c r="G286" s="61" t="s">
        <v>1215</v>
      </c>
      <c r="H286" s="61" t="s">
        <v>1231</v>
      </c>
    </row>
    <row r="287" spans="1:8" ht="19">
      <c r="A287" s="58" t="s">
        <v>28</v>
      </c>
      <c r="B287" s="59">
        <v>66.02</v>
      </c>
      <c r="C287" s="59">
        <v>63.933041958041997</v>
      </c>
      <c r="D287" s="59">
        <v>2.0869580419579998</v>
      </c>
      <c r="E287" s="60" t="str">
        <f t="shared" si="5"/>
        <v>Pulleniatina</v>
      </c>
      <c r="F287" s="58" t="s">
        <v>7</v>
      </c>
      <c r="G287" s="58" t="s">
        <v>1218</v>
      </c>
      <c r="H287" s="58" t="s">
        <v>1231</v>
      </c>
    </row>
    <row r="288" spans="1:8" ht="19">
      <c r="A288" s="58" t="s">
        <v>184</v>
      </c>
      <c r="B288" s="59">
        <v>62.13</v>
      </c>
      <c r="C288" s="59">
        <v>42.56</v>
      </c>
      <c r="D288" s="59">
        <v>19.57</v>
      </c>
      <c r="E288" s="60" t="str">
        <f t="shared" si="5"/>
        <v>Sphaeroidinella</v>
      </c>
      <c r="F288" s="58" t="s">
        <v>7</v>
      </c>
      <c r="G288" s="58" t="s">
        <v>1218</v>
      </c>
      <c r="H288" s="58" t="s">
        <v>1231</v>
      </c>
    </row>
    <row r="289" spans="1:8" ht="19">
      <c r="A289" s="58" t="s">
        <v>203</v>
      </c>
      <c r="B289" s="59">
        <v>61.863333333333301</v>
      </c>
      <c r="C289" s="59">
        <v>55.96</v>
      </c>
      <c r="D289" s="59">
        <v>5.9033333333332996</v>
      </c>
      <c r="E289" s="60" t="str">
        <f t="shared" si="5"/>
        <v>Sphaeroidinellopsis</v>
      </c>
      <c r="F289" s="58" t="s">
        <v>7</v>
      </c>
      <c r="G289" s="58" t="s">
        <v>1218</v>
      </c>
      <c r="H289" s="58" t="s">
        <v>1231</v>
      </c>
    </row>
    <row r="290" spans="1:8" ht="19">
      <c r="A290" s="58" t="s">
        <v>267</v>
      </c>
      <c r="B290" s="59">
        <v>61.13</v>
      </c>
      <c r="C290" s="59">
        <v>54.314285714285703</v>
      </c>
      <c r="D290" s="59">
        <v>6.8157142857143</v>
      </c>
      <c r="E290" s="60" t="str">
        <f t="shared" si="5"/>
        <v>Sphaeroidinellopsis</v>
      </c>
      <c r="F290" s="58" t="s">
        <v>5</v>
      </c>
      <c r="G290" s="58" t="s">
        <v>1237</v>
      </c>
      <c r="H290" s="58" t="s">
        <v>1231</v>
      </c>
    </row>
    <row r="291" spans="1:8" ht="19">
      <c r="A291" s="58" t="s">
        <v>172</v>
      </c>
      <c r="B291" s="59">
        <v>62.29</v>
      </c>
      <c r="C291" s="59">
        <v>59.812222222222204</v>
      </c>
      <c r="D291" s="59">
        <v>2.4777777777778001</v>
      </c>
      <c r="E291" s="60" t="str">
        <f t="shared" si="5"/>
        <v>Sphaeroidinellopsis</v>
      </c>
      <c r="F291" s="58" t="s">
        <v>7</v>
      </c>
      <c r="G291" s="58" t="s">
        <v>1225</v>
      </c>
      <c r="H291" s="58" t="s">
        <v>1231</v>
      </c>
    </row>
    <row r="292" spans="1:8" ht="19">
      <c r="A292" s="58" t="s">
        <v>301</v>
      </c>
      <c r="B292" s="59">
        <v>60.73</v>
      </c>
      <c r="C292" s="59">
        <v>57.79</v>
      </c>
      <c r="D292" s="59">
        <v>2.94</v>
      </c>
      <c r="E292" s="60" t="str">
        <f t="shared" si="5"/>
        <v>Sphaeroidinellopsis</v>
      </c>
      <c r="F292" s="58" t="s">
        <v>7</v>
      </c>
      <c r="G292" s="58" t="s">
        <v>1225</v>
      </c>
      <c r="H292" s="58" t="s">
        <v>1231</v>
      </c>
    </row>
    <row r="293" spans="1:8" ht="19">
      <c r="A293" s="58" t="s">
        <v>290</v>
      </c>
      <c r="B293" s="59">
        <v>40.314</v>
      </c>
      <c r="C293" s="59">
        <v>34.68</v>
      </c>
      <c r="D293" s="59">
        <v>5.6340000000000003</v>
      </c>
      <c r="E293" s="60" t="str">
        <f t="shared" si="5"/>
        <v>Subbotina</v>
      </c>
      <c r="F293" s="58" t="s">
        <v>8</v>
      </c>
      <c r="G293" s="58" t="s">
        <v>1216</v>
      </c>
      <c r="H293" s="58" t="s">
        <v>1231</v>
      </c>
    </row>
    <row r="294" spans="1:8" ht="19">
      <c r="A294" s="58" t="s">
        <v>169</v>
      </c>
      <c r="B294" s="59">
        <v>42.359000000000002</v>
      </c>
      <c r="C294" s="59">
        <v>38.187104072398199</v>
      </c>
      <c r="D294" s="59">
        <v>4.1718959276017999</v>
      </c>
      <c r="E294" s="60" t="str">
        <f t="shared" si="5"/>
        <v>Subbotina</v>
      </c>
      <c r="F294" s="58" t="s">
        <v>7</v>
      </c>
      <c r="G294" s="58" t="s">
        <v>1224</v>
      </c>
      <c r="H294" s="58" t="s">
        <v>1231</v>
      </c>
    </row>
    <row r="295" spans="1:8" ht="19">
      <c r="A295" s="58" t="s">
        <v>310</v>
      </c>
      <c r="B295" s="59">
        <v>39.7703361344538</v>
      </c>
      <c r="C295" s="59">
        <v>33.9</v>
      </c>
      <c r="D295" s="59">
        <v>5.8703361344538001</v>
      </c>
      <c r="E295" s="60" t="str">
        <f t="shared" si="5"/>
        <v>Subbotina</v>
      </c>
      <c r="F295" s="58" t="s">
        <v>4</v>
      </c>
      <c r="G295" s="58" t="s">
        <v>1220</v>
      </c>
      <c r="H295" s="58" t="s">
        <v>1231</v>
      </c>
    </row>
    <row r="296" spans="1:8" ht="19">
      <c r="A296" s="58" t="s">
        <v>194</v>
      </c>
      <c r="B296" s="59">
        <v>45.251328320802003</v>
      </c>
      <c r="C296" s="59">
        <v>37.99</v>
      </c>
      <c r="D296" s="59">
        <v>7.2613283208019999</v>
      </c>
      <c r="E296" s="60" t="str">
        <f t="shared" si="5"/>
        <v>Subbotina</v>
      </c>
      <c r="F296" s="58" t="s">
        <v>7</v>
      </c>
      <c r="G296" s="58" t="s">
        <v>1224</v>
      </c>
      <c r="H296" s="58" t="s">
        <v>1232</v>
      </c>
    </row>
    <row r="297" spans="1:8" ht="19">
      <c r="A297" s="58" t="s">
        <v>327</v>
      </c>
      <c r="B297" s="59">
        <v>43.85</v>
      </c>
      <c r="C297" s="59">
        <v>35.985454545454502</v>
      </c>
      <c r="D297" s="59">
        <v>7.8645454545454996</v>
      </c>
      <c r="E297" s="60" t="str">
        <f t="shared" si="5"/>
        <v>Subbotina</v>
      </c>
      <c r="F297" s="58" t="s">
        <v>8</v>
      </c>
      <c r="G297" s="61" t="s">
        <v>1214</v>
      </c>
      <c r="H297" s="61" t="s">
        <v>1232</v>
      </c>
    </row>
    <row r="298" spans="1:8" ht="19">
      <c r="A298" s="58" t="s">
        <v>295</v>
      </c>
      <c r="B298" s="59">
        <v>43.939047619047599</v>
      </c>
      <c r="C298" s="59">
        <v>43.85</v>
      </c>
      <c r="D298" s="59">
        <v>8.9047619047597906E-2</v>
      </c>
      <c r="E298" s="60" t="str">
        <f t="shared" si="5"/>
        <v>Subbotina</v>
      </c>
      <c r="F298" s="58" t="s">
        <v>4</v>
      </c>
      <c r="G298" s="58" t="s">
        <v>1220</v>
      </c>
      <c r="H298" s="58" t="s">
        <v>1232</v>
      </c>
    </row>
    <row r="299" spans="1:8" ht="19">
      <c r="A299" s="58" t="s">
        <v>296</v>
      </c>
      <c r="B299" s="59">
        <v>40.228000000000002</v>
      </c>
      <c r="C299" s="59">
        <v>34.68</v>
      </c>
      <c r="D299" s="59">
        <v>5.548</v>
      </c>
      <c r="E299" s="60" t="str">
        <f t="shared" si="5"/>
        <v>Subbotina</v>
      </c>
      <c r="F299" s="58" t="s">
        <v>8</v>
      </c>
      <c r="G299" s="58" t="s">
        <v>1240</v>
      </c>
      <c r="H299" s="58" t="s">
        <v>1231</v>
      </c>
    </row>
    <row r="300" spans="1:8" ht="19">
      <c r="A300" s="58" t="s">
        <v>113</v>
      </c>
      <c r="B300" s="59">
        <v>43.384999999999998</v>
      </c>
      <c r="C300" s="59">
        <v>34.68</v>
      </c>
      <c r="D300" s="59">
        <v>8.7050000000000001</v>
      </c>
      <c r="E300" s="60" t="str">
        <f t="shared" si="5"/>
        <v>Subbotina</v>
      </c>
      <c r="F300" s="58" t="s">
        <v>8</v>
      </c>
      <c r="G300" s="58" t="s">
        <v>1240</v>
      </c>
      <c r="H300" s="58" t="s">
        <v>1231</v>
      </c>
    </row>
    <row r="301" spans="1:8" ht="19">
      <c r="A301" s="58" t="s">
        <v>265</v>
      </c>
      <c r="B301" s="59">
        <v>40.648333333333298</v>
      </c>
      <c r="C301" s="59">
        <v>37.226363636363601</v>
      </c>
      <c r="D301" s="59">
        <v>3.4219696969697</v>
      </c>
      <c r="E301" s="60" t="str">
        <f t="shared" si="5"/>
        <v>Subbotina</v>
      </c>
      <c r="F301" s="58" t="s">
        <v>5</v>
      </c>
      <c r="G301" s="61" t="s">
        <v>1218</v>
      </c>
      <c r="H301" s="61" t="s">
        <v>1231</v>
      </c>
    </row>
    <row r="302" spans="1:8" ht="19">
      <c r="A302" s="58" t="s">
        <v>328</v>
      </c>
      <c r="B302" s="59">
        <v>38.975520361991002</v>
      </c>
      <c r="C302" s="59">
        <v>26.5905263157895</v>
      </c>
      <c r="D302" s="59">
        <v>12.3849940462015</v>
      </c>
      <c r="E302" s="60" t="str">
        <f t="shared" si="5"/>
        <v>Subbotina</v>
      </c>
      <c r="F302" s="58" t="s">
        <v>3</v>
      </c>
      <c r="G302" s="58" t="s">
        <v>1218</v>
      </c>
      <c r="H302" s="58" t="s">
        <v>1231</v>
      </c>
    </row>
    <row r="303" spans="1:8" ht="19">
      <c r="A303" s="58" t="s">
        <v>306</v>
      </c>
      <c r="B303" s="59">
        <v>43.858904761904803</v>
      </c>
      <c r="C303" s="59">
        <v>43.384999999999998</v>
      </c>
      <c r="D303" s="59">
        <v>0.47390476190480502</v>
      </c>
      <c r="E303" s="60" t="str">
        <f t="shared" si="5"/>
        <v>Subbotina</v>
      </c>
      <c r="F303" s="58" t="s">
        <v>4</v>
      </c>
      <c r="G303" s="58" t="s">
        <v>1220</v>
      </c>
      <c r="H303" s="58" t="s">
        <v>1232</v>
      </c>
    </row>
    <row r="304" spans="1:8" ht="19">
      <c r="A304" s="58" t="s">
        <v>304</v>
      </c>
      <c r="B304" s="59">
        <v>39.97</v>
      </c>
      <c r="C304" s="59">
        <v>33.9</v>
      </c>
      <c r="D304" s="59">
        <v>6.07</v>
      </c>
      <c r="E304" s="60" t="str">
        <f t="shared" si="5"/>
        <v>Subbotina</v>
      </c>
      <c r="F304" s="58" t="s">
        <v>4</v>
      </c>
      <c r="G304" s="58" t="s">
        <v>1220</v>
      </c>
      <c r="H304" s="58" t="s">
        <v>1231</v>
      </c>
    </row>
    <row r="305" spans="1:8" ht="19">
      <c r="A305" s="58" t="s">
        <v>293</v>
      </c>
      <c r="B305" s="59">
        <v>46.536846153846199</v>
      </c>
      <c r="C305" s="59">
        <v>42.269666666666701</v>
      </c>
      <c r="D305" s="59">
        <v>4.2671794871794999</v>
      </c>
      <c r="E305" s="60" t="str">
        <f t="shared" si="5"/>
        <v>Subbotina</v>
      </c>
      <c r="F305" s="58" t="s">
        <v>4</v>
      </c>
      <c r="G305" s="58" t="s">
        <v>1235</v>
      </c>
      <c r="H305" s="58" t="s">
        <v>1233</v>
      </c>
    </row>
    <row r="306" spans="1:8" ht="19">
      <c r="A306" s="58" t="s">
        <v>59</v>
      </c>
      <c r="B306" s="59">
        <v>43.47025</v>
      </c>
      <c r="C306" s="59">
        <v>41.145000000000003</v>
      </c>
      <c r="D306" s="59">
        <v>2.32525</v>
      </c>
      <c r="E306" s="60" t="str">
        <f t="shared" si="5"/>
        <v>Subbotina</v>
      </c>
      <c r="F306" s="58" t="s">
        <v>4</v>
      </c>
      <c r="G306" s="58" t="s">
        <v>1220</v>
      </c>
      <c r="H306" s="58" t="s">
        <v>1231</v>
      </c>
    </row>
    <row r="307" spans="1:8" ht="19">
      <c r="A307" s="58" t="s">
        <v>237</v>
      </c>
      <c r="B307" s="59">
        <v>41.89</v>
      </c>
      <c r="C307" s="59">
        <v>38.088552036199097</v>
      </c>
      <c r="D307" s="59">
        <v>3.8014479638009</v>
      </c>
      <c r="E307" s="60" t="str">
        <f t="shared" si="5"/>
        <v>Subbotina</v>
      </c>
      <c r="F307" s="58" t="s">
        <v>4</v>
      </c>
      <c r="G307" s="58" t="s">
        <v>1220</v>
      </c>
      <c r="H307" s="58" t="s">
        <v>1231</v>
      </c>
    </row>
    <row r="308" spans="1:8" ht="19">
      <c r="A308" s="58" t="s">
        <v>236</v>
      </c>
      <c r="B308" s="59">
        <v>36.080909090909103</v>
      </c>
      <c r="C308" s="59">
        <v>21.660689655172401</v>
      </c>
      <c r="D308" s="59">
        <v>14.4202194357367</v>
      </c>
      <c r="E308" s="60" t="str">
        <f t="shared" si="5"/>
        <v>Subbotina</v>
      </c>
      <c r="F308" s="58" t="s">
        <v>8</v>
      </c>
      <c r="G308" s="61" t="s">
        <v>1214</v>
      </c>
      <c r="H308" s="61" t="s">
        <v>1230</v>
      </c>
    </row>
    <row r="309" spans="1:8" ht="19">
      <c r="A309" s="58" t="s">
        <v>240</v>
      </c>
      <c r="B309" s="59">
        <v>41.476111111111102</v>
      </c>
      <c r="C309" s="59">
        <v>34.03</v>
      </c>
      <c r="D309" s="59">
        <v>7.4461111111111</v>
      </c>
      <c r="E309" s="60" t="str">
        <f t="shared" si="5"/>
        <v>Subbotina</v>
      </c>
      <c r="F309" s="58" t="s">
        <v>5</v>
      </c>
      <c r="G309" s="61" t="s">
        <v>1238</v>
      </c>
      <c r="H309" s="61" t="s">
        <v>1231</v>
      </c>
    </row>
    <row r="310" spans="1:8" ht="19">
      <c r="A310" s="58" t="s">
        <v>120</v>
      </c>
      <c r="B310" s="59">
        <v>43.118333333333297</v>
      </c>
      <c r="C310" s="59">
        <v>22.96</v>
      </c>
      <c r="D310" s="59">
        <v>20.158333333333299</v>
      </c>
      <c r="E310" s="60" t="str">
        <f t="shared" si="5"/>
        <v>Subbotina</v>
      </c>
      <c r="F310" s="58" t="s">
        <v>8</v>
      </c>
      <c r="G310" s="58" t="s">
        <v>1215</v>
      </c>
      <c r="H310" s="58" t="s">
        <v>1231</v>
      </c>
    </row>
    <row r="311" spans="1:8" ht="19">
      <c r="A311" s="58" t="s">
        <v>177</v>
      </c>
      <c r="B311" s="59">
        <v>45.298195488721802</v>
      </c>
      <c r="C311" s="59">
        <v>39.5706722689076</v>
      </c>
      <c r="D311" s="59">
        <v>5.7275232198142003</v>
      </c>
      <c r="E311" s="60" t="str">
        <f t="shared" si="5"/>
        <v>Subbotina</v>
      </c>
      <c r="F311" s="58" t="s">
        <v>8</v>
      </c>
      <c r="G311" s="58" t="s">
        <v>1240</v>
      </c>
      <c r="H311" s="58" t="s">
        <v>1232</v>
      </c>
    </row>
    <row r="312" spans="1:8" ht="19">
      <c r="A312" s="58" t="s">
        <v>183</v>
      </c>
      <c r="B312" s="59">
        <v>42.001666666666701</v>
      </c>
      <c r="C312" s="59">
        <v>34.931307692307698</v>
      </c>
      <c r="D312" s="59">
        <v>7.0703589743590003</v>
      </c>
      <c r="E312" s="60" t="str">
        <f t="shared" ref="E312:E342" si="6">LEFT(A312, FIND(" ", A312)-1)</f>
        <v>Subbotina</v>
      </c>
      <c r="F312" s="58" t="s">
        <v>5</v>
      </c>
      <c r="G312" s="61" t="s">
        <v>1218</v>
      </c>
      <c r="H312" s="61" t="s">
        <v>1231</v>
      </c>
    </row>
    <row r="313" spans="1:8" ht="19">
      <c r="A313" s="58" t="s">
        <v>321</v>
      </c>
      <c r="B313" s="59">
        <v>43.85</v>
      </c>
      <c r="C313" s="59">
        <v>39.7703361344538</v>
      </c>
      <c r="D313" s="59">
        <v>4.0796638655462001</v>
      </c>
      <c r="E313" s="60" t="str">
        <f t="shared" si="6"/>
        <v>Subbotina</v>
      </c>
      <c r="F313" s="58" t="s">
        <v>8</v>
      </c>
      <c r="G313" s="58" t="s">
        <v>1240</v>
      </c>
      <c r="H313" s="58" t="s">
        <v>1232</v>
      </c>
    </row>
    <row r="314" spans="1:8" ht="19">
      <c r="A314" s="58" t="s">
        <v>41</v>
      </c>
      <c r="B314" s="59">
        <v>14.038962148962099</v>
      </c>
      <c r="C314" s="59">
        <v>13.677</v>
      </c>
      <c r="D314" s="59">
        <v>0.36196214896209999</v>
      </c>
      <c r="E314" s="60" t="str">
        <f t="shared" si="6"/>
        <v>Truncorotalia</v>
      </c>
      <c r="F314" s="58" t="s">
        <v>6</v>
      </c>
      <c r="G314" s="58" t="s">
        <v>1237</v>
      </c>
      <c r="H314" s="58" t="s">
        <v>1232</v>
      </c>
    </row>
    <row r="315" spans="1:8" ht="19">
      <c r="A315" s="58" t="s">
        <v>35</v>
      </c>
      <c r="B315" s="59">
        <v>14.075148962148999</v>
      </c>
      <c r="C315" s="59">
        <v>13.13</v>
      </c>
      <c r="D315" s="59">
        <v>0.94514896214899802</v>
      </c>
      <c r="E315" s="60" t="str">
        <f t="shared" si="6"/>
        <v>Truncorotalia</v>
      </c>
      <c r="F315" s="58" t="s">
        <v>6</v>
      </c>
      <c r="G315" s="58" t="s">
        <v>1223</v>
      </c>
      <c r="H315" s="58" t="s">
        <v>1232</v>
      </c>
    </row>
    <row r="316" spans="1:8" ht="19">
      <c r="A316" s="58" t="s">
        <v>196</v>
      </c>
      <c r="B316" s="59">
        <v>11.49</v>
      </c>
      <c r="C316" s="59">
        <v>2.75</v>
      </c>
      <c r="D316" s="59">
        <v>8.74</v>
      </c>
      <c r="E316" s="60" t="str">
        <f t="shared" si="6"/>
        <v>Truncorotalia</v>
      </c>
      <c r="F316" s="58" t="s">
        <v>8</v>
      </c>
      <c r="G316" s="58" t="s">
        <v>1215</v>
      </c>
      <c r="H316" s="58" t="s">
        <v>1232</v>
      </c>
    </row>
    <row r="317" spans="1:8" ht="19">
      <c r="A317" s="58" t="s">
        <v>162</v>
      </c>
      <c r="B317" s="59">
        <v>12.4</v>
      </c>
      <c r="C317" s="59">
        <v>0.8</v>
      </c>
      <c r="D317" s="59">
        <v>11.6</v>
      </c>
      <c r="E317" s="60" t="str">
        <f t="shared" si="6"/>
        <v>Truncorotalia</v>
      </c>
      <c r="F317" s="58" t="s">
        <v>8</v>
      </c>
      <c r="G317" s="58" t="s">
        <v>1217</v>
      </c>
      <c r="H317" s="58" t="s">
        <v>1232</v>
      </c>
    </row>
    <row r="318" spans="1:8" ht="19">
      <c r="A318" s="58" t="s">
        <v>74</v>
      </c>
      <c r="B318" s="59">
        <v>13.753285714285701</v>
      </c>
      <c r="C318" s="59">
        <v>9.0877403846153797</v>
      </c>
      <c r="D318" s="59">
        <v>4.6655453296703202</v>
      </c>
      <c r="E318" s="60" t="str">
        <f t="shared" si="6"/>
        <v>Truncorotalia</v>
      </c>
      <c r="F318" s="58" t="s">
        <v>6</v>
      </c>
      <c r="G318" s="58" t="s">
        <v>1237</v>
      </c>
      <c r="H318" s="58" t="s">
        <v>1232</v>
      </c>
    </row>
    <row r="319" spans="1:8" ht="19">
      <c r="A319" s="58" t="s">
        <v>56</v>
      </c>
      <c r="B319" s="59">
        <v>13.836190476190501</v>
      </c>
      <c r="C319" s="59">
        <v>13.562571428571401</v>
      </c>
      <c r="D319" s="59">
        <v>0.2736190476191</v>
      </c>
      <c r="E319" s="60" t="str">
        <f t="shared" si="6"/>
        <v>Truncorotalia</v>
      </c>
      <c r="F319" s="58" t="s">
        <v>6</v>
      </c>
      <c r="G319" s="58" t="s">
        <v>1222</v>
      </c>
      <c r="H319" s="58" t="s">
        <v>1232</v>
      </c>
    </row>
    <row r="320" spans="1:8" ht="19">
      <c r="A320" s="58" t="s">
        <v>186</v>
      </c>
      <c r="B320" s="59">
        <v>11.63</v>
      </c>
      <c r="C320" s="59">
        <v>4.37</v>
      </c>
      <c r="D320" s="59">
        <v>7.26</v>
      </c>
      <c r="E320" s="60" t="str">
        <f t="shared" si="6"/>
        <v>Truncorotalia</v>
      </c>
      <c r="F320" s="58" t="s">
        <v>8</v>
      </c>
      <c r="G320" s="58" t="s">
        <v>1215</v>
      </c>
      <c r="H320" s="58" t="s">
        <v>1232</v>
      </c>
    </row>
    <row r="321" spans="1:8" ht="19">
      <c r="A321" s="58" t="s">
        <v>71</v>
      </c>
      <c r="B321" s="59">
        <v>13.7938095238095</v>
      </c>
      <c r="C321" s="59">
        <v>6.9602903283052404</v>
      </c>
      <c r="D321" s="59">
        <v>6.8335191955042598</v>
      </c>
      <c r="E321" s="60" t="str">
        <f t="shared" si="6"/>
        <v>Truncorotalia</v>
      </c>
      <c r="F321" s="58" t="s">
        <v>6</v>
      </c>
      <c r="G321" s="58" t="s">
        <v>1237</v>
      </c>
      <c r="H321" s="58" t="s">
        <v>1232</v>
      </c>
    </row>
    <row r="322" spans="1:8" ht="19">
      <c r="A322" s="58" t="s">
        <v>112</v>
      </c>
      <c r="B322" s="59">
        <v>13.3633333333333</v>
      </c>
      <c r="C322" s="59">
        <v>2.39</v>
      </c>
      <c r="D322" s="59">
        <v>10.973333333333301</v>
      </c>
      <c r="E322" s="60" t="str">
        <f t="shared" si="6"/>
        <v>Truncorotalia</v>
      </c>
      <c r="F322" s="58" t="s">
        <v>8</v>
      </c>
      <c r="G322" s="58" t="s">
        <v>1240</v>
      </c>
      <c r="H322" s="58" t="s">
        <v>1232</v>
      </c>
    </row>
    <row r="323" spans="1:8" ht="19">
      <c r="A323" s="58" t="s">
        <v>87</v>
      </c>
      <c r="B323" s="59">
        <v>13.6388571428571</v>
      </c>
      <c r="C323" s="59">
        <v>11.79</v>
      </c>
      <c r="D323" s="59">
        <v>1.8488571428570999</v>
      </c>
      <c r="E323" s="60" t="str">
        <f t="shared" si="6"/>
        <v>Truncorotalia</v>
      </c>
      <c r="F323" s="58" t="s">
        <v>6</v>
      </c>
      <c r="G323" s="58" t="s">
        <v>1222</v>
      </c>
      <c r="H323" s="58" t="s">
        <v>1232</v>
      </c>
    </row>
    <row r="324" spans="1:8" ht="19">
      <c r="A324" s="58" t="s">
        <v>103</v>
      </c>
      <c r="B324" s="59">
        <v>13.3633333333333</v>
      </c>
      <c r="C324" s="59">
        <v>0</v>
      </c>
      <c r="D324" s="59">
        <v>13.3633333333333</v>
      </c>
      <c r="E324" s="60" t="str">
        <f t="shared" si="6"/>
        <v>Truncorotalia</v>
      </c>
      <c r="F324" s="58" t="s">
        <v>8</v>
      </c>
      <c r="G324" s="58" t="s">
        <v>1235</v>
      </c>
      <c r="H324" s="58" t="s">
        <v>1232</v>
      </c>
    </row>
    <row r="325" spans="1:8" ht="19">
      <c r="A325" s="58" t="s">
        <v>75</v>
      </c>
      <c r="B325" s="59">
        <v>13.677</v>
      </c>
      <c r="C325" s="59">
        <v>11.79</v>
      </c>
      <c r="D325" s="59">
        <v>1.887</v>
      </c>
      <c r="E325" s="60" t="str">
        <f t="shared" si="6"/>
        <v>Truncorotalia</v>
      </c>
      <c r="F325" s="58" t="s">
        <v>6</v>
      </c>
      <c r="G325" s="58" t="s">
        <v>1222</v>
      </c>
      <c r="H325" s="58" t="s">
        <v>1232</v>
      </c>
    </row>
    <row r="326" spans="1:8" ht="19">
      <c r="A326" s="58" t="s">
        <v>90</v>
      </c>
      <c r="B326" s="59">
        <v>13.562571428571401</v>
      </c>
      <c r="C326" s="59">
        <v>11.79</v>
      </c>
      <c r="D326" s="59">
        <v>1.7725714285714</v>
      </c>
      <c r="E326" s="60" t="str">
        <f t="shared" si="6"/>
        <v>Truncorotalia</v>
      </c>
      <c r="F326" s="58" t="s">
        <v>6</v>
      </c>
      <c r="G326" s="58" t="s">
        <v>1222</v>
      </c>
      <c r="H326" s="58" t="s">
        <v>1232</v>
      </c>
    </row>
    <row r="327" spans="1:8" ht="19">
      <c r="A327" s="58" t="s">
        <v>119</v>
      </c>
      <c r="B327" s="59">
        <v>57.56</v>
      </c>
      <c r="C327" s="59">
        <v>51.168666666666702</v>
      </c>
      <c r="D327" s="59">
        <v>6.3913333333333</v>
      </c>
      <c r="E327" s="60" t="str">
        <f t="shared" si="6"/>
        <v>Turborotalia</v>
      </c>
      <c r="F327" s="58" t="s">
        <v>7</v>
      </c>
      <c r="G327" s="58" t="s">
        <v>1224</v>
      </c>
      <c r="H327" s="58" t="s">
        <v>1230</v>
      </c>
    </row>
    <row r="328" spans="1:8" ht="19">
      <c r="A328" s="58" t="s">
        <v>168</v>
      </c>
      <c r="B328" s="59">
        <v>57.56</v>
      </c>
      <c r="C328" s="59">
        <v>50.435000000000002</v>
      </c>
      <c r="D328" s="59">
        <v>7.125</v>
      </c>
      <c r="E328" s="60" t="str">
        <f t="shared" si="6"/>
        <v>Turborotalia</v>
      </c>
      <c r="F328" s="58" t="s">
        <v>5</v>
      </c>
      <c r="G328" s="58" t="s">
        <v>1237</v>
      </c>
      <c r="H328" s="58" t="s">
        <v>1230</v>
      </c>
    </row>
    <row r="329" spans="1:8" ht="19">
      <c r="A329" s="58" t="s">
        <v>239</v>
      </c>
      <c r="B329" s="59">
        <v>10.8</v>
      </c>
      <c r="C329" s="59">
        <v>0</v>
      </c>
      <c r="D329" s="59">
        <v>10.8</v>
      </c>
      <c r="E329" s="60" t="str">
        <f t="shared" si="6"/>
        <v>Turborotalia</v>
      </c>
      <c r="F329" s="58" t="s">
        <v>6</v>
      </c>
      <c r="G329" s="58" t="s">
        <v>1218</v>
      </c>
      <c r="H329" s="58" t="s">
        <v>1230</v>
      </c>
    </row>
    <row r="330" spans="1:8" ht="19">
      <c r="A330" s="58" t="s">
        <v>155</v>
      </c>
      <c r="B330" s="59">
        <v>3.77</v>
      </c>
      <c r="C330" s="59">
        <v>2.39</v>
      </c>
      <c r="D330" s="59">
        <v>1.38</v>
      </c>
      <c r="E330" s="60" t="str">
        <f t="shared" si="6"/>
        <v>Turborotalia</v>
      </c>
      <c r="F330" s="58" t="s">
        <v>6</v>
      </c>
      <c r="G330" s="58" t="s">
        <v>1223</v>
      </c>
      <c r="H330" s="58" t="s">
        <v>1231</v>
      </c>
    </row>
    <row r="331" spans="1:8" ht="19">
      <c r="A331" s="58" t="s">
        <v>27</v>
      </c>
      <c r="B331" s="59">
        <v>3.73173913043478</v>
      </c>
      <c r="C331" s="59">
        <v>1.4653084415584401</v>
      </c>
      <c r="D331" s="59">
        <v>2.2664306888763401</v>
      </c>
      <c r="E331" s="60" t="str">
        <f t="shared" si="6"/>
        <v>Turborotalia</v>
      </c>
      <c r="F331" s="58" t="s">
        <v>6</v>
      </c>
      <c r="G331" s="61" t="s">
        <v>1238</v>
      </c>
      <c r="H331" s="61" t="s">
        <v>1230</v>
      </c>
    </row>
    <row r="332" spans="1:8" ht="19">
      <c r="A332" s="58" t="s">
        <v>99</v>
      </c>
      <c r="B332" s="59">
        <v>65.955164835164894</v>
      </c>
      <c r="C332" s="59">
        <v>62.561250000000001</v>
      </c>
      <c r="D332" s="59">
        <v>3.3939148351648898</v>
      </c>
      <c r="E332" s="60" t="str">
        <f t="shared" si="6"/>
        <v>Turborotalia</v>
      </c>
      <c r="F332" s="58" t="s">
        <v>8</v>
      </c>
      <c r="G332" s="58" t="s">
        <v>1215</v>
      </c>
      <c r="H332" s="58" t="s">
        <v>1232</v>
      </c>
    </row>
    <row r="333" spans="1:8" ht="19">
      <c r="A333" s="58" t="s">
        <v>243</v>
      </c>
      <c r="B333" s="59">
        <v>65.824615384615399</v>
      </c>
      <c r="C333" s="59">
        <v>62.522500000000001</v>
      </c>
      <c r="D333" s="59">
        <v>3.3021153846154001</v>
      </c>
      <c r="E333" s="60" t="str">
        <f t="shared" si="6"/>
        <v>Turborotalia</v>
      </c>
      <c r="F333" s="58" t="s">
        <v>7</v>
      </c>
      <c r="G333" s="58" t="s">
        <v>1218</v>
      </c>
      <c r="H333" s="58" t="s">
        <v>1232</v>
      </c>
    </row>
    <row r="334" spans="1:8" ht="19">
      <c r="A334" s="58" t="s">
        <v>259</v>
      </c>
      <c r="B334" s="59">
        <v>4.45</v>
      </c>
      <c r="C334" s="59">
        <v>2.09</v>
      </c>
      <c r="D334" s="59">
        <v>2.36</v>
      </c>
      <c r="E334" s="60" t="str">
        <f t="shared" si="6"/>
        <v>Turborotalia</v>
      </c>
      <c r="F334" s="58" t="s">
        <v>6</v>
      </c>
      <c r="G334" s="58" t="s">
        <v>1223</v>
      </c>
      <c r="H334" s="58" t="s">
        <v>1230</v>
      </c>
    </row>
    <row r="335" spans="1:8" ht="19">
      <c r="A335" s="58" t="s">
        <v>228</v>
      </c>
      <c r="B335" s="59">
        <v>57.1</v>
      </c>
      <c r="C335" s="59">
        <v>50.67</v>
      </c>
      <c r="D335" s="59">
        <v>6.43</v>
      </c>
      <c r="E335" s="60" t="str">
        <f t="shared" si="6"/>
        <v>Turborotalia</v>
      </c>
      <c r="F335" s="58" t="s">
        <v>7</v>
      </c>
      <c r="G335" s="58" t="s">
        <v>1225</v>
      </c>
      <c r="H335" s="58" t="s">
        <v>1230</v>
      </c>
    </row>
    <row r="336" spans="1:8" ht="19">
      <c r="A336" s="58" t="s">
        <v>104</v>
      </c>
      <c r="B336" s="59">
        <v>57.79</v>
      </c>
      <c r="C336" s="59">
        <v>48.31</v>
      </c>
      <c r="D336" s="59">
        <v>9.48</v>
      </c>
      <c r="E336" s="60" t="str">
        <f t="shared" si="6"/>
        <v>Turborotalia</v>
      </c>
      <c r="F336" s="58" t="s">
        <v>7</v>
      </c>
      <c r="G336" s="58" t="s">
        <v>1224</v>
      </c>
      <c r="H336" s="58" t="s">
        <v>1230</v>
      </c>
    </row>
    <row r="337" spans="1:8" ht="19">
      <c r="A337" s="58" t="s">
        <v>246</v>
      </c>
      <c r="B337" s="59">
        <v>0.28153846153846102</v>
      </c>
      <c r="C337" s="59">
        <v>0</v>
      </c>
      <c r="D337" s="59">
        <v>0.28153846153846102</v>
      </c>
      <c r="E337" s="60" t="str">
        <f t="shared" si="6"/>
        <v>Turborotalita</v>
      </c>
      <c r="F337" s="58" t="s">
        <v>8</v>
      </c>
      <c r="G337" s="58" t="s">
        <v>1217</v>
      </c>
      <c r="H337" s="58" t="s">
        <v>1230</v>
      </c>
    </row>
    <row r="338" spans="1:8" ht="19">
      <c r="A338" s="58" t="s">
        <v>60</v>
      </c>
      <c r="B338" s="59">
        <v>1.69494285714286</v>
      </c>
      <c r="C338" s="59">
        <v>0</v>
      </c>
      <c r="D338" s="59">
        <v>1.69494285714286</v>
      </c>
      <c r="E338" s="60" t="str">
        <f t="shared" si="6"/>
        <v>Turborotalita</v>
      </c>
      <c r="F338" s="58" t="s">
        <v>8</v>
      </c>
      <c r="G338" s="61" t="s">
        <v>1214</v>
      </c>
      <c r="H338" s="61" t="s">
        <v>1230</v>
      </c>
    </row>
    <row r="339" spans="1:8" ht="19">
      <c r="A339" s="58" t="s">
        <v>154</v>
      </c>
      <c r="B339" s="59">
        <v>0.893482142857143</v>
      </c>
      <c r="C339" s="59">
        <v>0</v>
      </c>
      <c r="D339" s="59">
        <v>0.893482142857143</v>
      </c>
      <c r="E339" s="60" t="str">
        <f t="shared" si="6"/>
        <v>Turborotalita</v>
      </c>
      <c r="F339" s="58" t="s">
        <v>6</v>
      </c>
      <c r="G339" s="61" t="s">
        <v>1238</v>
      </c>
      <c r="H339" s="61" t="s">
        <v>1230</v>
      </c>
    </row>
    <row r="340" spans="1:8" ht="19">
      <c r="A340" s="58" t="s">
        <v>195</v>
      </c>
      <c r="B340" s="59">
        <v>0.40100000000000002</v>
      </c>
      <c r="C340" s="59">
        <v>6.3815384615384593E-2</v>
      </c>
      <c r="D340" s="59">
        <v>0.33718461538461503</v>
      </c>
      <c r="E340" s="60" t="str">
        <f t="shared" si="6"/>
        <v>Turborotalita</v>
      </c>
      <c r="F340" s="58" t="s">
        <v>6</v>
      </c>
      <c r="G340" s="58" t="s">
        <v>1223</v>
      </c>
      <c r="H340" s="58" t="s">
        <v>1230</v>
      </c>
    </row>
    <row r="341" spans="1:8" ht="19">
      <c r="A341" s="58" t="s">
        <v>312</v>
      </c>
      <c r="B341" s="59">
        <v>0.18769230769230799</v>
      </c>
      <c r="C341" s="59">
        <v>0</v>
      </c>
      <c r="D341" s="59">
        <v>0.18769230769230799</v>
      </c>
      <c r="E341" s="60" t="str">
        <f t="shared" si="6"/>
        <v>Turborotalita</v>
      </c>
      <c r="F341" s="58" t="s">
        <v>6</v>
      </c>
      <c r="G341" s="58" t="s">
        <v>1223</v>
      </c>
      <c r="H341" s="58" t="s">
        <v>1230</v>
      </c>
    </row>
    <row r="342" spans="1:8" ht="19">
      <c r="A342" s="58" t="s">
        <v>345</v>
      </c>
      <c r="B342" s="59">
        <v>1.9088679245283</v>
      </c>
      <c r="C342" s="59">
        <v>0</v>
      </c>
      <c r="D342" s="59">
        <v>1.9088679245283</v>
      </c>
      <c r="E342" s="60" t="str">
        <f t="shared" si="6"/>
        <v>Turborotalita</v>
      </c>
      <c r="F342" s="58" t="s">
        <v>6</v>
      </c>
      <c r="G342" s="61" t="s">
        <v>1238</v>
      </c>
      <c r="H342" s="61" t="s">
        <v>1233</v>
      </c>
    </row>
  </sheetData>
  <sortState xmlns:xlrd2="http://schemas.microsoft.com/office/spreadsheetml/2017/richdata2" ref="A3:H342">
    <sortCondition ref="A3:A342"/>
  </sortState>
  <mergeCells count="7">
    <mergeCell ref="K35:L35"/>
    <mergeCell ref="K36:L36"/>
    <mergeCell ref="K30:L30"/>
    <mergeCell ref="K31:L31"/>
    <mergeCell ref="K32:L32"/>
    <mergeCell ref="K33:L33"/>
    <mergeCell ref="K34:L34"/>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EB85-0592-BE42-A6AA-3C7C44E8CE23}">
  <sheetPr codeName="Sheet2"/>
  <dimension ref="A1:T46"/>
  <sheetViews>
    <sheetView topLeftCell="A8" workbookViewId="0">
      <selection activeCell="H33" sqref="H33"/>
    </sheetView>
  </sheetViews>
  <sheetFormatPr baseColWidth="10" defaultRowHeight="16"/>
  <cols>
    <col min="1" max="1" width="51.83203125" customWidth="1"/>
    <col min="2" max="2" width="19" customWidth="1"/>
    <col min="3" max="3" width="24.6640625" customWidth="1"/>
    <col min="4" max="4" width="26.5" customWidth="1"/>
    <col min="5" max="5" width="16.83203125" customWidth="1"/>
    <col min="11" max="11" width="62.83203125" customWidth="1"/>
    <col min="12" max="12" width="74.83203125" customWidth="1"/>
  </cols>
  <sheetData>
    <row r="1" spans="1:20">
      <c r="A1" t="s">
        <v>608</v>
      </c>
    </row>
    <row r="2" spans="1:20" ht="19">
      <c r="A2" s="3" t="s">
        <v>0</v>
      </c>
      <c r="B2" s="3" t="s">
        <v>1</v>
      </c>
      <c r="C2" s="3" t="s">
        <v>10</v>
      </c>
      <c r="D2" s="3" t="s">
        <v>11</v>
      </c>
      <c r="E2" s="3" t="s">
        <v>9</v>
      </c>
    </row>
    <row r="3" spans="1:20" ht="19">
      <c r="A3" s="4" t="s">
        <v>5</v>
      </c>
      <c r="B3" s="23">
        <f>COUNTIFS(PF_FAD_LAD!F3:F342,PF_stat!A3)</f>
        <v>29</v>
      </c>
      <c r="C3" s="17">
        <f>_xlfn.MAXIFS(PF_FAD_LAD!B3:B342,PF_FAD_LAD!F3:F342,PF_stat!A3)</f>
        <v>71.75</v>
      </c>
      <c r="D3" s="17">
        <f>_xlfn.MINIFS(PF_FAD_LAD!C3:C342,PF_FAD_LAD!F3:F342,PF_stat!A3)</f>
        <v>30.218888888888898</v>
      </c>
      <c r="E3" s="17">
        <f>SUMIFS(PF_FAD_LAD!D3:D342,PF_FAD_LAD!F3:F342,PF_stat!A3)/COUNTIFS(PF_FAD_LAD!F3:F342,PF_stat!A3)</f>
        <v>5.3807275363691831</v>
      </c>
    </row>
    <row r="4" spans="1:20" ht="19">
      <c r="A4" s="4" t="s">
        <v>8</v>
      </c>
      <c r="B4" s="23">
        <f>COUNTIFS(PF_FAD_LAD!F3:F342,PF_stat!A4)</f>
        <v>140</v>
      </c>
      <c r="C4" s="17">
        <f>_xlfn.MAXIFS(PF_FAD_LAD!B4:B343,PF_FAD_LAD!F4:F343,PF_stat!A4)</f>
        <v>66.040000000000006</v>
      </c>
      <c r="D4" s="17">
        <f>_xlfn.MINIFS(PF_FAD_LAD!C4:C343,PF_FAD_LAD!F4:F343,PF_stat!A4)</f>
        <v>0</v>
      </c>
      <c r="E4" s="17">
        <f>SUMIFS(PF_FAD_LAD!D3:D342,PF_FAD_LAD!F3:F342,PF_stat!A4)/COUNTIFS(PF_FAD_LAD!F3:F342,PF_stat!A4)</f>
        <v>9.6190925147358239</v>
      </c>
    </row>
    <row r="5" spans="1:20" ht="19">
      <c r="A5" s="4" t="s">
        <v>7</v>
      </c>
      <c r="B5" s="23">
        <f>COUNTIFS(PF_FAD_LAD!F3:F342,PF_stat!A5)</f>
        <v>69</v>
      </c>
      <c r="C5" s="17">
        <f>_xlfn.MAXIFS(PF_FAD_LAD!B5:B344,PF_FAD_LAD!F5:F344,PF_stat!A5)</f>
        <v>66.02</v>
      </c>
      <c r="D5" s="17">
        <f>_xlfn.MINIFS(PF_FAD_LAD!C5:C344,PF_FAD_LAD!F5:F344,PF_stat!A5)</f>
        <v>30.28</v>
      </c>
      <c r="E5" s="17">
        <f>SUMIFS(PF_FAD_LAD!D3:D342,PF_FAD_LAD!F3:F342,PF_stat!A5)/COUNTIFS(PF_FAD_LAD!F3:F342,PF_stat!A5)</f>
        <v>5.8629093510505026</v>
      </c>
    </row>
    <row r="6" spans="1:20" ht="19">
      <c r="A6" s="4" t="s">
        <v>4</v>
      </c>
      <c r="B6" s="23">
        <f>COUNTIFS(PF_FAD_LAD!F3:F342,PF_stat!A6)</f>
        <v>16</v>
      </c>
      <c r="C6" s="17">
        <f>_xlfn.MAXIFS(PF_FAD_LAD!B6:B345,PF_FAD_LAD!F6:F345,PF_stat!A6)</f>
        <v>47.413461538461497</v>
      </c>
      <c r="D6" s="17">
        <f>_xlfn.MINIFS(PF_FAD_LAD!C6:C345,PF_FAD_LAD!F6:F345,PF_stat!A6)</f>
        <v>33.9</v>
      </c>
      <c r="E6" s="17">
        <f>SUMIFS(PF_FAD_LAD!D3:D342,PF_FAD_LAD!F3:F342,PF_stat!A6)/COUNTIFS(PF_FAD_LAD!F3:F342,PF_stat!A6)</f>
        <v>4.1246230909559563</v>
      </c>
    </row>
    <row r="7" spans="1:20" ht="19">
      <c r="A7" s="4" t="s">
        <v>3</v>
      </c>
      <c r="B7" s="23">
        <f>COUNTIFS(PF_FAD_LAD!F3:F342,PF_stat!A7)</f>
        <v>16</v>
      </c>
      <c r="C7" s="17">
        <f>_xlfn.MAXIFS(PF_FAD_LAD!B7:B346,PF_FAD_LAD!F7:F346,PF_stat!A7)</f>
        <v>38.975520361991002</v>
      </c>
      <c r="D7" s="17">
        <f>_xlfn.MINIFS(PF_FAD_LAD!C7:C346,PF_FAD_LAD!F7:F346,PF_stat!A7)</f>
        <v>0</v>
      </c>
      <c r="E7" s="17">
        <f>SUMIFS(PF_FAD_LAD!D3:D342,PF_FAD_LAD!F3:F342,PF_stat!A7)/COUNTIFS(PF_FAD_LAD!F3:F342,PF_stat!A7)</f>
        <v>13.719076018725238</v>
      </c>
    </row>
    <row r="8" spans="1:20" ht="19">
      <c r="A8" s="4" t="s">
        <v>6</v>
      </c>
      <c r="B8" s="23">
        <f>COUNTIFS(PF_FAD_LAD!F3:F342,PF_stat!A8)</f>
        <v>64</v>
      </c>
      <c r="C8" s="17">
        <f>_xlfn.MAXIFS(PF_FAD_LAD!B8:B347,PF_FAD_LAD!F8:F347,PF_stat!A8)</f>
        <v>22.44</v>
      </c>
      <c r="D8" s="17">
        <f>_xlfn.MINIFS(PF_FAD_LAD!C8:C347,PF_FAD_LAD!F8:F347,PF_stat!A8)</f>
        <v>0</v>
      </c>
      <c r="E8" s="17">
        <f>SUMIFS(PF_FAD_LAD!D3:D342,PF_FAD_LAD!F3:F342,PF_stat!A8)/COUNTIFS(PF_FAD_LAD!F3:F342,PF_stat!A8)</f>
        <v>3.9574696811778747</v>
      </c>
    </row>
    <row r="9" spans="1:20" ht="19">
      <c r="A9" s="4" t="s">
        <v>2</v>
      </c>
      <c r="B9" s="23">
        <f>COUNTIFS(PF_FAD_LAD!F3:F342,PF_stat!A9)</f>
        <v>6</v>
      </c>
      <c r="C9" s="17">
        <f>_xlfn.MAXIFS(PF_FAD_LAD!B9:B348,PF_FAD_LAD!F9:F348,PF_stat!A9)</f>
        <v>6.60808163265306</v>
      </c>
      <c r="D9" s="17">
        <f>_xlfn.MINIFS(PF_FAD_LAD!C9:C348,PF_FAD_LAD!F9:F348,PF_stat!A9)</f>
        <v>0</v>
      </c>
      <c r="E9" s="17">
        <f>SUMIFS(PF_FAD_LAD!D3:D342,PF_FAD_LAD!F3:F342,PF_stat!A9)/COUNTIFS(PF_FAD_LAD!F3:F342,PF_stat!A9)</f>
        <v>2.70057559339797</v>
      </c>
    </row>
    <row r="10" spans="1:20">
      <c r="A10" s="10"/>
      <c r="B10" s="23">
        <f>SUM(B3:B9)</f>
        <v>340</v>
      </c>
      <c r="C10" s="17">
        <f>_xlfn.MAXIFS(PF_FAD_LAD!B10:B349,PF_FAD_LAD!F10:F349,PF_stat!A10)</f>
        <v>0</v>
      </c>
      <c r="D10" s="17">
        <f>_xlfn.MINIFS(PF_FAD_LAD!C10:C349,PF_FAD_LAD!F10:F349,PF_stat!A10)</f>
        <v>0</v>
      </c>
      <c r="E10" s="17">
        <f>AVERAGE(E3:E9)</f>
        <v>6.4806391123446501</v>
      </c>
    </row>
    <row r="12" spans="1:20" ht="19">
      <c r="A12" s="1"/>
    </row>
    <row r="13" spans="1:20" ht="19">
      <c r="A13" s="2"/>
      <c r="J13" s="72"/>
      <c r="K13" s="8"/>
      <c r="L13" s="8"/>
      <c r="M13" s="8"/>
      <c r="N13" s="8"/>
      <c r="O13" s="8"/>
      <c r="P13" s="8"/>
      <c r="Q13" s="8"/>
      <c r="R13" s="8"/>
      <c r="S13" s="8"/>
      <c r="T13" s="8"/>
    </row>
    <row r="14" spans="1:20" ht="19">
      <c r="A14" t="s">
        <v>1065</v>
      </c>
      <c r="J14" s="8"/>
      <c r="K14" s="82"/>
      <c r="L14" s="83"/>
      <c r="M14" s="8"/>
      <c r="N14" s="8"/>
      <c r="O14" s="8"/>
      <c r="P14" s="8"/>
      <c r="Q14" s="8"/>
      <c r="R14" s="8"/>
      <c r="S14" s="8"/>
      <c r="T14" s="8"/>
    </row>
    <row r="15" spans="1:20" ht="19">
      <c r="A15" s="14" t="s">
        <v>1228</v>
      </c>
      <c r="B15" s="3" t="s">
        <v>1</v>
      </c>
      <c r="C15" s="3" t="s">
        <v>10</v>
      </c>
      <c r="D15" s="3" t="s">
        <v>11</v>
      </c>
      <c r="E15" s="3" t="s">
        <v>9</v>
      </c>
      <c r="J15" s="84"/>
      <c r="K15" s="84"/>
      <c r="L15" s="84"/>
      <c r="M15" s="84"/>
      <c r="N15" s="8"/>
      <c r="O15" s="8"/>
      <c r="P15" s="8"/>
      <c r="Q15" s="8"/>
      <c r="R15" s="8"/>
      <c r="S15" s="8"/>
      <c r="T15" s="8"/>
    </row>
    <row r="16" spans="1:20" ht="19">
      <c r="A16" s="61" t="s">
        <v>1214</v>
      </c>
      <c r="B16" s="10">
        <v>6</v>
      </c>
      <c r="C16" s="17">
        <f>_xlfn.MAXIFS(PF_FAD_LAD!B3:B342, PF_FAD_LAD!G3:G342,PF_stat!A16)</f>
        <v>43.85</v>
      </c>
      <c r="D16" s="17">
        <f>_xlfn.MINIFS(PF_FAD_LAD!C3:C342, PF_FAD_LAD!G3:G342,PF_stat!A16)</f>
        <v>0</v>
      </c>
      <c r="E16" s="17">
        <f>SUMIFS(PF_FAD_LAD!D3:D342,PF_FAD_LAD!G3:G342,PF_stat!A16)/COUNTIFS(PF_FAD_LAD!G3:G342,PF_stat!A16)</f>
        <v>9.8661645275338969</v>
      </c>
      <c r="J16" s="84"/>
      <c r="K16" s="84"/>
      <c r="L16" s="84"/>
      <c r="M16" s="84"/>
      <c r="N16" s="8"/>
      <c r="O16" s="8"/>
      <c r="P16" s="8"/>
      <c r="Q16" s="8"/>
      <c r="R16" s="8"/>
      <c r="S16" s="8"/>
      <c r="T16" s="8"/>
    </row>
    <row r="17" spans="1:20" ht="19">
      <c r="A17" s="61" t="s">
        <v>1215</v>
      </c>
      <c r="B17" s="10">
        <v>80</v>
      </c>
      <c r="C17" s="17">
        <f>_xlfn.MAXIFS(PF_FAD_LAD!B4:B343, PF_FAD_LAD!G4:G343,PF_stat!A17)</f>
        <v>66.040000000000006</v>
      </c>
      <c r="D17" s="17">
        <f>_xlfn.MINIFS(PF_FAD_LAD!C4:C343, PF_FAD_LAD!G4:G343,PF_stat!A17)</f>
        <v>0</v>
      </c>
      <c r="E17" s="17">
        <f>SUMIFS(PF_FAD_LAD!D4:D343,PF_FAD_LAD!G4:G343,PF_stat!A17)/COUNTIFS(PF_FAD_LAD!G4:G343,PF_stat!A17)</f>
        <v>11.425448804427951</v>
      </c>
      <c r="J17" s="84"/>
      <c r="K17" s="84"/>
      <c r="L17" s="84"/>
      <c r="M17" s="84"/>
      <c r="N17" s="8"/>
      <c r="O17" s="8"/>
      <c r="P17" s="8"/>
      <c r="Q17" s="8"/>
      <c r="R17" s="8"/>
      <c r="S17" s="8"/>
      <c r="T17" s="8"/>
    </row>
    <row r="18" spans="1:20" ht="19">
      <c r="A18" s="61" t="s">
        <v>1240</v>
      </c>
      <c r="B18" s="10">
        <v>27</v>
      </c>
      <c r="C18" s="17">
        <f>_xlfn.MAXIFS(PF_FAD_LAD!B5:B344, PF_FAD_LAD!G5:G344,PF_stat!A18)</f>
        <v>45.298195488721802</v>
      </c>
      <c r="D18" s="17">
        <f>_xlfn.MINIFS(PF_FAD_LAD!C5:C344, PF_FAD_LAD!G5:G344,PF_stat!A18)</f>
        <v>0</v>
      </c>
      <c r="E18" s="17">
        <f>SUMIFS(PF_FAD_LAD!D5:D344,PF_FAD_LAD!G5:G344,PF_stat!A18)/COUNTIFS(PF_FAD_LAD!G5:G344,PF_stat!A18)</f>
        <v>7.3271368709321569</v>
      </c>
      <c r="J18" s="84"/>
      <c r="K18" s="84"/>
      <c r="L18" s="84"/>
      <c r="M18" s="84"/>
      <c r="N18" s="8"/>
      <c r="O18" s="8"/>
      <c r="P18" s="8"/>
      <c r="Q18" s="8"/>
      <c r="R18" s="8"/>
      <c r="S18" s="8"/>
      <c r="T18" s="8"/>
    </row>
    <row r="19" spans="1:20" ht="19">
      <c r="A19" s="61" t="s">
        <v>1216</v>
      </c>
      <c r="B19" s="10">
        <v>9</v>
      </c>
      <c r="C19" s="17">
        <f>_xlfn.MAXIFS(PF_FAD_LAD!B6:B345, PF_FAD_LAD!G6:G345,PF_stat!A19)</f>
        <v>42.359000000000002</v>
      </c>
      <c r="D19" s="17">
        <f>_xlfn.MINIFS(PF_FAD_LAD!C6:C345, PF_FAD_LAD!G6:G345,PF_stat!A19)</f>
        <v>0</v>
      </c>
      <c r="E19" s="17">
        <f>SUMIFS(PF_FAD_LAD!D6:D345,PF_FAD_LAD!G6:G345,PF_stat!A19)/COUNTIFS(PF_FAD_LAD!G6:G345,PF_stat!A19)</f>
        <v>5.390237984218075</v>
      </c>
      <c r="J19" s="84"/>
      <c r="K19" s="84"/>
      <c r="L19" s="84"/>
      <c r="M19" s="84"/>
      <c r="N19" s="8"/>
      <c r="O19" s="8"/>
      <c r="P19" s="8"/>
      <c r="Q19" s="8"/>
      <c r="R19" s="8"/>
      <c r="S19" s="8"/>
      <c r="T19" s="8"/>
    </row>
    <row r="20" spans="1:20" ht="19">
      <c r="A20" s="61" t="s">
        <v>1217</v>
      </c>
      <c r="B20" s="10">
        <v>6</v>
      </c>
      <c r="C20" s="17">
        <f>_xlfn.MAXIFS(PF_FAD_LAD!B7:B346, PF_FAD_LAD!G7:G346,PF_stat!A20)</f>
        <v>29.1678888888889</v>
      </c>
      <c r="D20" s="17">
        <f>_xlfn.MINIFS(PF_FAD_LAD!C7:C346, PF_FAD_LAD!G7:G346,PF_stat!A20)</f>
        <v>0</v>
      </c>
      <c r="E20" s="17">
        <f>SUMIFS(PF_FAD_LAD!D7:D346,PF_FAD_LAD!G7:G346,PF_stat!A20)/COUNTIFS(PF_FAD_LAD!G7:G346,PF_stat!A20)</f>
        <v>7.5339570665745539</v>
      </c>
      <c r="J20" s="84"/>
      <c r="K20" s="84"/>
      <c r="L20" s="84"/>
      <c r="M20" s="84"/>
      <c r="N20" s="8"/>
      <c r="O20" s="8"/>
      <c r="P20" s="8"/>
      <c r="Q20" s="8"/>
      <c r="R20" s="8"/>
      <c r="S20" s="8"/>
      <c r="T20" s="8"/>
    </row>
    <row r="21" spans="1:20" ht="19">
      <c r="A21" s="61" t="s">
        <v>1235</v>
      </c>
      <c r="B21" s="10">
        <v>10</v>
      </c>
      <c r="C21" s="17">
        <f>_xlfn.MAXIFS(PF_FAD_LAD!B8:B347, PF_FAD_LAD!G8:G347,PF_stat!A21)</f>
        <v>47.413461538461497</v>
      </c>
      <c r="D21" s="17">
        <f>_xlfn.MINIFS(PF_FAD_LAD!C8:C347, PF_FAD_LAD!G8:G347,PF_stat!A21)</f>
        <v>0</v>
      </c>
      <c r="E21" s="17">
        <f>SUMIFS(PF_FAD_LAD!D8:D347,PF_FAD_LAD!G8:G347,PF_stat!A21)/COUNTIFS(PF_FAD_LAD!G8:G347,PF_stat!A21)</f>
        <v>6.704622778099079</v>
      </c>
      <c r="J21" s="84"/>
      <c r="K21" s="84"/>
      <c r="L21" s="84"/>
      <c r="M21" s="84"/>
      <c r="N21" s="8"/>
      <c r="O21" s="8"/>
      <c r="P21" s="8"/>
      <c r="Q21" s="8"/>
      <c r="R21" s="8"/>
      <c r="S21" s="8"/>
      <c r="T21" s="8"/>
    </row>
    <row r="22" spans="1:20" ht="19">
      <c r="A22" s="61" t="s">
        <v>1218</v>
      </c>
      <c r="B22" s="10">
        <v>52</v>
      </c>
      <c r="C22" s="17">
        <f>_xlfn.MAXIFS(PF_FAD_LAD!B9:B348, PF_FAD_LAD!G9:G348,PF_stat!A22)</f>
        <v>70.919032258064505</v>
      </c>
      <c r="D22" s="17">
        <f>_xlfn.MINIFS(PF_FAD_LAD!C9:C348, PF_FAD_LAD!G9:G348,PF_stat!A22)</f>
        <v>0</v>
      </c>
      <c r="E22" s="17">
        <f>SUMIFS(PF_FAD_LAD!D9:D348,PF_FAD_LAD!G9:G348,PF_stat!A22)/COUNTIFS(PF_FAD_LAD!G9:G348,PF_stat!A22)</f>
        <v>7.8496524898543338</v>
      </c>
      <c r="J22" s="84"/>
      <c r="K22" s="84"/>
      <c r="L22" s="84"/>
      <c r="M22" s="84"/>
      <c r="N22" s="8"/>
      <c r="O22" s="8"/>
      <c r="P22" s="8"/>
      <c r="Q22" s="8"/>
      <c r="R22" s="8"/>
      <c r="S22" s="8"/>
      <c r="T22" s="8"/>
    </row>
    <row r="23" spans="1:20" ht="19">
      <c r="A23" s="61" t="s">
        <v>1236</v>
      </c>
      <c r="B23" s="10">
        <v>1</v>
      </c>
      <c r="C23" s="17">
        <f>_xlfn.MAXIFS(PF_FAD_LAD!B10:B349, PF_FAD_LAD!G10:G349,PF_stat!A23)</f>
        <v>4.6100000000000003</v>
      </c>
      <c r="D23" s="17">
        <f>_xlfn.MINIFS(PF_FAD_LAD!C10:C349, PF_FAD_LAD!G10:G349,PF_stat!A23)</f>
        <v>4.21</v>
      </c>
      <c r="E23" s="17">
        <f>SUMIFS(PF_FAD_LAD!D10:D349,PF_FAD_LAD!G10:G349,PF_stat!A23)/COUNTIFS(PF_FAD_LAD!G10:G349,PF_stat!A23)</f>
        <v>0.4</v>
      </c>
      <c r="J23" s="84"/>
      <c r="K23" s="84"/>
      <c r="L23" s="84"/>
      <c r="M23" s="84"/>
      <c r="N23" s="8"/>
      <c r="O23" s="8"/>
      <c r="P23" s="8"/>
      <c r="Q23" s="8"/>
      <c r="R23" s="8"/>
      <c r="S23" s="8"/>
      <c r="T23" s="8"/>
    </row>
    <row r="24" spans="1:20" ht="19">
      <c r="A24" s="61" t="s">
        <v>1219</v>
      </c>
      <c r="B24" s="10">
        <v>5</v>
      </c>
      <c r="C24" s="17">
        <f>_xlfn.MAXIFS(PF_FAD_LAD!B11:B350, PF_FAD_LAD!G11:G350,PF_stat!A24)</f>
        <v>55.81</v>
      </c>
      <c r="D24" s="17">
        <f>_xlfn.MINIFS(PF_FAD_LAD!C11:C350, PF_FAD_LAD!G11:G350,PF_stat!A24)</f>
        <v>32.1</v>
      </c>
      <c r="E24" s="17">
        <f>SUMIFS(PF_FAD_LAD!D11:D350,PF_FAD_LAD!G11:G350,PF_stat!A24)/COUNTIFS(PF_FAD_LAD!G11:G350,PF_stat!A24)</f>
        <v>9.18483570918246</v>
      </c>
      <c r="J24" s="84"/>
      <c r="K24" s="84"/>
      <c r="L24" s="84"/>
      <c r="M24" s="84"/>
      <c r="N24" s="8"/>
      <c r="O24" s="8"/>
      <c r="P24" s="8"/>
      <c r="Q24" s="8"/>
      <c r="R24" s="8"/>
      <c r="S24" s="8"/>
      <c r="T24" s="8"/>
    </row>
    <row r="25" spans="1:20" ht="19">
      <c r="A25" s="61" t="s">
        <v>1220</v>
      </c>
      <c r="B25" s="10">
        <v>11</v>
      </c>
      <c r="C25" s="17">
        <f>_xlfn.MAXIFS(PF_FAD_LAD!B12:B351, PF_FAD_LAD!G12:G351,PF_stat!A25)</f>
        <v>43.939047619047599</v>
      </c>
      <c r="D25" s="17">
        <f>_xlfn.MINIFS(PF_FAD_LAD!C12:C351, PF_FAD_LAD!G12:G351,PF_stat!A25)</f>
        <v>33.9</v>
      </c>
      <c r="E25" s="17">
        <f>SUMIFS(PF_FAD_LAD!D12:D351,PF_FAD_LAD!G12:G351,PF_stat!A25)/COUNTIFS(PF_FAD_LAD!G12:G351,PF_stat!A25)</f>
        <v>3.7247441517187552</v>
      </c>
      <c r="J25" s="84"/>
      <c r="K25" s="84"/>
      <c r="L25" s="84"/>
      <c r="M25" s="84"/>
      <c r="N25" s="8"/>
      <c r="O25" s="8"/>
      <c r="P25" s="8"/>
      <c r="Q25" s="8"/>
      <c r="R25" s="8"/>
      <c r="S25" s="8"/>
      <c r="T25" s="8"/>
    </row>
    <row r="26" spans="1:20" ht="19">
      <c r="A26" s="61" t="s">
        <v>1221</v>
      </c>
      <c r="B26" s="10">
        <v>0</v>
      </c>
      <c r="C26" s="17">
        <f>_xlfn.MAXIFS(PF_FAD_LAD!B13:B352, PF_FAD_LAD!G13:G352,PF_stat!A26)</f>
        <v>49.052500000000002</v>
      </c>
      <c r="D26" s="17">
        <f>_xlfn.MINIFS(PF_FAD_LAD!C13:C352, PF_FAD_LAD!G13:G352,PF_stat!A26)</f>
        <v>46.865576923076901</v>
      </c>
      <c r="E26" s="17">
        <f>SUMIFS(PF_FAD_LAD!D13:D352,PF_FAD_LAD!G13:G352,PF_stat!A26)/COUNTIFS(PF_FAD_LAD!G13:G352,PF_stat!A26)</f>
        <v>2.1869230769231001</v>
      </c>
      <c r="J26" s="84"/>
      <c r="K26" s="84"/>
      <c r="L26" s="84"/>
      <c r="M26" s="84"/>
      <c r="N26" s="8"/>
      <c r="O26" s="8"/>
      <c r="P26" s="8"/>
      <c r="Q26" s="8"/>
      <c r="R26" s="8"/>
      <c r="S26" s="8"/>
      <c r="T26" s="8"/>
    </row>
    <row r="27" spans="1:20" ht="19">
      <c r="A27" s="61" t="s">
        <v>1222</v>
      </c>
      <c r="B27" s="10">
        <v>8</v>
      </c>
      <c r="C27" s="17">
        <f>_xlfn.MAXIFS(PF_FAD_LAD!B14:B353, PF_FAD_LAD!G14:G353,PF_stat!A27)</f>
        <v>61.33</v>
      </c>
      <c r="D27" s="17">
        <f>_xlfn.MINIFS(PF_FAD_LAD!C14:C353, PF_FAD_LAD!G14:G353,PF_stat!A27)</f>
        <v>11.79</v>
      </c>
      <c r="E27" s="17">
        <f>SUMIFS(PF_FAD_LAD!D14:D353,PF_FAD_LAD!G14:G353,PF_stat!A27)/COUNTIFS(PF_FAD_LAD!G14:G353,PF_stat!A27)</f>
        <v>2.2654199795302752</v>
      </c>
      <c r="J27" s="84"/>
      <c r="K27" s="84"/>
      <c r="L27" s="84"/>
      <c r="M27" s="84"/>
      <c r="N27" s="8"/>
      <c r="O27" s="8"/>
      <c r="P27" s="8"/>
      <c r="Q27" s="8"/>
      <c r="R27" s="8"/>
      <c r="S27" s="8"/>
      <c r="T27" s="8"/>
    </row>
    <row r="28" spans="1:20" ht="19">
      <c r="A28" s="61" t="s">
        <v>1237</v>
      </c>
      <c r="B28" s="10">
        <v>16</v>
      </c>
      <c r="C28" s="17">
        <f>_xlfn.MAXIFS(PF_FAD_LAD!B15:B354, PF_FAD_LAD!G15:G354,PF_stat!A28)</f>
        <v>66.02</v>
      </c>
      <c r="D28" s="17">
        <f>_xlfn.MINIFS(PF_FAD_LAD!C15:C354, PF_FAD_LAD!G15:G354,PF_stat!A28)</f>
        <v>6.9602903283052404</v>
      </c>
      <c r="E28" s="17">
        <f>SUMIFS(PF_FAD_LAD!D15:D354,PF_FAD_LAD!G15:G354,PF_stat!A28)/COUNTIFS(PF_FAD_LAD!G15:G354,PF_stat!A28)</f>
        <v>4.712312452199936</v>
      </c>
      <c r="J28" s="84"/>
      <c r="K28" s="84"/>
      <c r="L28" s="84"/>
      <c r="M28" s="84"/>
      <c r="N28" s="8"/>
      <c r="O28" s="8"/>
      <c r="P28" s="8"/>
      <c r="Q28" s="8"/>
      <c r="R28" s="8"/>
      <c r="S28" s="8"/>
      <c r="T28" s="8"/>
    </row>
    <row r="29" spans="1:20" ht="19">
      <c r="A29" s="61" t="s">
        <v>1223</v>
      </c>
      <c r="B29" s="10">
        <v>24</v>
      </c>
      <c r="C29" s="17">
        <f>_xlfn.MAXIFS(PF_FAD_LAD!B16:B355, PF_FAD_LAD!G16:G355,PF_stat!A29)</f>
        <v>16.690000000000001</v>
      </c>
      <c r="D29" s="17">
        <f>_xlfn.MINIFS(PF_FAD_LAD!C16:C355, PF_FAD_LAD!G16:G355,PF_stat!A29)</f>
        <v>0</v>
      </c>
      <c r="E29" s="17">
        <f>SUMIFS(PF_FAD_LAD!D16:D355,PF_FAD_LAD!G16:G355,PF_stat!A29)/COUNTIFS(PF_FAD_LAD!G16:G355,PF_stat!A29)</f>
        <v>4.5150718847341489</v>
      </c>
      <c r="J29" s="84"/>
      <c r="K29" s="84"/>
      <c r="L29" s="84"/>
      <c r="M29" s="84"/>
      <c r="N29" s="8"/>
      <c r="O29" s="8"/>
      <c r="P29" s="8"/>
      <c r="Q29" s="8"/>
      <c r="R29" s="8"/>
      <c r="S29" s="8"/>
      <c r="T29" s="8"/>
    </row>
    <row r="30" spans="1:20" ht="19">
      <c r="A30" s="61" t="s">
        <v>1238</v>
      </c>
      <c r="B30" s="10">
        <v>17</v>
      </c>
      <c r="C30" s="17">
        <f>_xlfn.MAXIFS(PF_FAD_LAD!B17:B356, PF_FAD_LAD!G17:G356,PF_stat!A30)</f>
        <v>41.476111111111102</v>
      </c>
      <c r="D30" s="17">
        <f>_xlfn.MINIFS(PF_FAD_LAD!C17:C356, PF_FAD_LAD!G17:G356,PF_stat!A30)</f>
        <v>0</v>
      </c>
      <c r="E30" s="17">
        <f>SUMIFS(PF_FAD_LAD!D17:D356,PF_FAD_LAD!G17:G356,PF_stat!A30)/COUNTIFS(PF_FAD_LAD!G17:G356,PF_stat!A30)</f>
        <v>2.8825120083040185</v>
      </c>
      <c r="J30" s="84"/>
      <c r="K30" s="84"/>
      <c r="L30" s="84"/>
      <c r="M30" s="84"/>
      <c r="N30" s="8"/>
      <c r="O30" s="8"/>
      <c r="P30" s="8"/>
      <c r="Q30" s="8"/>
      <c r="R30" s="8"/>
      <c r="S30" s="8"/>
      <c r="T30" s="8"/>
    </row>
    <row r="31" spans="1:20" ht="19">
      <c r="A31" s="61" t="s">
        <v>1239</v>
      </c>
      <c r="B31" s="10">
        <v>9</v>
      </c>
      <c r="C31" s="17">
        <f>_xlfn.MAXIFS(PF_FAD_LAD!B18:B357, PF_FAD_LAD!G18:G357,PF_stat!A31)</f>
        <v>25.21</v>
      </c>
      <c r="D31" s="17">
        <f>_xlfn.MINIFS(PF_FAD_LAD!C18:C357, PF_FAD_LAD!G18:G357,PF_stat!A31)</f>
        <v>0</v>
      </c>
      <c r="E31" s="17">
        <f>SUMIFS(PF_FAD_LAD!D18:D357,PF_FAD_LAD!G18:G357,PF_stat!A31)/COUNTIFS(PF_FAD_LAD!G18:G357,PF_stat!A31)</f>
        <v>3.2674337169474983</v>
      </c>
      <c r="J31" s="84"/>
      <c r="K31" s="84"/>
      <c r="L31" s="84"/>
      <c r="M31" s="84"/>
      <c r="N31" s="8"/>
      <c r="O31" s="8"/>
      <c r="P31" s="8"/>
      <c r="Q31" s="8"/>
      <c r="R31" s="8"/>
      <c r="S31" s="8"/>
      <c r="T31" s="8"/>
    </row>
    <row r="32" spans="1:20" ht="19">
      <c r="A32" s="61" t="s">
        <v>1224</v>
      </c>
      <c r="B32" s="10">
        <v>36</v>
      </c>
      <c r="C32" s="17">
        <f>_xlfn.MAXIFS(PF_FAD_LAD!B19:B358, PF_FAD_LAD!G19:G358,PF_stat!A32)</f>
        <v>61.97</v>
      </c>
      <c r="D32" s="17">
        <f>_xlfn.MINIFS(PF_FAD_LAD!C19:C358, PF_FAD_LAD!G19:G358,PF_stat!A32)</f>
        <v>30.28</v>
      </c>
      <c r="E32" s="17">
        <f>SUMIFS(PF_FAD_LAD!D19:D358,PF_FAD_LAD!G19:G358,PF_stat!A32)/COUNTIFS(PF_FAD_LAD!G19:G358,PF_stat!A32)</f>
        <v>6.8281587366284802</v>
      </c>
      <c r="J32" s="84"/>
      <c r="K32" s="84"/>
      <c r="L32" s="84"/>
      <c r="M32" s="84"/>
      <c r="N32" s="8"/>
      <c r="O32" s="8"/>
      <c r="P32" s="8"/>
      <c r="Q32" s="8"/>
      <c r="R32" s="8"/>
      <c r="S32" s="8"/>
      <c r="T32" s="8"/>
    </row>
    <row r="33" spans="1:20" ht="19">
      <c r="A33" s="61" t="s">
        <v>1225</v>
      </c>
      <c r="B33" s="10">
        <v>13</v>
      </c>
      <c r="C33" s="17">
        <f>_xlfn.MAXIFS(PF_FAD_LAD!B20:B359, PF_FAD_LAD!G20:G359,PF_stat!A33)</f>
        <v>62.6</v>
      </c>
      <c r="D33" s="17">
        <f>_xlfn.MINIFS(PF_FAD_LAD!C20:C359, PF_FAD_LAD!G20:G359,PF_stat!A33)</f>
        <v>50.67</v>
      </c>
      <c r="E33" s="17">
        <f>SUMIFS(PF_FAD_LAD!D20:D359,PF_FAD_LAD!G20:G359,PF_stat!A33)/COUNTIFS(PF_FAD_LAD!G20:G359,PF_stat!A33)</f>
        <v>3.9234567621920613</v>
      </c>
      <c r="J33" s="84"/>
      <c r="K33" s="84"/>
      <c r="L33" s="84"/>
      <c r="M33" s="84"/>
      <c r="N33" s="8"/>
      <c r="O33" s="8"/>
      <c r="P33" s="8"/>
      <c r="Q33" s="8"/>
      <c r="R33" s="8"/>
      <c r="S33" s="8"/>
      <c r="T33" s="8"/>
    </row>
    <row r="34" spans="1:20" ht="19">
      <c r="A34" s="61" t="s">
        <v>1226</v>
      </c>
      <c r="B34" s="10">
        <v>8</v>
      </c>
      <c r="C34" s="17">
        <f>_xlfn.MAXIFS(PF_FAD_LAD!B21:B360, PF_FAD_LAD!G21:G360,PF_stat!A34)</f>
        <v>61.33</v>
      </c>
      <c r="D34" s="17">
        <f>_xlfn.MINIFS(PF_FAD_LAD!C21:C360, PF_FAD_LAD!G21:G360,PF_stat!A34)</f>
        <v>40.055999999999997</v>
      </c>
      <c r="E34" s="17">
        <f>SUMIFS(PF_FAD_LAD!D21:D360,PF_FAD_LAD!G21:G360,PF_stat!A34)/COUNTIFS(PF_FAD_LAD!G21:G360,PF_stat!A34)</f>
        <v>5.8527216229494261</v>
      </c>
      <c r="J34" s="8"/>
      <c r="K34" s="8"/>
      <c r="L34" s="8"/>
      <c r="M34" s="8"/>
      <c r="N34" s="8"/>
      <c r="O34" s="8"/>
      <c r="P34" s="8"/>
      <c r="Q34" s="8"/>
      <c r="R34" s="8"/>
      <c r="S34" s="8"/>
      <c r="T34" s="8"/>
    </row>
    <row r="35" spans="1:20">
      <c r="J35" s="8"/>
      <c r="K35" s="8"/>
      <c r="L35" s="8"/>
      <c r="M35" s="8"/>
      <c r="N35" s="8"/>
      <c r="O35" s="8"/>
      <c r="P35" s="8"/>
      <c r="Q35" s="8"/>
      <c r="R35" s="8"/>
      <c r="S35" s="8"/>
      <c r="T35" s="8"/>
    </row>
    <row r="36" spans="1:20">
      <c r="J36" s="8"/>
      <c r="K36" s="8"/>
      <c r="L36" s="8"/>
      <c r="M36" s="8"/>
      <c r="N36" s="8"/>
      <c r="O36" s="8"/>
      <c r="P36" s="8"/>
      <c r="Q36" s="8"/>
      <c r="R36" s="8"/>
      <c r="S36" s="8"/>
      <c r="T36" s="8"/>
    </row>
    <row r="37" spans="1:20" ht="19">
      <c r="J37" s="72"/>
      <c r="K37" s="8"/>
      <c r="L37" s="8"/>
      <c r="M37" s="8"/>
      <c r="N37" s="8"/>
      <c r="O37" s="8"/>
      <c r="P37" s="8"/>
      <c r="Q37" s="8"/>
      <c r="R37" s="8"/>
      <c r="S37" s="8"/>
      <c r="T37" s="8"/>
    </row>
    <row r="38" spans="1:20" ht="19">
      <c r="A38" t="s">
        <v>1064</v>
      </c>
      <c r="J38" s="83"/>
      <c r="K38" s="85"/>
      <c r="L38" s="86"/>
      <c r="M38" s="83"/>
      <c r="N38" s="8"/>
      <c r="O38" s="8"/>
      <c r="P38" s="8"/>
      <c r="Q38" s="8"/>
      <c r="R38" s="8"/>
      <c r="S38" s="8"/>
      <c r="T38" s="8"/>
    </row>
    <row r="39" spans="1:20" ht="19">
      <c r="A39" s="75" t="s">
        <v>1227</v>
      </c>
      <c r="B39" s="3" t="s">
        <v>1</v>
      </c>
      <c r="C39" s="3" t="s">
        <v>10</v>
      </c>
      <c r="D39" s="3" t="s">
        <v>11</v>
      </c>
      <c r="E39" s="3" t="s">
        <v>9</v>
      </c>
      <c r="J39" s="72"/>
      <c r="K39" s="87"/>
      <c r="L39" s="87"/>
      <c r="M39" s="84"/>
      <c r="N39" s="8"/>
      <c r="O39" s="8"/>
      <c r="P39" s="8"/>
      <c r="Q39" s="8"/>
      <c r="R39" s="8"/>
      <c r="S39" s="8"/>
      <c r="T39" s="8"/>
    </row>
    <row r="40" spans="1:20" ht="19">
      <c r="A40" s="73" t="s">
        <v>1229</v>
      </c>
      <c r="B40" s="10">
        <v>110</v>
      </c>
      <c r="C40" s="17">
        <f>_xlfn.MAXIFS(PF_FAD_LAD!B3:B342, PF_FAD_LAD!H3:H342,PF_stat!A40)</f>
        <v>56.814999999999998</v>
      </c>
      <c r="D40" s="17">
        <f>_xlfn.MINIFS(PF_FAD_LAD!C3:C342, PF_FAD_LAD!H3:H342,PF_stat!A40)</f>
        <v>0</v>
      </c>
      <c r="E40" s="17">
        <v>7.0930939178550094</v>
      </c>
      <c r="J40" s="72"/>
      <c r="K40" s="87"/>
      <c r="L40" s="87"/>
      <c r="M40" s="84"/>
      <c r="N40" s="8"/>
      <c r="O40" s="8"/>
      <c r="P40" s="8"/>
      <c r="Q40" s="8"/>
      <c r="R40" s="8"/>
      <c r="S40" s="8"/>
      <c r="T40" s="8"/>
    </row>
    <row r="41" spans="1:20" ht="19">
      <c r="A41" s="74" t="s">
        <v>1230</v>
      </c>
      <c r="B41" s="10">
        <v>42</v>
      </c>
      <c r="C41" s="17">
        <f>_xlfn.MAXIFS(PF_FAD_LAD!B4:B343, PF_FAD_LAD!H4:H343,PF_stat!A41)</f>
        <v>71.75</v>
      </c>
      <c r="D41" s="17">
        <f>_xlfn.MINIFS(PF_FAD_LAD!C4:C343, PF_FAD_LAD!H4:H343,PF_stat!A41)</f>
        <v>0</v>
      </c>
      <c r="E41" s="17">
        <v>7.0845798544198946</v>
      </c>
      <c r="J41" s="72"/>
      <c r="K41" s="87"/>
      <c r="L41" s="87"/>
      <c r="M41" s="84"/>
      <c r="N41" s="8"/>
      <c r="O41" s="8"/>
      <c r="P41" s="8"/>
      <c r="Q41" s="8"/>
      <c r="R41" s="8"/>
      <c r="S41" s="8"/>
      <c r="T41" s="8"/>
    </row>
    <row r="42" spans="1:20" ht="19">
      <c r="A42" s="74" t="s">
        <v>1231</v>
      </c>
      <c r="B42" s="10">
        <v>107</v>
      </c>
      <c r="C42" s="17">
        <f>_xlfn.MAXIFS(PF_FAD_LAD!B5:B344, PF_FAD_LAD!H5:H344,PF_stat!A42)</f>
        <v>66.02</v>
      </c>
      <c r="D42" s="17">
        <f>_xlfn.MINIFS(PF_FAD_LAD!C5:C344, PF_FAD_LAD!H5:H344,PF_stat!A42)</f>
        <v>0</v>
      </c>
      <c r="E42" s="17">
        <v>6.7819780370480043</v>
      </c>
      <c r="J42" s="72"/>
      <c r="K42" s="87"/>
      <c r="L42" s="87"/>
      <c r="M42" s="84"/>
      <c r="N42" s="8"/>
      <c r="O42" s="8"/>
      <c r="P42" s="8"/>
      <c r="Q42" s="8"/>
      <c r="R42" s="8"/>
      <c r="S42" s="8"/>
      <c r="T42" s="8"/>
    </row>
    <row r="43" spans="1:20" ht="19">
      <c r="A43" s="74" t="s">
        <v>1232</v>
      </c>
      <c r="B43" s="10">
        <v>68</v>
      </c>
      <c r="C43" s="17">
        <f>_xlfn.MAXIFS(PF_FAD_LAD!B6:B345, PF_FAD_LAD!H6:H345,PF_stat!A43)</f>
        <v>65.955164835164894</v>
      </c>
      <c r="D43" s="17">
        <f>_xlfn.MINIFS(PF_FAD_LAD!C6:C345, PF_FAD_LAD!H6:H345,PF_stat!A43)</f>
        <v>0</v>
      </c>
      <c r="E43" s="17">
        <v>7.7612009993142221</v>
      </c>
      <c r="J43" s="72"/>
      <c r="K43" s="87"/>
      <c r="L43" s="87"/>
      <c r="M43" s="84"/>
      <c r="N43" s="8"/>
      <c r="O43" s="8"/>
      <c r="P43" s="8"/>
      <c r="Q43" s="8"/>
      <c r="R43" s="8"/>
      <c r="S43" s="8"/>
      <c r="T43" s="8"/>
    </row>
    <row r="44" spans="1:20" ht="19">
      <c r="A44" s="74" t="s">
        <v>1233</v>
      </c>
      <c r="B44" s="10">
        <v>3</v>
      </c>
      <c r="C44" s="17">
        <f>_xlfn.MAXIFS(PF_FAD_LAD!B7:B346, PF_FAD_LAD!H7:H346,PF_stat!A44)</f>
        <v>66.02</v>
      </c>
      <c r="D44" s="17">
        <f>_xlfn.MINIFS(PF_FAD_LAD!C7:C346, PF_FAD_LAD!H7:H346,PF_stat!A44)</f>
        <v>0</v>
      </c>
      <c r="E44" s="17">
        <v>16.033361431942367</v>
      </c>
      <c r="J44" s="72"/>
      <c r="K44" s="87"/>
      <c r="L44" s="87"/>
      <c r="M44" s="84"/>
      <c r="N44" s="8"/>
      <c r="O44" s="8"/>
      <c r="P44" s="8"/>
      <c r="Q44" s="8"/>
      <c r="R44" s="8"/>
      <c r="S44" s="8"/>
      <c r="T44" s="8"/>
    </row>
    <row r="45" spans="1:20" ht="19">
      <c r="A45" s="74" t="s">
        <v>1234</v>
      </c>
      <c r="B45" s="10">
        <v>9</v>
      </c>
      <c r="C45" s="17">
        <f>_xlfn.MAXIFS(PF_FAD_LAD!B8:B347, PF_FAD_LAD!H8:H347,PF_stat!A45)</f>
        <v>56.244999999999997</v>
      </c>
      <c r="D45" s="17">
        <f>_xlfn.MINIFS(PF_FAD_LAD!C8:C347, PF_FAD_LAD!H8:H347,PF_stat!A45)</f>
        <v>15.1</v>
      </c>
      <c r="E45" s="17">
        <v>9.0332675208733448</v>
      </c>
      <c r="J45" s="8"/>
      <c r="K45" s="8"/>
      <c r="L45" s="8"/>
      <c r="M45" s="8"/>
      <c r="N45" s="8"/>
      <c r="O45" s="8"/>
      <c r="P45" s="8"/>
      <c r="Q45" s="8"/>
      <c r="R45" s="8"/>
      <c r="S45" s="8"/>
      <c r="T45" s="8"/>
    </row>
    <row r="46" spans="1:20">
      <c r="J46" s="8"/>
      <c r="K46" s="8"/>
      <c r="L46" s="8"/>
      <c r="M46" s="8"/>
      <c r="N46" s="8"/>
      <c r="O46" s="8"/>
      <c r="P46" s="8"/>
      <c r="Q46" s="8"/>
      <c r="R46" s="8"/>
      <c r="S46" s="8"/>
      <c r="T46" s="8"/>
    </row>
  </sheetData>
  <sortState xmlns:xlrd2="http://schemas.microsoft.com/office/spreadsheetml/2017/richdata2" ref="A3:D9">
    <sortCondition descending="1" ref="C3:C9"/>
  </sortState>
  <mergeCells count="7">
    <mergeCell ref="K44:L44"/>
    <mergeCell ref="K38:L38"/>
    <mergeCell ref="K39:L39"/>
    <mergeCell ref="K40:L40"/>
    <mergeCell ref="K41:L41"/>
    <mergeCell ref="K42:L42"/>
    <mergeCell ref="K43:L43"/>
  </mergeCells>
  <phoneticPr fontId="14"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D0364-EE6C-D14B-B776-C44167909DF7}">
  <dimension ref="A2:T712"/>
  <sheetViews>
    <sheetView topLeftCell="A65" workbookViewId="0">
      <selection activeCell="A3" sqref="A3"/>
    </sheetView>
  </sheetViews>
  <sheetFormatPr baseColWidth="10" defaultRowHeight="16"/>
  <cols>
    <col min="2" max="2" width="16.33203125" customWidth="1"/>
    <col min="3" max="3" width="19" customWidth="1"/>
    <col min="4" max="4" width="17.1640625" customWidth="1"/>
    <col min="5" max="5" width="18.1640625" customWidth="1"/>
    <col min="6" max="6" width="17.5" customWidth="1"/>
    <col min="7" max="7" width="18.1640625" customWidth="1"/>
    <col min="8" max="8" width="19.6640625" customWidth="1"/>
    <col min="9" max="9" width="18.6640625" customWidth="1"/>
    <col min="10" max="10" width="19.6640625" customWidth="1"/>
    <col min="11" max="11" width="19" customWidth="1"/>
    <col min="12" max="12" width="18.83203125" customWidth="1"/>
    <col min="13" max="13" width="18.5" customWidth="1"/>
    <col min="14" max="14" width="19.5" customWidth="1"/>
    <col min="15" max="15" width="18.1640625" customWidth="1"/>
    <col min="16" max="16" width="19.6640625" customWidth="1"/>
    <col min="17" max="17" width="18.5" customWidth="1"/>
    <col min="18" max="18" width="18.6640625" customWidth="1"/>
    <col min="19" max="19" width="19.83203125" customWidth="1"/>
    <col min="20" max="20" width="19.5" customWidth="1"/>
  </cols>
  <sheetData>
    <row r="2" spans="1:20" ht="19">
      <c r="A2" s="3" t="s">
        <v>1212</v>
      </c>
      <c r="B2" s="3" t="s">
        <v>1055</v>
      </c>
      <c r="C2" s="3" t="s">
        <v>1040</v>
      </c>
      <c r="D2" s="3" t="s">
        <v>1047</v>
      </c>
      <c r="E2" s="3" t="s">
        <v>1041</v>
      </c>
      <c r="F2" s="3" t="s">
        <v>1039</v>
      </c>
      <c r="G2" s="3" t="s">
        <v>1042</v>
      </c>
      <c r="H2" s="3" t="s">
        <v>1044</v>
      </c>
      <c r="I2" s="3" t="s">
        <v>1054</v>
      </c>
      <c r="J2" s="3" t="s">
        <v>1053</v>
      </c>
      <c r="K2" s="3" t="s">
        <v>1043</v>
      </c>
      <c r="L2" s="3" t="s">
        <v>1038</v>
      </c>
      <c r="M2" s="3" t="s">
        <v>1046</v>
      </c>
      <c r="N2" s="3" t="s">
        <v>1045</v>
      </c>
      <c r="O2" s="3" t="s">
        <v>1048</v>
      </c>
      <c r="P2" s="3" t="s">
        <v>1049</v>
      </c>
      <c r="Q2" s="3" t="s">
        <v>1050</v>
      </c>
      <c r="R2" s="3" t="s">
        <v>1037</v>
      </c>
      <c r="S2" s="3" t="s">
        <v>1051</v>
      </c>
      <c r="T2" s="3" t="s">
        <v>1052</v>
      </c>
    </row>
    <row r="3" spans="1:20" ht="19">
      <c r="A3" s="4">
        <v>0.05</v>
      </c>
      <c r="B3" s="4">
        <v>4</v>
      </c>
      <c r="C3" s="4">
        <v>6</v>
      </c>
      <c r="D3" s="4">
        <v>4</v>
      </c>
      <c r="E3" s="4">
        <v>2</v>
      </c>
      <c r="F3" s="4">
        <v>3</v>
      </c>
      <c r="G3" s="4">
        <v>1</v>
      </c>
      <c r="H3" s="4">
        <v>7</v>
      </c>
      <c r="I3" s="4">
        <v>0</v>
      </c>
      <c r="J3" s="4">
        <v>0</v>
      </c>
      <c r="K3" s="4">
        <v>0</v>
      </c>
      <c r="L3" s="4">
        <v>0</v>
      </c>
      <c r="M3" s="4">
        <v>0</v>
      </c>
      <c r="N3" s="4">
        <v>0</v>
      </c>
      <c r="O3" s="4">
        <v>6</v>
      </c>
      <c r="P3" s="4">
        <v>7</v>
      </c>
      <c r="Q3" s="4">
        <v>1</v>
      </c>
      <c r="R3" s="4">
        <v>0</v>
      </c>
      <c r="S3" s="4">
        <v>0</v>
      </c>
      <c r="T3" s="4">
        <v>0</v>
      </c>
    </row>
    <row r="4" spans="1:20" ht="19">
      <c r="A4" s="4">
        <v>0.15</v>
      </c>
      <c r="B4" s="4">
        <v>4</v>
      </c>
      <c r="C4" s="4">
        <v>6</v>
      </c>
      <c r="D4" s="4">
        <v>4</v>
      </c>
      <c r="E4" s="4">
        <v>2</v>
      </c>
      <c r="F4" s="4">
        <v>2</v>
      </c>
      <c r="G4" s="4">
        <v>1</v>
      </c>
      <c r="H4" s="4">
        <v>7</v>
      </c>
      <c r="I4" s="4">
        <v>0</v>
      </c>
      <c r="J4" s="4">
        <v>0</v>
      </c>
      <c r="K4" s="4">
        <v>0</v>
      </c>
      <c r="L4" s="4">
        <v>0</v>
      </c>
      <c r="M4" s="4">
        <v>0</v>
      </c>
      <c r="N4" s="4">
        <v>0</v>
      </c>
      <c r="O4" s="4">
        <v>7</v>
      </c>
      <c r="P4" s="4">
        <v>7</v>
      </c>
      <c r="Q4" s="4">
        <v>1</v>
      </c>
      <c r="R4" s="4">
        <v>0</v>
      </c>
      <c r="S4" s="4">
        <v>0</v>
      </c>
      <c r="T4" s="4">
        <v>0</v>
      </c>
    </row>
    <row r="5" spans="1:20" ht="19">
      <c r="A5" s="4">
        <v>0.25</v>
      </c>
      <c r="B5" s="4">
        <v>4</v>
      </c>
      <c r="C5" s="4">
        <v>6</v>
      </c>
      <c r="D5" s="4">
        <v>4</v>
      </c>
      <c r="E5" s="4">
        <v>2</v>
      </c>
      <c r="F5" s="4">
        <v>2</v>
      </c>
      <c r="G5" s="4">
        <v>1</v>
      </c>
      <c r="H5" s="4">
        <v>7</v>
      </c>
      <c r="I5" s="4">
        <v>0</v>
      </c>
      <c r="J5" s="4">
        <v>0</v>
      </c>
      <c r="K5" s="4">
        <v>0</v>
      </c>
      <c r="L5" s="4">
        <v>0</v>
      </c>
      <c r="M5" s="4">
        <v>0</v>
      </c>
      <c r="N5" s="4">
        <v>0</v>
      </c>
      <c r="O5" s="4">
        <v>6</v>
      </c>
      <c r="P5" s="4">
        <v>7</v>
      </c>
      <c r="Q5" s="4">
        <v>1</v>
      </c>
      <c r="R5" s="4">
        <v>0</v>
      </c>
      <c r="S5" s="4">
        <v>0</v>
      </c>
      <c r="T5" s="4">
        <v>0</v>
      </c>
    </row>
    <row r="6" spans="1:20" ht="19">
      <c r="A6" s="4">
        <v>0.35</v>
      </c>
      <c r="B6" s="4">
        <v>4</v>
      </c>
      <c r="C6" s="4">
        <v>6</v>
      </c>
      <c r="D6" s="4">
        <v>4</v>
      </c>
      <c r="E6" s="4">
        <v>2</v>
      </c>
      <c r="F6" s="4">
        <v>1</v>
      </c>
      <c r="G6" s="4">
        <v>1</v>
      </c>
      <c r="H6" s="4">
        <v>7</v>
      </c>
      <c r="I6" s="4">
        <v>0</v>
      </c>
      <c r="J6" s="4">
        <v>0</v>
      </c>
      <c r="K6" s="4">
        <v>0</v>
      </c>
      <c r="L6" s="4">
        <v>0</v>
      </c>
      <c r="M6" s="4">
        <v>0</v>
      </c>
      <c r="N6" s="4">
        <v>0</v>
      </c>
      <c r="O6" s="4">
        <v>6</v>
      </c>
      <c r="P6" s="4">
        <v>7</v>
      </c>
      <c r="Q6" s="4">
        <v>1</v>
      </c>
      <c r="R6" s="4">
        <v>0</v>
      </c>
      <c r="S6" s="4">
        <v>0</v>
      </c>
      <c r="T6" s="4">
        <v>0</v>
      </c>
    </row>
    <row r="7" spans="1:20" ht="19">
      <c r="A7" s="4">
        <v>0.45</v>
      </c>
      <c r="B7" s="4">
        <v>4</v>
      </c>
      <c r="C7" s="4">
        <v>6</v>
      </c>
      <c r="D7" s="4">
        <v>4</v>
      </c>
      <c r="E7" s="4">
        <v>2</v>
      </c>
      <c r="F7" s="4">
        <v>1</v>
      </c>
      <c r="G7" s="4">
        <v>1</v>
      </c>
      <c r="H7" s="4">
        <v>7</v>
      </c>
      <c r="I7" s="4">
        <v>0</v>
      </c>
      <c r="J7" s="4">
        <v>0</v>
      </c>
      <c r="K7" s="4">
        <v>0</v>
      </c>
      <c r="L7" s="4">
        <v>0</v>
      </c>
      <c r="M7" s="4">
        <v>0</v>
      </c>
      <c r="N7" s="4">
        <v>0</v>
      </c>
      <c r="O7" s="4">
        <v>6</v>
      </c>
      <c r="P7" s="4">
        <v>8</v>
      </c>
      <c r="Q7" s="4">
        <v>1</v>
      </c>
      <c r="R7" s="4">
        <v>0</v>
      </c>
      <c r="S7" s="4">
        <v>0</v>
      </c>
      <c r="T7" s="4">
        <v>0</v>
      </c>
    </row>
    <row r="8" spans="1:20" ht="19">
      <c r="A8" s="4">
        <v>0.55000000000000004</v>
      </c>
      <c r="B8" s="4">
        <v>4</v>
      </c>
      <c r="C8" s="4">
        <v>6</v>
      </c>
      <c r="D8" s="4">
        <v>4</v>
      </c>
      <c r="E8" s="4">
        <v>2</v>
      </c>
      <c r="F8" s="4">
        <v>1</v>
      </c>
      <c r="G8" s="4">
        <v>1</v>
      </c>
      <c r="H8" s="4">
        <v>7</v>
      </c>
      <c r="I8" s="4">
        <v>0</v>
      </c>
      <c r="J8" s="4">
        <v>0</v>
      </c>
      <c r="K8" s="4">
        <v>0</v>
      </c>
      <c r="L8" s="4">
        <v>0</v>
      </c>
      <c r="M8" s="4">
        <v>0</v>
      </c>
      <c r="N8" s="4">
        <v>0</v>
      </c>
      <c r="O8" s="4">
        <v>5</v>
      </c>
      <c r="P8" s="4">
        <v>8</v>
      </c>
      <c r="Q8" s="4">
        <v>1</v>
      </c>
      <c r="R8" s="4">
        <v>0</v>
      </c>
      <c r="S8" s="4">
        <v>0</v>
      </c>
      <c r="T8" s="4">
        <v>0</v>
      </c>
    </row>
    <row r="9" spans="1:20" ht="19">
      <c r="A9" s="4">
        <v>0.65</v>
      </c>
      <c r="B9" s="4">
        <v>4</v>
      </c>
      <c r="C9" s="4">
        <v>8</v>
      </c>
      <c r="D9" s="4">
        <v>4</v>
      </c>
      <c r="E9" s="4">
        <v>2</v>
      </c>
      <c r="F9" s="4">
        <v>1</v>
      </c>
      <c r="G9" s="4">
        <v>1</v>
      </c>
      <c r="H9" s="4">
        <v>7</v>
      </c>
      <c r="I9" s="4">
        <v>0</v>
      </c>
      <c r="J9" s="4">
        <v>0</v>
      </c>
      <c r="K9" s="4">
        <v>0</v>
      </c>
      <c r="L9" s="4">
        <v>0</v>
      </c>
      <c r="M9" s="4">
        <v>0</v>
      </c>
      <c r="N9" s="4">
        <v>0</v>
      </c>
      <c r="O9" s="4">
        <v>5</v>
      </c>
      <c r="P9" s="4">
        <v>8</v>
      </c>
      <c r="Q9" s="4">
        <v>1</v>
      </c>
      <c r="R9" s="4">
        <v>0</v>
      </c>
      <c r="S9" s="4">
        <v>0</v>
      </c>
      <c r="T9" s="4">
        <v>0</v>
      </c>
    </row>
    <row r="10" spans="1:20" ht="19">
      <c r="A10" s="4">
        <v>0.75</v>
      </c>
      <c r="B10" s="4">
        <v>4</v>
      </c>
      <c r="C10" s="4">
        <v>8</v>
      </c>
      <c r="D10" s="4">
        <v>4</v>
      </c>
      <c r="E10" s="4">
        <v>2</v>
      </c>
      <c r="F10" s="4">
        <v>1</v>
      </c>
      <c r="G10" s="4">
        <v>1</v>
      </c>
      <c r="H10" s="4">
        <v>7</v>
      </c>
      <c r="I10" s="4">
        <v>0</v>
      </c>
      <c r="J10" s="4">
        <v>0</v>
      </c>
      <c r="K10" s="4">
        <v>0</v>
      </c>
      <c r="L10" s="4">
        <v>0</v>
      </c>
      <c r="M10" s="4">
        <v>0</v>
      </c>
      <c r="N10" s="4">
        <v>0</v>
      </c>
      <c r="O10" s="4">
        <v>5</v>
      </c>
      <c r="P10" s="4">
        <v>9</v>
      </c>
      <c r="Q10" s="4">
        <v>1</v>
      </c>
      <c r="R10" s="4">
        <v>0</v>
      </c>
      <c r="S10" s="4">
        <v>0</v>
      </c>
      <c r="T10" s="4">
        <v>0</v>
      </c>
    </row>
    <row r="11" spans="1:20" ht="19">
      <c r="A11" s="4">
        <v>0.85</v>
      </c>
      <c r="B11" s="4">
        <v>4</v>
      </c>
      <c r="C11" s="4">
        <v>8</v>
      </c>
      <c r="D11" s="4">
        <v>4</v>
      </c>
      <c r="E11" s="4">
        <v>2</v>
      </c>
      <c r="F11" s="4">
        <v>1</v>
      </c>
      <c r="G11" s="4">
        <v>1</v>
      </c>
      <c r="H11" s="4">
        <v>7</v>
      </c>
      <c r="I11" s="4">
        <v>0</v>
      </c>
      <c r="J11" s="4">
        <v>0</v>
      </c>
      <c r="K11" s="4">
        <v>0</v>
      </c>
      <c r="L11" s="4">
        <v>0</v>
      </c>
      <c r="M11" s="4">
        <v>0</v>
      </c>
      <c r="N11" s="4">
        <v>0</v>
      </c>
      <c r="O11" s="4">
        <v>5</v>
      </c>
      <c r="P11" s="4">
        <v>9</v>
      </c>
      <c r="Q11" s="4">
        <v>1</v>
      </c>
      <c r="R11" s="4">
        <v>0</v>
      </c>
      <c r="S11" s="4">
        <v>0</v>
      </c>
      <c r="T11" s="4">
        <v>0</v>
      </c>
    </row>
    <row r="12" spans="1:20" ht="19">
      <c r="A12" s="4">
        <v>0.95</v>
      </c>
      <c r="B12" s="4">
        <v>4</v>
      </c>
      <c r="C12" s="4">
        <v>8</v>
      </c>
      <c r="D12" s="4">
        <v>4</v>
      </c>
      <c r="E12" s="4">
        <v>2</v>
      </c>
      <c r="F12" s="4">
        <v>2</v>
      </c>
      <c r="G12" s="4">
        <v>1</v>
      </c>
      <c r="H12" s="4">
        <v>7</v>
      </c>
      <c r="I12" s="4">
        <v>0</v>
      </c>
      <c r="J12" s="4">
        <v>0</v>
      </c>
      <c r="K12" s="4">
        <v>0</v>
      </c>
      <c r="L12" s="4">
        <v>0</v>
      </c>
      <c r="M12" s="4">
        <v>0</v>
      </c>
      <c r="N12" s="4">
        <v>0</v>
      </c>
      <c r="O12" s="4">
        <v>5</v>
      </c>
      <c r="P12" s="4">
        <v>9</v>
      </c>
      <c r="Q12" s="4">
        <v>1</v>
      </c>
      <c r="R12" s="4">
        <v>0</v>
      </c>
      <c r="S12" s="4">
        <v>0</v>
      </c>
      <c r="T12" s="4">
        <v>0</v>
      </c>
    </row>
    <row r="13" spans="1:20" ht="19">
      <c r="A13" s="4">
        <v>1.05</v>
      </c>
      <c r="B13" s="4">
        <v>4</v>
      </c>
      <c r="C13" s="4">
        <v>8</v>
      </c>
      <c r="D13" s="4">
        <v>4</v>
      </c>
      <c r="E13" s="4">
        <v>2</v>
      </c>
      <c r="F13" s="4">
        <v>2</v>
      </c>
      <c r="G13" s="4">
        <v>1</v>
      </c>
      <c r="H13" s="4">
        <v>7</v>
      </c>
      <c r="I13" s="4">
        <v>0</v>
      </c>
      <c r="J13" s="4">
        <v>0</v>
      </c>
      <c r="K13" s="4">
        <v>0</v>
      </c>
      <c r="L13" s="4">
        <v>0</v>
      </c>
      <c r="M13" s="4">
        <v>0</v>
      </c>
      <c r="N13" s="4">
        <v>0</v>
      </c>
      <c r="O13" s="4">
        <v>5</v>
      </c>
      <c r="P13" s="4">
        <v>9</v>
      </c>
      <c r="Q13" s="4">
        <v>1</v>
      </c>
      <c r="R13" s="4">
        <v>0</v>
      </c>
      <c r="S13" s="4">
        <v>0</v>
      </c>
      <c r="T13" s="4">
        <v>0</v>
      </c>
    </row>
    <row r="14" spans="1:20" ht="19">
      <c r="A14" s="4">
        <v>1.1499999999999999</v>
      </c>
      <c r="B14" s="4">
        <v>4</v>
      </c>
      <c r="C14" s="4">
        <v>8</v>
      </c>
      <c r="D14" s="4">
        <v>4</v>
      </c>
      <c r="E14" s="4">
        <v>2</v>
      </c>
      <c r="F14" s="4">
        <v>2</v>
      </c>
      <c r="G14" s="4">
        <v>1</v>
      </c>
      <c r="H14" s="4">
        <v>7</v>
      </c>
      <c r="I14" s="4">
        <v>0</v>
      </c>
      <c r="J14" s="4">
        <v>0</v>
      </c>
      <c r="K14" s="4">
        <v>0</v>
      </c>
      <c r="L14" s="4">
        <v>0</v>
      </c>
      <c r="M14" s="4">
        <v>0</v>
      </c>
      <c r="N14" s="4">
        <v>0</v>
      </c>
      <c r="O14" s="4">
        <v>5</v>
      </c>
      <c r="P14" s="4">
        <v>10</v>
      </c>
      <c r="Q14" s="4">
        <v>1</v>
      </c>
      <c r="R14" s="4">
        <v>0</v>
      </c>
      <c r="S14" s="4">
        <v>0</v>
      </c>
      <c r="T14" s="4">
        <v>0</v>
      </c>
    </row>
    <row r="15" spans="1:20" ht="19">
      <c r="A15" s="4">
        <v>1.25</v>
      </c>
      <c r="B15" s="4">
        <v>4</v>
      </c>
      <c r="C15" s="4">
        <v>8</v>
      </c>
      <c r="D15" s="4">
        <v>4</v>
      </c>
      <c r="E15" s="4">
        <v>2</v>
      </c>
      <c r="F15" s="4">
        <v>2</v>
      </c>
      <c r="G15" s="4">
        <v>1</v>
      </c>
      <c r="H15" s="4">
        <v>7</v>
      </c>
      <c r="I15" s="4">
        <v>0</v>
      </c>
      <c r="J15" s="4">
        <v>0</v>
      </c>
      <c r="K15" s="4">
        <v>0</v>
      </c>
      <c r="L15" s="4">
        <v>0</v>
      </c>
      <c r="M15" s="4">
        <v>0</v>
      </c>
      <c r="N15" s="4">
        <v>0</v>
      </c>
      <c r="O15" s="4">
        <v>5</v>
      </c>
      <c r="P15" s="4">
        <v>10</v>
      </c>
      <c r="Q15" s="4">
        <v>1</v>
      </c>
      <c r="R15" s="4">
        <v>0</v>
      </c>
      <c r="S15" s="4">
        <v>0</v>
      </c>
      <c r="T15" s="4">
        <v>0</v>
      </c>
    </row>
    <row r="16" spans="1:20" ht="19">
      <c r="A16" s="4">
        <v>1.35</v>
      </c>
      <c r="B16" s="4">
        <v>4</v>
      </c>
      <c r="C16" s="4">
        <v>8</v>
      </c>
      <c r="D16" s="4">
        <v>4</v>
      </c>
      <c r="E16" s="4">
        <v>2</v>
      </c>
      <c r="F16" s="4">
        <v>2</v>
      </c>
      <c r="G16" s="4">
        <v>1</v>
      </c>
      <c r="H16" s="4">
        <v>7</v>
      </c>
      <c r="I16" s="4">
        <v>0</v>
      </c>
      <c r="J16" s="4">
        <v>0</v>
      </c>
      <c r="K16" s="4">
        <v>0</v>
      </c>
      <c r="L16" s="4">
        <v>0</v>
      </c>
      <c r="M16" s="4">
        <v>0</v>
      </c>
      <c r="N16" s="4">
        <v>0</v>
      </c>
      <c r="O16" s="4">
        <v>5</v>
      </c>
      <c r="P16" s="4">
        <v>10</v>
      </c>
      <c r="Q16" s="4">
        <v>1</v>
      </c>
      <c r="R16" s="4">
        <v>0</v>
      </c>
      <c r="S16" s="4">
        <v>0</v>
      </c>
      <c r="T16" s="4">
        <v>0</v>
      </c>
    </row>
    <row r="17" spans="1:20" ht="19">
      <c r="A17" s="4">
        <v>1.45</v>
      </c>
      <c r="B17" s="4">
        <v>4</v>
      </c>
      <c r="C17" s="4">
        <v>8</v>
      </c>
      <c r="D17" s="4">
        <v>5</v>
      </c>
      <c r="E17" s="4">
        <v>2</v>
      </c>
      <c r="F17" s="4">
        <v>2</v>
      </c>
      <c r="G17" s="4">
        <v>1</v>
      </c>
      <c r="H17" s="4">
        <v>7</v>
      </c>
      <c r="I17" s="4">
        <v>0</v>
      </c>
      <c r="J17" s="4">
        <v>0</v>
      </c>
      <c r="K17" s="4">
        <v>0</v>
      </c>
      <c r="L17" s="4">
        <v>0</v>
      </c>
      <c r="M17" s="4">
        <v>0</v>
      </c>
      <c r="N17" s="4">
        <v>0</v>
      </c>
      <c r="O17" s="4">
        <v>5</v>
      </c>
      <c r="P17" s="4">
        <v>11</v>
      </c>
      <c r="Q17" s="4">
        <v>1</v>
      </c>
      <c r="R17" s="4">
        <v>0</v>
      </c>
      <c r="S17" s="4">
        <v>0</v>
      </c>
      <c r="T17" s="4">
        <v>0</v>
      </c>
    </row>
    <row r="18" spans="1:20" ht="19">
      <c r="A18" s="4">
        <v>1.55</v>
      </c>
      <c r="B18" s="4">
        <v>4</v>
      </c>
      <c r="C18" s="4">
        <v>8</v>
      </c>
      <c r="D18" s="4">
        <v>5</v>
      </c>
      <c r="E18" s="4">
        <v>2</v>
      </c>
      <c r="F18" s="4">
        <v>2</v>
      </c>
      <c r="G18" s="4">
        <v>1</v>
      </c>
      <c r="H18" s="4">
        <v>7</v>
      </c>
      <c r="I18" s="4">
        <v>0</v>
      </c>
      <c r="J18" s="4">
        <v>0</v>
      </c>
      <c r="K18" s="4">
        <v>0</v>
      </c>
      <c r="L18" s="4">
        <v>0</v>
      </c>
      <c r="M18" s="4">
        <v>0</v>
      </c>
      <c r="N18" s="4">
        <v>0</v>
      </c>
      <c r="O18" s="4">
        <v>5</v>
      </c>
      <c r="P18" s="4">
        <v>12</v>
      </c>
      <c r="Q18" s="4">
        <v>1</v>
      </c>
      <c r="R18" s="4">
        <v>0</v>
      </c>
      <c r="S18" s="4">
        <v>0</v>
      </c>
      <c r="T18" s="4">
        <v>0</v>
      </c>
    </row>
    <row r="19" spans="1:20" ht="19">
      <c r="A19" s="4">
        <v>1.65</v>
      </c>
      <c r="B19" s="4">
        <v>4</v>
      </c>
      <c r="C19" s="4">
        <v>8</v>
      </c>
      <c r="D19" s="4">
        <v>5</v>
      </c>
      <c r="E19" s="4">
        <v>2</v>
      </c>
      <c r="F19" s="4">
        <v>2</v>
      </c>
      <c r="G19" s="4">
        <v>1</v>
      </c>
      <c r="H19" s="4">
        <v>7</v>
      </c>
      <c r="I19" s="4">
        <v>0</v>
      </c>
      <c r="J19" s="4">
        <v>0</v>
      </c>
      <c r="K19" s="4">
        <v>0</v>
      </c>
      <c r="L19" s="4">
        <v>0</v>
      </c>
      <c r="M19" s="4">
        <v>0</v>
      </c>
      <c r="N19" s="4">
        <v>0</v>
      </c>
      <c r="O19" s="4">
        <v>5</v>
      </c>
      <c r="P19" s="4">
        <v>12</v>
      </c>
      <c r="Q19" s="4">
        <v>1</v>
      </c>
      <c r="R19" s="4">
        <v>0</v>
      </c>
      <c r="S19" s="4">
        <v>0</v>
      </c>
      <c r="T19" s="4">
        <v>0</v>
      </c>
    </row>
    <row r="20" spans="1:20" ht="19">
      <c r="A20" s="4">
        <v>1.75</v>
      </c>
      <c r="B20" s="4">
        <v>3</v>
      </c>
      <c r="C20" s="4">
        <v>9</v>
      </c>
      <c r="D20" s="4">
        <v>5</v>
      </c>
      <c r="E20" s="4">
        <v>2</v>
      </c>
      <c r="F20" s="4">
        <v>2</v>
      </c>
      <c r="G20" s="4">
        <v>1</v>
      </c>
      <c r="H20" s="4">
        <v>8</v>
      </c>
      <c r="I20" s="4">
        <v>0</v>
      </c>
      <c r="J20" s="4">
        <v>0</v>
      </c>
      <c r="K20" s="4">
        <v>0</v>
      </c>
      <c r="L20" s="4">
        <v>0</v>
      </c>
      <c r="M20" s="4">
        <v>0</v>
      </c>
      <c r="N20" s="4">
        <v>0</v>
      </c>
      <c r="O20" s="4">
        <v>5</v>
      </c>
      <c r="P20" s="4">
        <v>12</v>
      </c>
      <c r="Q20" s="4">
        <v>1</v>
      </c>
      <c r="R20" s="4">
        <v>0</v>
      </c>
      <c r="S20" s="4">
        <v>0</v>
      </c>
      <c r="T20" s="4">
        <v>0</v>
      </c>
    </row>
    <row r="21" spans="1:20" ht="19">
      <c r="A21" s="4">
        <v>1.85</v>
      </c>
      <c r="B21" s="4">
        <v>3</v>
      </c>
      <c r="C21" s="4">
        <v>9</v>
      </c>
      <c r="D21" s="4">
        <v>5</v>
      </c>
      <c r="E21" s="4">
        <v>2</v>
      </c>
      <c r="F21" s="4">
        <v>2</v>
      </c>
      <c r="G21" s="4">
        <v>1</v>
      </c>
      <c r="H21" s="4">
        <v>8</v>
      </c>
      <c r="I21" s="4">
        <v>0</v>
      </c>
      <c r="J21" s="4">
        <v>0</v>
      </c>
      <c r="K21" s="4">
        <v>0</v>
      </c>
      <c r="L21" s="4">
        <v>0</v>
      </c>
      <c r="M21" s="4">
        <v>0</v>
      </c>
      <c r="N21" s="4">
        <v>0</v>
      </c>
      <c r="O21" s="4">
        <v>5</v>
      </c>
      <c r="P21" s="4">
        <v>12</v>
      </c>
      <c r="Q21" s="4">
        <v>1</v>
      </c>
      <c r="R21" s="4">
        <v>0</v>
      </c>
      <c r="S21" s="4">
        <v>0</v>
      </c>
      <c r="T21" s="4">
        <v>0</v>
      </c>
    </row>
    <row r="22" spans="1:20" ht="19">
      <c r="A22" s="4">
        <v>1.95</v>
      </c>
      <c r="B22" s="4">
        <v>3</v>
      </c>
      <c r="C22" s="4">
        <v>9</v>
      </c>
      <c r="D22" s="4">
        <v>6</v>
      </c>
      <c r="E22" s="4">
        <v>2</v>
      </c>
      <c r="F22" s="4">
        <v>2</v>
      </c>
      <c r="G22" s="4">
        <v>1</v>
      </c>
      <c r="H22" s="4">
        <v>10</v>
      </c>
      <c r="I22" s="4">
        <v>0</v>
      </c>
      <c r="J22" s="4">
        <v>0</v>
      </c>
      <c r="K22" s="4">
        <v>0</v>
      </c>
      <c r="L22" s="4">
        <v>0</v>
      </c>
      <c r="M22" s="4">
        <v>0</v>
      </c>
      <c r="N22" s="4">
        <v>0</v>
      </c>
      <c r="O22" s="4">
        <v>6</v>
      </c>
      <c r="P22" s="4">
        <v>12</v>
      </c>
      <c r="Q22" s="4">
        <v>1</v>
      </c>
      <c r="R22" s="4">
        <v>0</v>
      </c>
      <c r="S22" s="4">
        <v>0</v>
      </c>
      <c r="T22" s="4">
        <v>0</v>
      </c>
    </row>
    <row r="23" spans="1:20" ht="19">
      <c r="A23" s="4">
        <v>2.0499999999999998</v>
      </c>
      <c r="B23" s="4">
        <v>3</v>
      </c>
      <c r="C23" s="4">
        <v>9</v>
      </c>
      <c r="D23" s="4">
        <v>7</v>
      </c>
      <c r="E23" s="4">
        <v>2</v>
      </c>
      <c r="F23" s="4">
        <v>2</v>
      </c>
      <c r="G23" s="4">
        <v>1</v>
      </c>
      <c r="H23" s="4">
        <v>10</v>
      </c>
      <c r="I23" s="4">
        <v>0</v>
      </c>
      <c r="J23" s="4">
        <v>0</v>
      </c>
      <c r="K23" s="4">
        <v>0</v>
      </c>
      <c r="L23" s="4">
        <v>0</v>
      </c>
      <c r="M23" s="4">
        <v>0</v>
      </c>
      <c r="N23" s="4">
        <v>0</v>
      </c>
      <c r="O23" s="4">
        <v>6</v>
      </c>
      <c r="P23" s="4">
        <v>8</v>
      </c>
      <c r="Q23" s="4">
        <v>1</v>
      </c>
      <c r="R23" s="4">
        <v>0</v>
      </c>
      <c r="S23" s="4">
        <v>0</v>
      </c>
      <c r="T23" s="4">
        <v>0</v>
      </c>
    </row>
    <row r="24" spans="1:20" ht="19">
      <c r="A24" s="4">
        <v>2.15</v>
      </c>
      <c r="B24" s="4">
        <v>3</v>
      </c>
      <c r="C24" s="4">
        <v>10</v>
      </c>
      <c r="D24" s="4">
        <v>7</v>
      </c>
      <c r="E24" s="4">
        <v>2</v>
      </c>
      <c r="F24" s="4">
        <v>2</v>
      </c>
      <c r="G24" s="4">
        <v>1</v>
      </c>
      <c r="H24" s="4">
        <v>9</v>
      </c>
      <c r="I24" s="4">
        <v>0</v>
      </c>
      <c r="J24" s="4">
        <v>0</v>
      </c>
      <c r="K24" s="4">
        <v>0</v>
      </c>
      <c r="L24" s="4">
        <v>0</v>
      </c>
      <c r="M24" s="4">
        <v>0</v>
      </c>
      <c r="N24" s="4">
        <v>0</v>
      </c>
      <c r="O24" s="4">
        <v>7</v>
      </c>
      <c r="P24" s="4">
        <v>8</v>
      </c>
      <c r="Q24" s="4">
        <v>0</v>
      </c>
      <c r="R24" s="4">
        <v>0</v>
      </c>
      <c r="S24" s="4">
        <v>0</v>
      </c>
      <c r="T24" s="4">
        <v>0</v>
      </c>
    </row>
    <row r="25" spans="1:20" ht="19">
      <c r="A25" s="4">
        <v>2.25</v>
      </c>
      <c r="B25" s="4">
        <v>3</v>
      </c>
      <c r="C25" s="4">
        <v>10</v>
      </c>
      <c r="D25" s="4">
        <v>7</v>
      </c>
      <c r="E25" s="4">
        <v>2</v>
      </c>
      <c r="F25" s="4">
        <v>2</v>
      </c>
      <c r="G25" s="4">
        <v>1</v>
      </c>
      <c r="H25" s="4">
        <v>9</v>
      </c>
      <c r="I25" s="4">
        <v>0</v>
      </c>
      <c r="J25" s="4">
        <v>0</v>
      </c>
      <c r="K25" s="4">
        <v>0</v>
      </c>
      <c r="L25" s="4">
        <v>0</v>
      </c>
      <c r="M25" s="4">
        <v>0</v>
      </c>
      <c r="N25" s="4">
        <v>0</v>
      </c>
      <c r="O25" s="4">
        <v>7</v>
      </c>
      <c r="P25" s="4">
        <v>8</v>
      </c>
      <c r="Q25" s="4">
        <v>0</v>
      </c>
      <c r="R25" s="4">
        <v>0</v>
      </c>
      <c r="S25" s="4">
        <v>0</v>
      </c>
      <c r="T25" s="4">
        <v>0</v>
      </c>
    </row>
    <row r="26" spans="1:20" ht="19">
      <c r="A26" s="4">
        <v>2.35</v>
      </c>
      <c r="B26" s="4">
        <v>3</v>
      </c>
      <c r="C26" s="4">
        <v>10</v>
      </c>
      <c r="D26" s="4">
        <v>7</v>
      </c>
      <c r="E26" s="4">
        <v>2</v>
      </c>
      <c r="F26" s="4">
        <v>2</v>
      </c>
      <c r="G26" s="4">
        <v>1</v>
      </c>
      <c r="H26" s="4">
        <v>9</v>
      </c>
      <c r="I26" s="4">
        <v>0</v>
      </c>
      <c r="J26" s="4">
        <v>0</v>
      </c>
      <c r="K26" s="4">
        <v>0</v>
      </c>
      <c r="L26" s="4">
        <v>0</v>
      </c>
      <c r="M26" s="4">
        <v>0</v>
      </c>
      <c r="N26" s="4">
        <v>0</v>
      </c>
      <c r="O26" s="4">
        <v>7</v>
      </c>
      <c r="P26" s="4">
        <v>8</v>
      </c>
      <c r="Q26" s="4">
        <v>0</v>
      </c>
      <c r="R26" s="4">
        <v>0</v>
      </c>
      <c r="S26" s="4">
        <v>0</v>
      </c>
      <c r="T26" s="4">
        <v>0</v>
      </c>
    </row>
    <row r="27" spans="1:20" ht="19">
      <c r="A27" s="4">
        <v>2.4500000000000002</v>
      </c>
      <c r="B27" s="4">
        <v>3</v>
      </c>
      <c r="C27" s="4">
        <v>11</v>
      </c>
      <c r="D27" s="4">
        <v>8</v>
      </c>
      <c r="E27" s="4">
        <v>2</v>
      </c>
      <c r="F27" s="4">
        <v>2</v>
      </c>
      <c r="G27" s="4">
        <v>1</v>
      </c>
      <c r="H27" s="4">
        <v>11</v>
      </c>
      <c r="I27" s="4">
        <v>0</v>
      </c>
      <c r="J27" s="4">
        <v>0</v>
      </c>
      <c r="K27" s="4">
        <v>0</v>
      </c>
      <c r="L27" s="4">
        <v>0</v>
      </c>
      <c r="M27" s="4">
        <v>0</v>
      </c>
      <c r="N27" s="4">
        <v>0</v>
      </c>
      <c r="O27" s="4">
        <v>10</v>
      </c>
      <c r="P27" s="4">
        <v>8</v>
      </c>
      <c r="Q27" s="4">
        <v>0</v>
      </c>
      <c r="R27" s="4">
        <v>0</v>
      </c>
      <c r="S27" s="4">
        <v>0</v>
      </c>
      <c r="T27" s="4">
        <v>0</v>
      </c>
    </row>
    <row r="28" spans="1:20" ht="19">
      <c r="A28" s="4">
        <v>2.5499999999999998</v>
      </c>
      <c r="B28" s="4">
        <v>3</v>
      </c>
      <c r="C28" s="4">
        <v>10</v>
      </c>
      <c r="D28" s="4">
        <v>8</v>
      </c>
      <c r="E28" s="4">
        <v>2</v>
      </c>
      <c r="F28" s="4">
        <v>2</v>
      </c>
      <c r="G28" s="4">
        <v>1</v>
      </c>
      <c r="H28" s="4">
        <v>11</v>
      </c>
      <c r="I28" s="4">
        <v>0</v>
      </c>
      <c r="J28" s="4">
        <v>0</v>
      </c>
      <c r="K28" s="4">
        <v>0</v>
      </c>
      <c r="L28" s="4">
        <v>0</v>
      </c>
      <c r="M28" s="4">
        <v>0</v>
      </c>
      <c r="N28" s="4">
        <v>0</v>
      </c>
      <c r="O28" s="4">
        <v>10</v>
      </c>
      <c r="P28" s="4">
        <v>8</v>
      </c>
      <c r="Q28" s="4">
        <v>0</v>
      </c>
      <c r="R28" s="4">
        <v>0</v>
      </c>
      <c r="S28" s="4">
        <v>0</v>
      </c>
      <c r="T28" s="4">
        <v>0</v>
      </c>
    </row>
    <row r="29" spans="1:20" ht="19">
      <c r="A29" s="4">
        <v>2.65</v>
      </c>
      <c r="B29" s="4">
        <v>3</v>
      </c>
      <c r="C29" s="4">
        <v>9</v>
      </c>
      <c r="D29" s="4">
        <v>8</v>
      </c>
      <c r="E29" s="4">
        <v>2</v>
      </c>
      <c r="F29" s="4">
        <v>2</v>
      </c>
      <c r="G29" s="4">
        <v>1</v>
      </c>
      <c r="H29" s="4">
        <v>11</v>
      </c>
      <c r="I29" s="4">
        <v>0</v>
      </c>
      <c r="J29" s="4">
        <v>0</v>
      </c>
      <c r="K29" s="4">
        <v>0</v>
      </c>
      <c r="L29" s="4">
        <v>0</v>
      </c>
      <c r="M29" s="4">
        <v>0</v>
      </c>
      <c r="N29" s="4">
        <v>0</v>
      </c>
      <c r="O29" s="4">
        <v>10</v>
      </c>
      <c r="P29" s="4">
        <v>8</v>
      </c>
      <c r="Q29" s="4">
        <v>0</v>
      </c>
      <c r="R29" s="4">
        <v>0</v>
      </c>
      <c r="S29" s="4">
        <v>0</v>
      </c>
      <c r="T29" s="4">
        <v>0</v>
      </c>
    </row>
    <row r="30" spans="1:20" ht="19">
      <c r="A30" s="4">
        <v>2.75</v>
      </c>
      <c r="B30" s="4">
        <v>3</v>
      </c>
      <c r="C30" s="4">
        <v>9</v>
      </c>
      <c r="D30" s="4">
        <v>8</v>
      </c>
      <c r="E30" s="4">
        <v>2</v>
      </c>
      <c r="F30" s="4">
        <v>2</v>
      </c>
      <c r="G30" s="4">
        <v>1</v>
      </c>
      <c r="H30" s="4">
        <v>10</v>
      </c>
      <c r="I30" s="4">
        <v>0</v>
      </c>
      <c r="J30" s="4">
        <v>0</v>
      </c>
      <c r="K30" s="4">
        <v>0</v>
      </c>
      <c r="L30" s="4">
        <v>0</v>
      </c>
      <c r="M30" s="4">
        <v>0</v>
      </c>
      <c r="N30" s="4">
        <v>0</v>
      </c>
      <c r="O30" s="4">
        <v>10</v>
      </c>
      <c r="P30" s="4">
        <v>8</v>
      </c>
      <c r="Q30" s="4">
        <v>0</v>
      </c>
      <c r="R30" s="4">
        <v>0</v>
      </c>
      <c r="S30" s="4">
        <v>0</v>
      </c>
      <c r="T30" s="4">
        <v>0</v>
      </c>
    </row>
    <row r="31" spans="1:20" ht="19">
      <c r="A31" s="4">
        <v>2.85</v>
      </c>
      <c r="B31" s="4">
        <v>3</v>
      </c>
      <c r="C31" s="4">
        <v>10</v>
      </c>
      <c r="D31" s="4">
        <v>8</v>
      </c>
      <c r="E31" s="4">
        <v>2</v>
      </c>
      <c r="F31" s="4">
        <v>2</v>
      </c>
      <c r="G31" s="4">
        <v>1</v>
      </c>
      <c r="H31" s="4">
        <v>10</v>
      </c>
      <c r="I31" s="4">
        <v>0</v>
      </c>
      <c r="J31" s="4">
        <v>0</v>
      </c>
      <c r="K31" s="4">
        <v>0</v>
      </c>
      <c r="L31" s="4">
        <v>0</v>
      </c>
      <c r="M31" s="4">
        <v>0</v>
      </c>
      <c r="N31" s="4">
        <v>0</v>
      </c>
      <c r="O31" s="4">
        <v>10</v>
      </c>
      <c r="P31" s="4">
        <v>8</v>
      </c>
      <c r="Q31" s="4">
        <v>0</v>
      </c>
      <c r="R31" s="4">
        <v>0</v>
      </c>
      <c r="S31" s="4">
        <v>0</v>
      </c>
      <c r="T31" s="4">
        <v>0</v>
      </c>
    </row>
    <row r="32" spans="1:20" ht="19">
      <c r="A32" s="4">
        <v>2.95</v>
      </c>
      <c r="B32" s="4">
        <v>3</v>
      </c>
      <c r="C32" s="4">
        <v>10</v>
      </c>
      <c r="D32" s="4">
        <v>8</v>
      </c>
      <c r="E32" s="4">
        <v>2</v>
      </c>
      <c r="F32" s="4">
        <v>2</v>
      </c>
      <c r="G32" s="4">
        <v>1</v>
      </c>
      <c r="H32" s="4">
        <v>10</v>
      </c>
      <c r="I32" s="4">
        <v>0</v>
      </c>
      <c r="J32" s="4">
        <v>0</v>
      </c>
      <c r="K32" s="4">
        <v>0</v>
      </c>
      <c r="L32" s="4">
        <v>0</v>
      </c>
      <c r="M32" s="4">
        <v>0</v>
      </c>
      <c r="N32" s="4">
        <v>0</v>
      </c>
      <c r="O32" s="4">
        <v>10</v>
      </c>
      <c r="P32" s="4">
        <v>8</v>
      </c>
      <c r="Q32" s="4">
        <v>0</v>
      </c>
      <c r="R32" s="4">
        <v>0</v>
      </c>
      <c r="S32" s="4">
        <v>0</v>
      </c>
      <c r="T32" s="4">
        <v>0</v>
      </c>
    </row>
    <row r="33" spans="1:20" ht="19">
      <c r="A33" s="4">
        <v>3.05</v>
      </c>
      <c r="B33" s="4">
        <v>3</v>
      </c>
      <c r="C33" s="4">
        <v>10</v>
      </c>
      <c r="D33" s="4">
        <v>8</v>
      </c>
      <c r="E33" s="4">
        <v>2</v>
      </c>
      <c r="F33" s="4">
        <v>2</v>
      </c>
      <c r="G33" s="4">
        <v>1</v>
      </c>
      <c r="H33" s="4">
        <v>10</v>
      </c>
      <c r="I33" s="4">
        <v>0</v>
      </c>
      <c r="J33" s="4">
        <v>0</v>
      </c>
      <c r="K33" s="4">
        <v>0</v>
      </c>
      <c r="L33" s="4">
        <v>0</v>
      </c>
      <c r="M33" s="4">
        <v>0</v>
      </c>
      <c r="N33" s="4">
        <v>0</v>
      </c>
      <c r="O33" s="4">
        <v>11</v>
      </c>
      <c r="P33" s="4">
        <v>8</v>
      </c>
      <c r="Q33" s="4">
        <v>0</v>
      </c>
      <c r="R33" s="4">
        <v>0</v>
      </c>
      <c r="S33" s="4">
        <v>0</v>
      </c>
      <c r="T33" s="4">
        <v>0</v>
      </c>
    </row>
    <row r="34" spans="1:20" ht="19">
      <c r="A34" s="4">
        <v>3.15</v>
      </c>
      <c r="B34" s="4">
        <v>3</v>
      </c>
      <c r="C34" s="4">
        <v>10</v>
      </c>
      <c r="D34" s="4">
        <v>8</v>
      </c>
      <c r="E34" s="4">
        <v>2</v>
      </c>
      <c r="F34" s="4">
        <v>2</v>
      </c>
      <c r="G34" s="4">
        <v>1</v>
      </c>
      <c r="H34" s="4">
        <v>10</v>
      </c>
      <c r="I34" s="4">
        <v>0</v>
      </c>
      <c r="J34" s="4">
        <v>0</v>
      </c>
      <c r="K34" s="4">
        <v>0</v>
      </c>
      <c r="L34" s="4">
        <v>0</v>
      </c>
      <c r="M34" s="4">
        <v>0</v>
      </c>
      <c r="N34" s="4">
        <v>0</v>
      </c>
      <c r="O34" s="4">
        <v>11</v>
      </c>
      <c r="P34" s="4">
        <v>8</v>
      </c>
      <c r="Q34" s="4">
        <v>0</v>
      </c>
      <c r="R34" s="4">
        <v>0</v>
      </c>
      <c r="S34" s="4">
        <v>0</v>
      </c>
      <c r="T34" s="4">
        <v>0</v>
      </c>
    </row>
    <row r="35" spans="1:20" ht="19">
      <c r="A35" s="4">
        <v>3.25</v>
      </c>
      <c r="B35" s="4">
        <v>3</v>
      </c>
      <c r="C35" s="4">
        <v>10</v>
      </c>
      <c r="D35" s="4">
        <v>8</v>
      </c>
      <c r="E35" s="4">
        <v>2</v>
      </c>
      <c r="F35" s="4">
        <v>2</v>
      </c>
      <c r="G35" s="4">
        <v>1</v>
      </c>
      <c r="H35" s="4">
        <v>12</v>
      </c>
      <c r="I35" s="4">
        <v>0</v>
      </c>
      <c r="J35" s="4">
        <v>0</v>
      </c>
      <c r="K35" s="4">
        <v>0</v>
      </c>
      <c r="L35" s="4">
        <v>0</v>
      </c>
      <c r="M35" s="4">
        <v>0</v>
      </c>
      <c r="N35" s="4">
        <v>0</v>
      </c>
      <c r="O35" s="4">
        <v>11</v>
      </c>
      <c r="P35" s="4">
        <v>8</v>
      </c>
      <c r="Q35" s="4">
        <v>0</v>
      </c>
      <c r="R35" s="4">
        <v>0</v>
      </c>
      <c r="S35" s="4">
        <v>0</v>
      </c>
      <c r="T35" s="4">
        <v>0</v>
      </c>
    </row>
    <row r="36" spans="1:20" ht="19">
      <c r="A36" s="4">
        <v>3.35</v>
      </c>
      <c r="B36" s="4">
        <v>3</v>
      </c>
      <c r="C36" s="4">
        <v>10</v>
      </c>
      <c r="D36" s="4">
        <v>8</v>
      </c>
      <c r="E36" s="4">
        <v>2</v>
      </c>
      <c r="F36" s="4">
        <v>2</v>
      </c>
      <c r="G36" s="4">
        <v>1</v>
      </c>
      <c r="H36" s="4">
        <v>12</v>
      </c>
      <c r="I36" s="4">
        <v>0</v>
      </c>
      <c r="J36" s="4">
        <v>0</v>
      </c>
      <c r="K36" s="4">
        <v>0</v>
      </c>
      <c r="L36" s="4">
        <v>0</v>
      </c>
      <c r="M36" s="4">
        <v>0</v>
      </c>
      <c r="N36" s="4">
        <v>0</v>
      </c>
      <c r="O36" s="4">
        <v>11</v>
      </c>
      <c r="P36" s="4">
        <v>8</v>
      </c>
      <c r="Q36" s="4">
        <v>0</v>
      </c>
      <c r="R36" s="4">
        <v>0</v>
      </c>
      <c r="S36" s="4">
        <v>0</v>
      </c>
      <c r="T36" s="4">
        <v>0</v>
      </c>
    </row>
    <row r="37" spans="1:20" ht="19">
      <c r="A37" s="4">
        <v>3.45</v>
      </c>
      <c r="B37" s="4">
        <v>3</v>
      </c>
      <c r="C37" s="4">
        <v>10</v>
      </c>
      <c r="D37" s="4">
        <v>7</v>
      </c>
      <c r="E37" s="4">
        <v>2</v>
      </c>
      <c r="F37" s="4">
        <v>2</v>
      </c>
      <c r="G37" s="4">
        <v>1</v>
      </c>
      <c r="H37" s="4">
        <v>14</v>
      </c>
      <c r="I37" s="4">
        <v>0</v>
      </c>
      <c r="J37" s="4">
        <v>0</v>
      </c>
      <c r="K37" s="4">
        <v>0</v>
      </c>
      <c r="L37" s="4">
        <v>0</v>
      </c>
      <c r="M37" s="4">
        <v>0</v>
      </c>
      <c r="N37" s="4">
        <v>0</v>
      </c>
      <c r="O37" s="4">
        <v>11</v>
      </c>
      <c r="P37" s="4">
        <v>7</v>
      </c>
      <c r="Q37" s="4">
        <v>0</v>
      </c>
      <c r="R37" s="4">
        <v>0</v>
      </c>
      <c r="S37" s="4">
        <v>0</v>
      </c>
      <c r="T37" s="4">
        <v>0</v>
      </c>
    </row>
    <row r="38" spans="1:20" ht="19">
      <c r="A38" s="4">
        <v>3.55</v>
      </c>
      <c r="B38" s="4">
        <v>3</v>
      </c>
      <c r="C38" s="4">
        <v>10</v>
      </c>
      <c r="D38" s="4">
        <v>7</v>
      </c>
      <c r="E38" s="4">
        <v>2</v>
      </c>
      <c r="F38" s="4">
        <v>2</v>
      </c>
      <c r="G38" s="4">
        <v>1</v>
      </c>
      <c r="H38" s="4">
        <v>14</v>
      </c>
      <c r="I38" s="4">
        <v>0</v>
      </c>
      <c r="J38" s="4">
        <v>0</v>
      </c>
      <c r="K38" s="4">
        <v>0</v>
      </c>
      <c r="L38" s="4">
        <v>0</v>
      </c>
      <c r="M38" s="4">
        <v>0</v>
      </c>
      <c r="N38" s="4">
        <v>0</v>
      </c>
      <c r="O38" s="4">
        <v>11</v>
      </c>
      <c r="P38" s="4">
        <v>7</v>
      </c>
      <c r="Q38" s="4">
        <v>0</v>
      </c>
      <c r="R38" s="4">
        <v>0</v>
      </c>
      <c r="S38" s="4">
        <v>0</v>
      </c>
      <c r="T38" s="4">
        <v>0</v>
      </c>
    </row>
    <row r="39" spans="1:20" ht="19">
      <c r="A39" s="4">
        <v>3.65</v>
      </c>
      <c r="B39" s="4">
        <v>3</v>
      </c>
      <c r="C39" s="4">
        <v>10</v>
      </c>
      <c r="D39" s="4">
        <v>7</v>
      </c>
      <c r="E39" s="4">
        <v>2</v>
      </c>
      <c r="F39" s="4">
        <v>2</v>
      </c>
      <c r="G39" s="4">
        <v>1</v>
      </c>
      <c r="H39" s="4">
        <v>14</v>
      </c>
      <c r="I39" s="4">
        <v>0</v>
      </c>
      <c r="J39" s="4">
        <v>0</v>
      </c>
      <c r="K39" s="4">
        <v>0</v>
      </c>
      <c r="L39" s="4">
        <v>0</v>
      </c>
      <c r="M39" s="4">
        <v>0</v>
      </c>
      <c r="N39" s="4">
        <v>0</v>
      </c>
      <c r="O39" s="4">
        <v>10</v>
      </c>
      <c r="P39" s="4">
        <v>6</v>
      </c>
      <c r="Q39" s="4">
        <v>0</v>
      </c>
      <c r="R39" s="4">
        <v>0</v>
      </c>
      <c r="S39" s="4">
        <v>0</v>
      </c>
      <c r="T39" s="4">
        <v>0</v>
      </c>
    </row>
    <row r="40" spans="1:20" ht="19">
      <c r="A40" s="4">
        <v>3.75</v>
      </c>
      <c r="B40" s="4">
        <v>3</v>
      </c>
      <c r="C40" s="4">
        <v>9</v>
      </c>
      <c r="D40" s="4">
        <v>7</v>
      </c>
      <c r="E40" s="4">
        <v>2</v>
      </c>
      <c r="F40" s="4">
        <v>2</v>
      </c>
      <c r="G40" s="4">
        <v>1</v>
      </c>
      <c r="H40" s="4">
        <v>15</v>
      </c>
      <c r="I40" s="4">
        <v>0</v>
      </c>
      <c r="J40" s="4">
        <v>0</v>
      </c>
      <c r="K40" s="4">
        <v>0</v>
      </c>
      <c r="L40" s="4">
        <v>0</v>
      </c>
      <c r="M40" s="4">
        <v>0</v>
      </c>
      <c r="N40" s="4">
        <v>0</v>
      </c>
      <c r="O40" s="4">
        <v>10</v>
      </c>
      <c r="P40" s="4">
        <v>6</v>
      </c>
      <c r="Q40" s="4">
        <v>0</v>
      </c>
      <c r="R40" s="4">
        <v>0</v>
      </c>
      <c r="S40" s="4">
        <v>0</v>
      </c>
      <c r="T40" s="4">
        <v>0</v>
      </c>
    </row>
    <row r="41" spans="1:20" ht="19">
      <c r="A41" s="4">
        <v>3.85</v>
      </c>
      <c r="B41" s="4">
        <v>3</v>
      </c>
      <c r="C41" s="4">
        <v>9</v>
      </c>
      <c r="D41" s="4">
        <v>7</v>
      </c>
      <c r="E41" s="4">
        <v>2</v>
      </c>
      <c r="F41" s="4">
        <v>2</v>
      </c>
      <c r="G41" s="4">
        <v>1</v>
      </c>
      <c r="H41" s="4">
        <v>15</v>
      </c>
      <c r="I41" s="4">
        <v>0</v>
      </c>
      <c r="J41" s="4">
        <v>0</v>
      </c>
      <c r="K41" s="4">
        <v>0</v>
      </c>
      <c r="L41" s="4">
        <v>0</v>
      </c>
      <c r="M41" s="4">
        <v>0</v>
      </c>
      <c r="N41" s="4">
        <v>0</v>
      </c>
      <c r="O41" s="4">
        <v>10</v>
      </c>
      <c r="P41" s="4">
        <v>6</v>
      </c>
      <c r="Q41" s="4">
        <v>0</v>
      </c>
      <c r="R41" s="4">
        <v>0</v>
      </c>
      <c r="S41" s="4">
        <v>0</v>
      </c>
      <c r="T41" s="4">
        <v>0</v>
      </c>
    </row>
    <row r="42" spans="1:20" ht="19">
      <c r="A42" s="4">
        <v>3.95</v>
      </c>
      <c r="B42" s="4">
        <v>3</v>
      </c>
      <c r="C42" s="4">
        <v>9</v>
      </c>
      <c r="D42" s="4">
        <v>7</v>
      </c>
      <c r="E42" s="4">
        <v>2</v>
      </c>
      <c r="F42" s="4">
        <v>2</v>
      </c>
      <c r="G42" s="4">
        <v>1</v>
      </c>
      <c r="H42" s="4">
        <v>16</v>
      </c>
      <c r="I42" s="4">
        <v>0</v>
      </c>
      <c r="J42" s="4">
        <v>0</v>
      </c>
      <c r="K42" s="4">
        <v>0</v>
      </c>
      <c r="L42" s="4">
        <v>0</v>
      </c>
      <c r="M42" s="4">
        <v>0</v>
      </c>
      <c r="N42" s="4">
        <v>0</v>
      </c>
      <c r="O42" s="4">
        <v>11</v>
      </c>
      <c r="P42" s="4">
        <v>6</v>
      </c>
      <c r="Q42" s="4">
        <v>0</v>
      </c>
      <c r="R42" s="4">
        <v>0</v>
      </c>
      <c r="S42" s="4">
        <v>0</v>
      </c>
      <c r="T42" s="4">
        <v>0</v>
      </c>
    </row>
    <row r="43" spans="1:20" ht="19">
      <c r="A43" s="4">
        <v>4.05</v>
      </c>
      <c r="B43" s="4">
        <v>3</v>
      </c>
      <c r="C43" s="4">
        <v>9</v>
      </c>
      <c r="D43" s="4">
        <v>7</v>
      </c>
      <c r="E43" s="4">
        <v>2</v>
      </c>
      <c r="F43" s="4">
        <v>2</v>
      </c>
      <c r="G43" s="4">
        <v>1</v>
      </c>
      <c r="H43" s="4">
        <v>16</v>
      </c>
      <c r="I43" s="4">
        <v>0</v>
      </c>
      <c r="J43" s="4">
        <v>0</v>
      </c>
      <c r="K43" s="4">
        <v>0</v>
      </c>
      <c r="L43" s="4">
        <v>0</v>
      </c>
      <c r="M43" s="4">
        <v>0</v>
      </c>
      <c r="N43" s="4">
        <v>0</v>
      </c>
      <c r="O43" s="4">
        <v>11</v>
      </c>
      <c r="P43" s="4">
        <v>6</v>
      </c>
      <c r="Q43" s="4">
        <v>0</v>
      </c>
      <c r="R43" s="4">
        <v>0</v>
      </c>
      <c r="S43" s="4">
        <v>0</v>
      </c>
      <c r="T43" s="4">
        <v>0</v>
      </c>
    </row>
    <row r="44" spans="1:20" ht="19">
      <c r="A44" s="4">
        <v>4.1500000000000004</v>
      </c>
      <c r="B44" s="4">
        <v>3</v>
      </c>
      <c r="C44" s="4">
        <v>9</v>
      </c>
      <c r="D44" s="4">
        <v>7</v>
      </c>
      <c r="E44" s="4">
        <v>2</v>
      </c>
      <c r="F44" s="4">
        <v>2</v>
      </c>
      <c r="G44" s="4">
        <v>1</v>
      </c>
      <c r="H44" s="4">
        <v>16</v>
      </c>
      <c r="I44" s="4">
        <v>0</v>
      </c>
      <c r="J44" s="4">
        <v>0</v>
      </c>
      <c r="K44" s="4">
        <v>0</v>
      </c>
      <c r="L44" s="4">
        <v>0</v>
      </c>
      <c r="M44" s="4">
        <v>0</v>
      </c>
      <c r="N44" s="4">
        <v>0</v>
      </c>
      <c r="O44" s="4">
        <v>11</v>
      </c>
      <c r="P44" s="4">
        <v>6</v>
      </c>
      <c r="Q44" s="4">
        <v>0</v>
      </c>
      <c r="R44" s="4">
        <v>0</v>
      </c>
      <c r="S44" s="4">
        <v>0</v>
      </c>
      <c r="T44" s="4">
        <v>0</v>
      </c>
    </row>
    <row r="45" spans="1:20" ht="19">
      <c r="A45" s="4">
        <v>4.25</v>
      </c>
      <c r="B45" s="4">
        <v>3</v>
      </c>
      <c r="C45" s="4">
        <v>9</v>
      </c>
      <c r="D45" s="4">
        <v>7</v>
      </c>
      <c r="E45" s="4">
        <v>2</v>
      </c>
      <c r="F45" s="4">
        <v>2</v>
      </c>
      <c r="G45" s="4">
        <v>1</v>
      </c>
      <c r="H45" s="4">
        <v>16</v>
      </c>
      <c r="I45" s="4">
        <v>0</v>
      </c>
      <c r="J45" s="4">
        <v>0</v>
      </c>
      <c r="K45" s="4">
        <v>0</v>
      </c>
      <c r="L45" s="4">
        <v>0</v>
      </c>
      <c r="M45" s="4">
        <v>0</v>
      </c>
      <c r="N45" s="4">
        <v>0</v>
      </c>
      <c r="O45" s="4">
        <v>11</v>
      </c>
      <c r="P45" s="4">
        <v>7</v>
      </c>
      <c r="Q45" s="4">
        <v>1</v>
      </c>
      <c r="R45" s="4">
        <v>0</v>
      </c>
      <c r="S45" s="4">
        <v>0</v>
      </c>
      <c r="T45" s="4">
        <v>0</v>
      </c>
    </row>
    <row r="46" spans="1:20" ht="19">
      <c r="A46" s="4">
        <v>4.3499999999999996</v>
      </c>
      <c r="B46" s="4">
        <v>3</v>
      </c>
      <c r="C46" s="4">
        <v>9</v>
      </c>
      <c r="D46" s="4">
        <v>7</v>
      </c>
      <c r="E46" s="4">
        <v>2</v>
      </c>
      <c r="F46" s="4">
        <v>3</v>
      </c>
      <c r="G46" s="4">
        <v>1</v>
      </c>
      <c r="H46" s="4">
        <v>16</v>
      </c>
      <c r="I46" s="4">
        <v>1</v>
      </c>
      <c r="J46" s="4">
        <v>0</v>
      </c>
      <c r="K46" s="4">
        <v>0</v>
      </c>
      <c r="L46" s="4">
        <v>0</v>
      </c>
      <c r="M46" s="4">
        <v>0</v>
      </c>
      <c r="N46" s="4">
        <v>0</v>
      </c>
      <c r="O46" s="4">
        <v>11</v>
      </c>
      <c r="P46" s="4">
        <v>6</v>
      </c>
      <c r="Q46" s="4">
        <v>1</v>
      </c>
      <c r="R46" s="4">
        <v>0</v>
      </c>
      <c r="S46" s="4">
        <v>0</v>
      </c>
      <c r="T46" s="4">
        <v>0</v>
      </c>
    </row>
    <row r="47" spans="1:20" ht="19">
      <c r="A47" s="4">
        <v>4.45</v>
      </c>
      <c r="B47" s="4">
        <v>3</v>
      </c>
      <c r="C47" s="4">
        <v>10</v>
      </c>
      <c r="D47" s="4">
        <v>7</v>
      </c>
      <c r="E47" s="4">
        <v>2</v>
      </c>
      <c r="F47" s="4">
        <v>3</v>
      </c>
      <c r="G47" s="4">
        <v>1</v>
      </c>
      <c r="H47" s="4">
        <v>15</v>
      </c>
      <c r="I47" s="4">
        <v>1</v>
      </c>
      <c r="J47" s="4">
        <v>0</v>
      </c>
      <c r="K47" s="4">
        <v>0</v>
      </c>
      <c r="L47" s="4">
        <v>0</v>
      </c>
      <c r="M47" s="4">
        <v>0</v>
      </c>
      <c r="N47" s="4">
        <v>0</v>
      </c>
      <c r="O47" s="4">
        <v>11</v>
      </c>
      <c r="P47" s="4">
        <v>5</v>
      </c>
      <c r="Q47" s="4">
        <v>1</v>
      </c>
      <c r="R47" s="4">
        <v>0</v>
      </c>
      <c r="S47" s="4">
        <v>0</v>
      </c>
      <c r="T47" s="4">
        <v>0</v>
      </c>
    </row>
    <row r="48" spans="1:20" ht="19">
      <c r="A48" s="4">
        <v>4.55</v>
      </c>
      <c r="B48" s="4">
        <v>3</v>
      </c>
      <c r="C48" s="4">
        <v>9</v>
      </c>
      <c r="D48" s="4">
        <v>7</v>
      </c>
      <c r="E48" s="4">
        <v>2</v>
      </c>
      <c r="F48" s="4">
        <v>3</v>
      </c>
      <c r="G48" s="4">
        <v>1</v>
      </c>
      <c r="H48" s="4">
        <v>16</v>
      </c>
      <c r="I48" s="4">
        <v>1</v>
      </c>
      <c r="J48" s="4">
        <v>0</v>
      </c>
      <c r="K48" s="4">
        <v>0</v>
      </c>
      <c r="L48" s="4">
        <v>0</v>
      </c>
      <c r="M48" s="4">
        <v>0</v>
      </c>
      <c r="N48" s="4">
        <v>0</v>
      </c>
      <c r="O48" s="4">
        <v>10</v>
      </c>
      <c r="P48" s="4">
        <v>4</v>
      </c>
      <c r="Q48" s="4">
        <v>2</v>
      </c>
      <c r="R48" s="4">
        <v>0</v>
      </c>
      <c r="S48" s="4">
        <v>0</v>
      </c>
      <c r="T48" s="4">
        <v>0</v>
      </c>
    </row>
    <row r="49" spans="1:20" ht="19">
      <c r="A49" s="4">
        <v>4.6500000000000004</v>
      </c>
      <c r="B49" s="4">
        <v>2</v>
      </c>
      <c r="C49" s="4">
        <v>9</v>
      </c>
      <c r="D49" s="4">
        <v>7</v>
      </c>
      <c r="E49" s="4">
        <v>2</v>
      </c>
      <c r="F49" s="4">
        <v>3</v>
      </c>
      <c r="G49" s="4">
        <v>1</v>
      </c>
      <c r="H49" s="4">
        <v>18</v>
      </c>
      <c r="I49" s="4">
        <v>1</v>
      </c>
      <c r="J49" s="4">
        <v>0</v>
      </c>
      <c r="K49" s="4">
        <v>0</v>
      </c>
      <c r="L49" s="4">
        <v>0</v>
      </c>
      <c r="M49" s="4">
        <v>0</v>
      </c>
      <c r="N49" s="4">
        <v>0</v>
      </c>
      <c r="O49" s="4">
        <v>10</v>
      </c>
      <c r="P49" s="4">
        <v>4</v>
      </c>
      <c r="Q49" s="4">
        <v>2</v>
      </c>
      <c r="R49" s="4">
        <v>0</v>
      </c>
      <c r="S49" s="4">
        <v>0</v>
      </c>
      <c r="T49" s="4">
        <v>0</v>
      </c>
    </row>
    <row r="50" spans="1:20" ht="19">
      <c r="A50" s="4">
        <v>4.75</v>
      </c>
      <c r="B50" s="4">
        <v>2</v>
      </c>
      <c r="C50" s="4">
        <v>9</v>
      </c>
      <c r="D50" s="4">
        <v>7</v>
      </c>
      <c r="E50" s="4">
        <v>2</v>
      </c>
      <c r="F50" s="4">
        <v>3</v>
      </c>
      <c r="G50" s="4">
        <v>1</v>
      </c>
      <c r="H50" s="4">
        <v>17</v>
      </c>
      <c r="I50" s="4">
        <v>0</v>
      </c>
      <c r="J50" s="4">
        <v>0</v>
      </c>
      <c r="K50" s="4">
        <v>0</v>
      </c>
      <c r="L50" s="4">
        <v>0</v>
      </c>
      <c r="M50" s="4">
        <v>0</v>
      </c>
      <c r="N50" s="4">
        <v>0</v>
      </c>
      <c r="O50" s="4">
        <v>9</v>
      </c>
      <c r="P50" s="4">
        <v>4</v>
      </c>
      <c r="Q50" s="4">
        <v>2</v>
      </c>
      <c r="R50" s="4">
        <v>0</v>
      </c>
      <c r="S50" s="4">
        <v>0</v>
      </c>
      <c r="T50" s="4">
        <v>0</v>
      </c>
    </row>
    <row r="51" spans="1:20" ht="19">
      <c r="A51" s="4">
        <v>4.8499999999999996</v>
      </c>
      <c r="B51" s="4">
        <v>2</v>
      </c>
      <c r="C51" s="4">
        <v>9</v>
      </c>
      <c r="D51" s="4">
        <v>7</v>
      </c>
      <c r="E51" s="4">
        <v>2</v>
      </c>
      <c r="F51" s="4">
        <v>3</v>
      </c>
      <c r="G51" s="4">
        <v>1</v>
      </c>
      <c r="H51" s="4">
        <v>17</v>
      </c>
      <c r="I51" s="4">
        <v>0</v>
      </c>
      <c r="J51" s="4">
        <v>0</v>
      </c>
      <c r="K51" s="4">
        <v>0</v>
      </c>
      <c r="L51" s="4">
        <v>0</v>
      </c>
      <c r="M51" s="4">
        <v>0</v>
      </c>
      <c r="N51" s="4">
        <v>0</v>
      </c>
      <c r="O51" s="4">
        <v>9</v>
      </c>
      <c r="P51" s="4">
        <v>4</v>
      </c>
      <c r="Q51" s="4">
        <v>2</v>
      </c>
      <c r="R51" s="4">
        <v>0</v>
      </c>
      <c r="S51" s="4">
        <v>0</v>
      </c>
      <c r="T51" s="4">
        <v>0</v>
      </c>
    </row>
    <row r="52" spans="1:20" ht="19">
      <c r="A52" s="4">
        <v>4.95</v>
      </c>
      <c r="B52" s="4">
        <v>2</v>
      </c>
      <c r="C52" s="4">
        <v>11</v>
      </c>
      <c r="D52" s="4">
        <v>7</v>
      </c>
      <c r="E52" s="4">
        <v>2</v>
      </c>
      <c r="F52" s="4">
        <v>3</v>
      </c>
      <c r="G52" s="4">
        <v>1</v>
      </c>
      <c r="H52" s="4">
        <v>17</v>
      </c>
      <c r="I52" s="4">
        <v>0</v>
      </c>
      <c r="J52" s="4">
        <v>0</v>
      </c>
      <c r="K52" s="4">
        <v>0</v>
      </c>
      <c r="L52" s="4">
        <v>0</v>
      </c>
      <c r="M52" s="4">
        <v>0</v>
      </c>
      <c r="N52" s="4">
        <v>0</v>
      </c>
      <c r="O52" s="4">
        <v>10</v>
      </c>
      <c r="P52" s="4">
        <v>4</v>
      </c>
      <c r="Q52" s="4">
        <v>2</v>
      </c>
      <c r="R52" s="4">
        <v>0</v>
      </c>
      <c r="S52" s="4">
        <v>0</v>
      </c>
      <c r="T52" s="4">
        <v>0</v>
      </c>
    </row>
    <row r="53" spans="1:20" ht="19">
      <c r="A53" s="4">
        <v>5.05</v>
      </c>
      <c r="B53" s="4">
        <v>2</v>
      </c>
      <c r="C53" s="4">
        <v>11</v>
      </c>
      <c r="D53" s="4">
        <v>7</v>
      </c>
      <c r="E53" s="4">
        <v>2</v>
      </c>
      <c r="F53" s="4">
        <v>3</v>
      </c>
      <c r="G53" s="4">
        <v>1</v>
      </c>
      <c r="H53" s="4">
        <v>17</v>
      </c>
      <c r="I53" s="4">
        <v>0</v>
      </c>
      <c r="J53" s="4">
        <v>0</v>
      </c>
      <c r="K53" s="4">
        <v>0</v>
      </c>
      <c r="L53" s="4">
        <v>0</v>
      </c>
      <c r="M53" s="4">
        <v>0</v>
      </c>
      <c r="N53" s="4">
        <v>0</v>
      </c>
      <c r="O53" s="4">
        <v>9</v>
      </c>
      <c r="P53" s="4">
        <v>4</v>
      </c>
      <c r="Q53" s="4">
        <v>2</v>
      </c>
      <c r="R53" s="4">
        <v>0</v>
      </c>
      <c r="S53" s="4">
        <v>0</v>
      </c>
      <c r="T53" s="4">
        <v>0</v>
      </c>
    </row>
    <row r="54" spans="1:20" ht="19">
      <c r="A54" s="4">
        <v>5.15</v>
      </c>
      <c r="B54" s="4">
        <v>2</v>
      </c>
      <c r="C54" s="4">
        <v>11</v>
      </c>
      <c r="D54" s="4">
        <v>7</v>
      </c>
      <c r="E54" s="4">
        <v>2</v>
      </c>
      <c r="F54" s="4">
        <v>2</v>
      </c>
      <c r="G54" s="4">
        <v>1</v>
      </c>
      <c r="H54" s="4">
        <v>17</v>
      </c>
      <c r="I54" s="4">
        <v>0</v>
      </c>
      <c r="J54" s="4">
        <v>0</v>
      </c>
      <c r="K54" s="4">
        <v>0</v>
      </c>
      <c r="L54" s="4">
        <v>0</v>
      </c>
      <c r="M54" s="4">
        <v>0</v>
      </c>
      <c r="N54" s="4">
        <v>0</v>
      </c>
      <c r="O54" s="4">
        <v>9</v>
      </c>
      <c r="P54" s="4">
        <v>4</v>
      </c>
      <c r="Q54" s="4">
        <v>2</v>
      </c>
      <c r="R54" s="4">
        <v>0</v>
      </c>
      <c r="S54" s="4">
        <v>0</v>
      </c>
      <c r="T54" s="4">
        <v>0</v>
      </c>
    </row>
    <row r="55" spans="1:20" ht="19">
      <c r="A55" s="4">
        <v>5.25</v>
      </c>
      <c r="B55" s="4">
        <v>2</v>
      </c>
      <c r="C55" s="4">
        <v>11</v>
      </c>
      <c r="D55" s="4">
        <v>7</v>
      </c>
      <c r="E55" s="4">
        <v>2</v>
      </c>
      <c r="F55" s="4">
        <v>2</v>
      </c>
      <c r="G55" s="4">
        <v>1</v>
      </c>
      <c r="H55" s="4">
        <v>17</v>
      </c>
      <c r="I55" s="4">
        <v>0</v>
      </c>
      <c r="J55" s="4">
        <v>0</v>
      </c>
      <c r="K55" s="4">
        <v>0</v>
      </c>
      <c r="L55" s="4">
        <v>0</v>
      </c>
      <c r="M55" s="4">
        <v>0</v>
      </c>
      <c r="N55" s="4">
        <v>0</v>
      </c>
      <c r="O55" s="4">
        <v>9</v>
      </c>
      <c r="P55" s="4">
        <v>4</v>
      </c>
      <c r="Q55" s="4">
        <v>2</v>
      </c>
      <c r="R55" s="4">
        <v>0</v>
      </c>
      <c r="S55" s="4">
        <v>0</v>
      </c>
      <c r="T55" s="4">
        <v>0</v>
      </c>
    </row>
    <row r="56" spans="1:20" ht="19">
      <c r="A56" s="4">
        <v>5.35</v>
      </c>
      <c r="B56" s="4">
        <v>2</v>
      </c>
      <c r="C56" s="4">
        <v>11</v>
      </c>
      <c r="D56" s="4">
        <v>7</v>
      </c>
      <c r="E56" s="4">
        <v>2</v>
      </c>
      <c r="F56" s="4">
        <v>2</v>
      </c>
      <c r="G56" s="4">
        <v>1</v>
      </c>
      <c r="H56" s="4">
        <v>16</v>
      </c>
      <c r="I56" s="4">
        <v>0</v>
      </c>
      <c r="J56" s="4">
        <v>0</v>
      </c>
      <c r="K56" s="4">
        <v>0</v>
      </c>
      <c r="L56" s="4">
        <v>0</v>
      </c>
      <c r="M56" s="4">
        <v>0</v>
      </c>
      <c r="N56" s="4">
        <v>0</v>
      </c>
      <c r="O56" s="4">
        <v>9</v>
      </c>
      <c r="P56" s="4">
        <v>4</v>
      </c>
      <c r="Q56" s="4">
        <v>2</v>
      </c>
      <c r="R56" s="4">
        <v>0</v>
      </c>
      <c r="S56" s="4">
        <v>0</v>
      </c>
      <c r="T56" s="4">
        <v>0</v>
      </c>
    </row>
    <row r="57" spans="1:20" ht="19">
      <c r="A57" s="4">
        <v>5.45</v>
      </c>
      <c r="B57" s="4">
        <v>2</v>
      </c>
      <c r="C57" s="4">
        <v>11</v>
      </c>
      <c r="D57" s="4">
        <v>9</v>
      </c>
      <c r="E57" s="4">
        <v>2</v>
      </c>
      <c r="F57" s="4">
        <v>2</v>
      </c>
      <c r="G57" s="4">
        <v>1</v>
      </c>
      <c r="H57" s="4">
        <v>16</v>
      </c>
      <c r="I57" s="4">
        <v>0</v>
      </c>
      <c r="J57" s="4">
        <v>0</v>
      </c>
      <c r="K57" s="4">
        <v>0</v>
      </c>
      <c r="L57" s="4">
        <v>0</v>
      </c>
      <c r="M57" s="4">
        <v>0</v>
      </c>
      <c r="N57" s="4">
        <v>0</v>
      </c>
      <c r="O57" s="4">
        <v>9</v>
      </c>
      <c r="P57" s="4">
        <v>4</v>
      </c>
      <c r="Q57" s="4">
        <v>2</v>
      </c>
      <c r="R57" s="4">
        <v>0</v>
      </c>
      <c r="S57" s="4">
        <v>0</v>
      </c>
      <c r="T57" s="4">
        <v>0</v>
      </c>
    </row>
    <row r="58" spans="1:20" ht="19">
      <c r="A58" s="4">
        <v>5.55</v>
      </c>
      <c r="B58" s="4">
        <v>2</v>
      </c>
      <c r="C58" s="4">
        <v>11</v>
      </c>
      <c r="D58" s="4">
        <v>9</v>
      </c>
      <c r="E58" s="4">
        <v>2</v>
      </c>
      <c r="F58" s="4">
        <v>2</v>
      </c>
      <c r="G58" s="4">
        <v>1</v>
      </c>
      <c r="H58" s="4">
        <v>15</v>
      </c>
      <c r="I58" s="4">
        <v>0</v>
      </c>
      <c r="J58" s="4">
        <v>0</v>
      </c>
      <c r="K58" s="4">
        <v>0</v>
      </c>
      <c r="L58" s="4">
        <v>0</v>
      </c>
      <c r="M58" s="4">
        <v>0</v>
      </c>
      <c r="N58" s="4">
        <v>0</v>
      </c>
      <c r="O58" s="4">
        <v>9</v>
      </c>
      <c r="P58" s="4">
        <v>4</v>
      </c>
      <c r="Q58" s="4">
        <v>2</v>
      </c>
      <c r="R58" s="4">
        <v>0</v>
      </c>
      <c r="S58" s="4">
        <v>0</v>
      </c>
      <c r="T58" s="4">
        <v>0</v>
      </c>
    </row>
    <row r="59" spans="1:20" ht="19">
      <c r="A59" s="4">
        <v>5.65</v>
      </c>
      <c r="B59" s="4">
        <v>2</v>
      </c>
      <c r="C59" s="4">
        <v>11</v>
      </c>
      <c r="D59" s="4">
        <v>9</v>
      </c>
      <c r="E59" s="4">
        <v>2</v>
      </c>
      <c r="F59" s="4">
        <v>2</v>
      </c>
      <c r="G59" s="4">
        <v>1</v>
      </c>
      <c r="H59" s="4">
        <v>14</v>
      </c>
      <c r="I59" s="4">
        <v>0</v>
      </c>
      <c r="J59" s="4">
        <v>0</v>
      </c>
      <c r="K59" s="4">
        <v>0</v>
      </c>
      <c r="L59" s="4">
        <v>0</v>
      </c>
      <c r="M59" s="4">
        <v>0</v>
      </c>
      <c r="N59" s="4">
        <v>0</v>
      </c>
      <c r="O59" s="4">
        <v>10</v>
      </c>
      <c r="P59" s="4">
        <v>3</v>
      </c>
      <c r="Q59" s="4">
        <v>2</v>
      </c>
      <c r="R59" s="4">
        <v>0</v>
      </c>
      <c r="S59" s="4">
        <v>0</v>
      </c>
      <c r="T59" s="4">
        <v>0</v>
      </c>
    </row>
    <row r="60" spans="1:20" ht="19">
      <c r="A60" s="4">
        <v>5.75</v>
      </c>
      <c r="B60" s="4">
        <v>2</v>
      </c>
      <c r="C60" s="4">
        <v>11</v>
      </c>
      <c r="D60" s="4">
        <v>9</v>
      </c>
      <c r="E60" s="4">
        <v>2</v>
      </c>
      <c r="F60" s="4">
        <v>2</v>
      </c>
      <c r="G60" s="4">
        <v>1</v>
      </c>
      <c r="H60" s="4">
        <v>14</v>
      </c>
      <c r="I60" s="4">
        <v>0</v>
      </c>
      <c r="J60" s="4">
        <v>0</v>
      </c>
      <c r="K60" s="4">
        <v>0</v>
      </c>
      <c r="L60" s="4">
        <v>0</v>
      </c>
      <c r="M60" s="4">
        <v>0</v>
      </c>
      <c r="N60" s="4">
        <v>0</v>
      </c>
      <c r="O60" s="4">
        <v>10</v>
      </c>
      <c r="P60" s="4">
        <v>2</v>
      </c>
      <c r="Q60" s="4">
        <v>2</v>
      </c>
      <c r="R60" s="4">
        <v>0</v>
      </c>
      <c r="S60" s="4">
        <v>0</v>
      </c>
      <c r="T60" s="4">
        <v>0</v>
      </c>
    </row>
    <row r="61" spans="1:20" ht="19">
      <c r="A61" s="4">
        <v>5.85</v>
      </c>
      <c r="B61" s="4">
        <v>2</v>
      </c>
      <c r="C61" s="4">
        <v>11</v>
      </c>
      <c r="D61" s="4">
        <v>9</v>
      </c>
      <c r="E61" s="4">
        <v>2</v>
      </c>
      <c r="F61" s="4">
        <v>2</v>
      </c>
      <c r="G61" s="4">
        <v>1</v>
      </c>
      <c r="H61" s="4">
        <v>13</v>
      </c>
      <c r="I61" s="4">
        <v>0</v>
      </c>
      <c r="J61" s="4">
        <v>0</v>
      </c>
      <c r="K61" s="4">
        <v>0</v>
      </c>
      <c r="L61" s="4">
        <v>0</v>
      </c>
      <c r="M61" s="4">
        <v>0</v>
      </c>
      <c r="N61" s="4">
        <v>0</v>
      </c>
      <c r="O61" s="4">
        <v>9</v>
      </c>
      <c r="P61" s="4">
        <v>1</v>
      </c>
      <c r="Q61" s="4">
        <v>2</v>
      </c>
      <c r="R61" s="4">
        <v>0</v>
      </c>
      <c r="S61" s="4">
        <v>0</v>
      </c>
      <c r="T61" s="4">
        <v>0</v>
      </c>
    </row>
    <row r="62" spans="1:20" ht="19">
      <c r="A62" s="4">
        <v>5.95</v>
      </c>
      <c r="B62" s="4">
        <v>1</v>
      </c>
      <c r="C62" s="4">
        <v>11</v>
      </c>
      <c r="D62" s="4">
        <v>9</v>
      </c>
      <c r="E62" s="4">
        <v>2</v>
      </c>
      <c r="F62" s="4">
        <v>2</v>
      </c>
      <c r="G62" s="4">
        <v>1</v>
      </c>
      <c r="H62" s="4">
        <v>13</v>
      </c>
      <c r="I62" s="4">
        <v>0</v>
      </c>
      <c r="J62" s="4">
        <v>0</v>
      </c>
      <c r="K62" s="4">
        <v>0</v>
      </c>
      <c r="L62" s="4">
        <v>0</v>
      </c>
      <c r="M62" s="4">
        <v>0</v>
      </c>
      <c r="N62" s="4">
        <v>0</v>
      </c>
      <c r="O62" s="4">
        <v>11</v>
      </c>
      <c r="P62" s="4">
        <v>0</v>
      </c>
      <c r="Q62" s="4">
        <v>2</v>
      </c>
      <c r="R62" s="4">
        <v>0</v>
      </c>
      <c r="S62" s="4">
        <v>0</v>
      </c>
      <c r="T62" s="4">
        <v>0</v>
      </c>
    </row>
    <row r="63" spans="1:20" ht="19">
      <c r="A63" s="4">
        <v>6.05</v>
      </c>
      <c r="B63" s="4">
        <v>1</v>
      </c>
      <c r="C63" s="4">
        <v>11</v>
      </c>
      <c r="D63" s="4">
        <v>9</v>
      </c>
      <c r="E63" s="4">
        <v>2</v>
      </c>
      <c r="F63" s="4">
        <v>2</v>
      </c>
      <c r="G63" s="4">
        <v>1</v>
      </c>
      <c r="H63" s="4">
        <v>14</v>
      </c>
      <c r="I63" s="4">
        <v>0</v>
      </c>
      <c r="J63" s="4">
        <v>0</v>
      </c>
      <c r="K63" s="4">
        <v>0</v>
      </c>
      <c r="L63" s="4">
        <v>0</v>
      </c>
      <c r="M63" s="4">
        <v>0</v>
      </c>
      <c r="N63" s="4">
        <v>0</v>
      </c>
      <c r="O63" s="4">
        <v>12</v>
      </c>
      <c r="P63" s="4">
        <v>0</v>
      </c>
      <c r="Q63" s="4">
        <v>2</v>
      </c>
      <c r="R63" s="4">
        <v>0</v>
      </c>
      <c r="S63" s="4">
        <v>0</v>
      </c>
      <c r="T63" s="4">
        <v>0</v>
      </c>
    </row>
    <row r="64" spans="1:20" ht="19">
      <c r="A64" s="4">
        <v>6.15</v>
      </c>
      <c r="B64" s="4">
        <v>1</v>
      </c>
      <c r="C64" s="4">
        <v>11</v>
      </c>
      <c r="D64" s="4">
        <v>9</v>
      </c>
      <c r="E64" s="4">
        <v>2</v>
      </c>
      <c r="F64" s="4">
        <v>2</v>
      </c>
      <c r="G64" s="4">
        <v>1</v>
      </c>
      <c r="H64" s="4">
        <v>14</v>
      </c>
      <c r="I64" s="4">
        <v>0</v>
      </c>
      <c r="J64" s="4">
        <v>0</v>
      </c>
      <c r="K64" s="4">
        <v>0</v>
      </c>
      <c r="L64" s="4">
        <v>0</v>
      </c>
      <c r="M64" s="4">
        <v>0</v>
      </c>
      <c r="N64" s="4">
        <v>0</v>
      </c>
      <c r="O64" s="4">
        <v>10</v>
      </c>
      <c r="P64" s="4">
        <v>0</v>
      </c>
      <c r="Q64" s="4">
        <v>2</v>
      </c>
      <c r="R64" s="4">
        <v>0</v>
      </c>
      <c r="S64" s="4">
        <v>0</v>
      </c>
      <c r="T64" s="4">
        <v>0</v>
      </c>
    </row>
    <row r="65" spans="1:20" ht="19">
      <c r="A65" s="4">
        <v>6.25</v>
      </c>
      <c r="B65" s="4">
        <v>1</v>
      </c>
      <c r="C65" s="4">
        <v>11</v>
      </c>
      <c r="D65" s="4">
        <v>9</v>
      </c>
      <c r="E65" s="4">
        <v>2</v>
      </c>
      <c r="F65" s="4">
        <v>2</v>
      </c>
      <c r="G65" s="4">
        <v>1</v>
      </c>
      <c r="H65" s="4">
        <v>14</v>
      </c>
      <c r="I65" s="4">
        <v>0</v>
      </c>
      <c r="J65" s="4">
        <v>0</v>
      </c>
      <c r="K65" s="4">
        <v>0</v>
      </c>
      <c r="L65" s="4">
        <v>0</v>
      </c>
      <c r="M65" s="4">
        <v>0</v>
      </c>
      <c r="N65" s="4">
        <v>0</v>
      </c>
      <c r="O65" s="4">
        <v>9</v>
      </c>
      <c r="P65" s="4">
        <v>0</v>
      </c>
      <c r="Q65" s="4">
        <v>2</v>
      </c>
      <c r="R65" s="4">
        <v>0</v>
      </c>
      <c r="S65" s="4">
        <v>0</v>
      </c>
      <c r="T65" s="4">
        <v>0</v>
      </c>
    </row>
    <row r="66" spans="1:20" ht="19">
      <c r="A66" s="4">
        <v>6.35</v>
      </c>
      <c r="B66" s="4">
        <v>1</v>
      </c>
      <c r="C66" s="4">
        <v>11</v>
      </c>
      <c r="D66" s="4">
        <v>8</v>
      </c>
      <c r="E66" s="4">
        <v>2</v>
      </c>
      <c r="F66" s="4">
        <v>2</v>
      </c>
      <c r="G66" s="4">
        <v>1</v>
      </c>
      <c r="H66" s="4">
        <v>13</v>
      </c>
      <c r="I66" s="4">
        <v>0</v>
      </c>
      <c r="J66" s="4">
        <v>0</v>
      </c>
      <c r="K66" s="4">
        <v>0</v>
      </c>
      <c r="L66" s="4">
        <v>0</v>
      </c>
      <c r="M66" s="4">
        <v>0</v>
      </c>
      <c r="N66" s="4">
        <v>0</v>
      </c>
      <c r="O66" s="4">
        <v>9</v>
      </c>
      <c r="P66" s="4">
        <v>0</v>
      </c>
      <c r="Q66" s="4">
        <v>2</v>
      </c>
      <c r="R66" s="4">
        <v>0</v>
      </c>
      <c r="S66" s="4">
        <v>0</v>
      </c>
      <c r="T66" s="4">
        <v>0</v>
      </c>
    </row>
    <row r="67" spans="1:20" ht="19">
      <c r="A67" s="4">
        <v>6.45</v>
      </c>
      <c r="B67" s="4">
        <v>1</v>
      </c>
      <c r="C67" s="4">
        <v>11</v>
      </c>
      <c r="D67" s="4">
        <v>8</v>
      </c>
      <c r="E67" s="4">
        <v>2</v>
      </c>
      <c r="F67" s="4">
        <v>2</v>
      </c>
      <c r="G67" s="4">
        <v>1</v>
      </c>
      <c r="H67" s="4">
        <v>13</v>
      </c>
      <c r="I67" s="4">
        <v>0</v>
      </c>
      <c r="J67" s="4">
        <v>0</v>
      </c>
      <c r="K67" s="4">
        <v>0</v>
      </c>
      <c r="L67" s="4">
        <v>0</v>
      </c>
      <c r="M67" s="4">
        <v>0</v>
      </c>
      <c r="N67" s="4">
        <v>0</v>
      </c>
      <c r="O67" s="4">
        <v>9</v>
      </c>
      <c r="P67" s="4">
        <v>0</v>
      </c>
      <c r="Q67" s="4">
        <v>2</v>
      </c>
      <c r="R67" s="4">
        <v>0</v>
      </c>
      <c r="S67" s="4">
        <v>0</v>
      </c>
      <c r="T67" s="4">
        <v>0</v>
      </c>
    </row>
    <row r="68" spans="1:20" ht="19">
      <c r="A68" s="4">
        <v>6.55</v>
      </c>
      <c r="B68" s="4">
        <v>1</v>
      </c>
      <c r="C68" s="4">
        <v>11</v>
      </c>
      <c r="D68" s="4">
        <v>8</v>
      </c>
      <c r="E68" s="4">
        <v>2</v>
      </c>
      <c r="F68" s="4">
        <v>2</v>
      </c>
      <c r="G68" s="4">
        <v>1</v>
      </c>
      <c r="H68" s="4">
        <v>13</v>
      </c>
      <c r="I68" s="4">
        <v>0</v>
      </c>
      <c r="J68" s="4">
        <v>0</v>
      </c>
      <c r="K68" s="4">
        <v>0</v>
      </c>
      <c r="L68" s="4">
        <v>0</v>
      </c>
      <c r="M68" s="4">
        <v>0</v>
      </c>
      <c r="N68" s="4">
        <v>0</v>
      </c>
      <c r="O68" s="4">
        <v>9</v>
      </c>
      <c r="P68" s="4">
        <v>0</v>
      </c>
      <c r="Q68" s="4">
        <v>2</v>
      </c>
      <c r="R68" s="4">
        <v>0</v>
      </c>
      <c r="S68" s="4">
        <v>0</v>
      </c>
      <c r="T68" s="4">
        <v>0</v>
      </c>
    </row>
    <row r="69" spans="1:20" ht="19">
      <c r="A69" s="4">
        <v>6.65</v>
      </c>
      <c r="B69" s="4">
        <v>1</v>
      </c>
      <c r="C69" s="4">
        <v>11</v>
      </c>
      <c r="D69" s="4">
        <v>8</v>
      </c>
      <c r="E69" s="4">
        <v>2</v>
      </c>
      <c r="F69" s="4">
        <v>2</v>
      </c>
      <c r="G69" s="4">
        <v>1</v>
      </c>
      <c r="H69" s="4">
        <v>13</v>
      </c>
      <c r="I69" s="4">
        <v>0</v>
      </c>
      <c r="J69" s="4">
        <v>0</v>
      </c>
      <c r="K69" s="4">
        <v>0</v>
      </c>
      <c r="L69" s="4">
        <v>0</v>
      </c>
      <c r="M69" s="4">
        <v>0</v>
      </c>
      <c r="N69" s="4">
        <v>0</v>
      </c>
      <c r="O69" s="4">
        <v>9</v>
      </c>
      <c r="P69" s="4">
        <v>0</v>
      </c>
      <c r="Q69" s="4">
        <v>2</v>
      </c>
      <c r="R69" s="4">
        <v>0</v>
      </c>
      <c r="S69" s="4">
        <v>0</v>
      </c>
      <c r="T69" s="4">
        <v>0</v>
      </c>
    </row>
    <row r="70" spans="1:20" ht="19">
      <c r="A70" s="4">
        <v>6.75</v>
      </c>
      <c r="B70" s="4">
        <v>1</v>
      </c>
      <c r="C70" s="4">
        <v>11</v>
      </c>
      <c r="D70" s="4">
        <v>8</v>
      </c>
      <c r="E70" s="4">
        <v>2</v>
      </c>
      <c r="F70" s="4">
        <v>2</v>
      </c>
      <c r="G70" s="4">
        <v>1</v>
      </c>
      <c r="H70" s="4">
        <v>12</v>
      </c>
      <c r="I70" s="4">
        <v>0</v>
      </c>
      <c r="J70" s="4">
        <v>0</v>
      </c>
      <c r="K70" s="4">
        <v>0</v>
      </c>
      <c r="L70" s="4">
        <v>0</v>
      </c>
      <c r="M70" s="4">
        <v>0</v>
      </c>
      <c r="N70" s="4">
        <v>0</v>
      </c>
      <c r="O70" s="4">
        <v>9</v>
      </c>
      <c r="P70" s="4">
        <v>0</v>
      </c>
      <c r="Q70" s="4">
        <v>2</v>
      </c>
      <c r="R70" s="4">
        <v>0</v>
      </c>
      <c r="S70" s="4">
        <v>0</v>
      </c>
      <c r="T70" s="4">
        <v>0</v>
      </c>
    </row>
    <row r="71" spans="1:20" ht="19">
      <c r="A71" s="4">
        <v>6.85</v>
      </c>
      <c r="B71" s="4">
        <v>1</v>
      </c>
      <c r="C71" s="4">
        <v>11</v>
      </c>
      <c r="D71" s="4">
        <v>8</v>
      </c>
      <c r="E71" s="4">
        <v>2</v>
      </c>
      <c r="F71" s="4">
        <v>2</v>
      </c>
      <c r="G71" s="4">
        <v>1</v>
      </c>
      <c r="H71" s="4">
        <v>12</v>
      </c>
      <c r="I71" s="4">
        <v>0</v>
      </c>
      <c r="J71" s="4">
        <v>0</v>
      </c>
      <c r="K71" s="4">
        <v>0</v>
      </c>
      <c r="L71" s="4">
        <v>0</v>
      </c>
      <c r="M71" s="4">
        <v>0</v>
      </c>
      <c r="N71" s="4">
        <v>0</v>
      </c>
      <c r="O71" s="4">
        <v>8</v>
      </c>
      <c r="P71" s="4">
        <v>0</v>
      </c>
      <c r="Q71" s="4">
        <v>2</v>
      </c>
      <c r="R71" s="4">
        <v>0</v>
      </c>
      <c r="S71" s="4">
        <v>0</v>
      </c>
      <c r="T71" s="4">
        <v>0</v>
      </c>
    </row>
    <row r="72" spans="1:20" ht="19">
      <c r="A72" s="4">
        <v>6.95</v>
      </c>
      <c r="B72" s="4">
        <v>1</v>
      </c>
      <c r="C72" s="4">
        <v>11</v>
      </c>
      <c r="D72" s="4">
        <v>8</v>
      </c>
      <c r="E72" s="4">
        <v>2</v>
      </c>
      <c r="F72" s="4">
        <v>2</v>
      </c>
      <c r="G72" s="4">
        <v>1</v>
      </c>
      <c r="H72" s="4">
        <v>12</v>
      </c>
      <c r="I72" s="4">
        <v>0</v>
      </c>
      <c r="J72" s="4">
        <v>0</v>
      </c>
      <c r="K72" s="4">
        <v>0</v>
      </c>
      <c r="L72" s="4">
        <v>0</v>
      </c>
      <c r="M72" s="4">
        <v>0</v>
      </c>
      <c r="N72" s="4">
        <v>0</v>
      </c>
      <c r="O72" s="4">
        <v>8</v>
      </c>
      <c r="P72" s="4">
        <v>0</v>
      </c>
      <c r="Q72" s="4">
        <v>2</v>
      </c>
      <c r="R72" s="4">
        <v>0</v>
      </c>
      <c r="S72" s="4">
        <v>0</v>
      </c>
      <c r="T72" s="4">
        <v>0</v>
      </c>
    </row>
    <row r="73" spans="1:20" ht="19">
      <c r="A73" s="4">
        <v>7.05</v>
      </c>
      <c r="B73" s="4">
        <v>1</v>
      </c>
      <c r="C73" s="4">
        <v>11</v>
      </c>
      <c r="D73" s="4">
        <v>8</v>
      </c>
      <c r="E73" s="4">
        <v>2</v>
      </c>
      <c r="F73" s="4">
        <v>2</v>
      </c>
      <c r="G73" s="4">
        <v>1</v>
      </c>
      <c r="H73" s="4">
        <v>12</v>
      </c>
      <c r="I73" s="4">
        <v>0</v>
      </c>
      <c r="J73" s="4">
        <v>0</v>
      </c>
      <c r="K73" s="4">
        <v>0</v>
      </c>
      <c r="L73" s="4">
        <v>0</v>
      </c>
      <c r="M73" s="4">
        <v>0</v>
      </c>
      <c r="N73" s="4">
        <v>1</v>
      </c>
      <c r="O73" s="4">
        <v>8</v>
      </c>
      <c r="P73" s="4">
        <v>0</v>
      </c>
      <c r="Q73" s="4">
        <v>2</v>
      </c>
      <c r="R73" s="4">
        <v>0</v>
      </c>
      <c r="S73" s="4">
        <v>0</v>
      </c>
      <c r="T73" s="4">
        <v>0</v>
      </c>
    </row>
    <row r="74" spans="1:20" ht="19">
      <c r="A74" s="4">
        <v>7.15</v>
      </c>
      <c r="B74" s="4">
        <v>1</v>
      </c>
      <c r="C74" s="4">
        <v>11</v>
      </c>
      <c r="D74" s="4">
        <v>8</v>
      </c>
      <c r="E74" s="4">
        <v>2</v>
      </c>
      <c r="F74" s="4">
        <v>2</v>
      </c>
      <c r="G74" s="4">
        <v>1</v>
      </c>
      <c r="H74" s="4">
        <v>12</v>
      </c>
      <c r="I74" s="4">
        <v>0</v>
      </c>
      <c r="J74" s="4">
        <v>0</v>
      </c>
      <c r="K74" s="4">
        <v>0</v>
      </c>
      <c r="L74" s="4">
        <v>0</v>
      </c>
      <c r="M74" s="4">
        <v>0</v>
      </c>
      <c r="N74" s="4">
        <v>1</v>
      </c>
      <c r="O74" s="4">
        <v>8</v>
      </c>
      <c r="P74" s="4">
        <v>0</v>
      </c>
      <c r="Q74" s="4">
        <v>2</v>
      </c>
      <c r="R74" s="4">
        <v>0</v>
      </c>
      <c r="S74" s="4">
        <v>0</v>
      </c>
      <c r="T74" s="4">
        <v>0</v>
      </c>
    </row>
    <row r="75" spans="1:20" ht="19">
      <c r="A75" s="4">
        <v>7.25</v>
      </c>
      <c r="B75" s="4">
        <v>1</v>
      </c>
      <c r="C75" s="4">
        <v>11</v>
      </c>
      <c r="D75" s="4">
        <v>8</v>
      </c>
      <c r="E75" s="4">
        <v>2</v>
      </c>
      <c r="F75" s="4">
        <v>2</v>
      </c>
      <c r="G75" s="4">
        <v>1</v>
      </c>
      <c r="H75" s="4">
        <v>11</v>
      </c>
      <c r="I75" s="4">
        <v>0</v>
      </c>
      <c r="J75" s="4">
        <v>0</v>
      </c>
      <c r="K75" s="4">
        <v>0</v>
      </c>
      <c r="L75" s="4">
        <v>0</v>
      </c>
      <c r="M75" s="4">
        <v>0</v>
      </c>
      <c r="N75" s="4">
        <v>1</v>
      </c>
      <c r="O75" s="4">
        <v>8</v>
      </c>
      <c r="P75" s="4">
        <v>0</v>
      </c>
      <c r="Q75" s="4">
        <v>2</v>
      </c>
      <c r="R75" s="4">
        <v>0</v>
      </c>
      <c r="S75" s="4">
        <v>0</v>
      </c>
      <c r="T75" s="4">
        <v>0</v>
      </c>
    </row>
    <row r="76" spans="1:20" ht="19">
      <c r="A76" s="4">
        <v>7.35</v>
      </c>
      <c r="B76" s="4">
        <v>1</v>
      </c>
      <c r="C76" s="4">
        <v>11</v>
      </c>
      <c r="D76" s="4">
        <v>8</v>
      </c>
      <c r="E76" s="4">
        <v>2</v>
      </c>
      <c r="F76" s="4">
        <v>2</v>
      </c>
      <c r="G76" s="4">
        <v>1</v>
      </c>
      <c r="H76" s="4">
        <v>11</v>
      </c>
      <c r="I76" s="4">
        <v>0</v>
      </c>
      <c r="J76" s="4">
        <v>0</v>
      </c>
      <c r="K76" s="4">
        <v>0</v>
      </c>
      <c r="L76" s="4">
        <v>0</v>
      </c>
      <c r="M76" s="4">
        <v>0</v>
      </c>
      <c r="N76" s="4">
        <v>1</v>
      </c>
      <c r="O76" s="4">
        <v>8</v>
      </c>
      <c r="P76" s="4">
        <v>0</v>
      </c>
      <c r="Q76" s="4">
        <v>2</v>
      </c>
      <c r="R76" s="4">
        <v>0</v>
      </c>
      <c r="S76" s="4">
        <v>0</v>
      </c>
      <c r="T76" s="4">
        <v>0</v>
      </c>
    </row>
    <row r="77" spans="1:20" ht="19">
      <c r="A77" s="4">
        <v>7.45</v>
      </c>
      <c r="B77" s="4">
        <v>1</v>
      </c>
      <c r="C77" s="4">
        <v>11</v>
      </c>
      <c r="D77" s="4">
        <v>8</v>
      </c>
      <c r="E77" s="4">
        <v>2</v>
      </c>
      <c r="F77" s="4">
        <v>2</v>
      </c>
      <c r="G77" s="4">
        <v>1</v>
      </c>
      <c r="H77" s="4">
        <v>10</v>
      </c>
      <c r="I77" s="4">
        <v>0</v>
      </c>
      <c r="J77" s="4">
        <v>0</v>
      </c>
      <c r="K77" s="4">
        <v>0</v>
      </c>
      <c r="L77" s="4">
        <v>0</v>
      </c>
      <c r="M77" s="4">
        <v>0</v>
      </c>
      <c r="N77" s="4">
        <v>1</v>
      </c>
      <c r="O77" s="4">
        <v>8</v>
      </c>
      <c r="P77" s="4">
        <v>0</v>
      </c>
      <c r="Q77" s="4">
        <v>2</v>
      </c>
      <c r="R77" s="4">
        <v>0</v>
      </c>
      <c r="S77" s="4">
        <v>0</v>
      </c>
      <c r="T77" s="4">
        <v>0</v>
      </c>
    </row>
    <row r="78" spans="1:20" ht="19">
      <c r="A78" s="4">
        <v>7.55</v>
      </c>
      <c r="B78" s="4">
        <v>1</v>
      </c>
      <c r="C78" s="4">
        <v>11</v>
      </c>
      <c r="D78" s="4">
        <v>8</v>
      </c>
      <c r="E78" s="4">
        <v>2</v>
      </c>
      <c r="F78" s="4">
        <v>2</v>
      </c>
      <c r="G78" s="4">
        <v>1</v>
      </c>
      <c r="H78" s="4">
        <v>10</v>
      </c>
      <c r="I78" s="4">
        <v>0</v>
      </c>
      <c r="J78" s="4">
        <v>0</v>
      </c>
      <c r="K78" s="4">
        <v>0</v>
      </c>
      <c r="L78" s="4">
        <v>0</v>
      </c>
      <c r="M78" s="4">
        <v>0</v>
      </c>
      <c r="N78" s="4">
        <v>1</v>
      </c>
      <c r="O78" s="4">
        <v>8</v>
      </c>
      <c r="P78" s="4">
        <v>0</v>
      </c>
      <c r="Q78" s="4">
        <v>2</v>
      </c>
      <c r="R78" s="4">
        <v>0</v>
      </c>
      <c r="S78" s="4">
        <v>0</v>
      </c>
      <c r="T78" s="4">
        <v>0</v>
      </c>
    </row>
    <row r="79" spans="1:20" ht="19">
      <c r="A79" s="4">
        <v>7.65</v>
      </c>
      <c r="B79" s="4">
        <v>1</v>
      </c>
      <c r="C79" s="4">
        <v>11</v>
      </c>
      <c r="D79" s="4">
        <v>8</v>
      </c>
      <c r="E79" s="4">
        <v>2</v>
      </c>
      <c r="F79" s="4">
        <v>2</v>
      </c>
      <c r="G79" s="4">
        <v>1</v>
      </c>
      <c r="H79" s="4">
        <v>10</v>
      </c>
      <c r="I79" s="4">
        <v>0</v>
      </c>
      <c r="J79" s="4">
        <v>0</v>
      </c>
      <c r="K79" s="4">
        <v>0</v>
      </c>
      <c r="L79" s="4">
        <v>0</v>
      </c>
      <c r="M79" s="4">
        <v>0</v>
      </c>
      <c r="N79" s="4">
        <v>1</v>
      </c>
      <c r="O79" s="4">
        <v>8</v>
      </c>
      <c r="P79" s="4">
        <v>0</v>
      </c>
      <c r="Q79" s="4">
        <v>2</v>
      </c>
      <c r="R79" s="4">
        <v>0</v>
      </c>
      <c r="S79" s="4">
        <v>0</v>
      </c>
      <c r="T79" s="4">
        <v>0</v>
      </c>
    </row>
    <row r="80" spans="1:20" ht="19">
      <c r="A80" s="4">
        <v>7.75</v>
      </c>
      <c r="B80" s="4">
        <v>1</v>
      </c>
      <c r="C80" s="4">
        <v>11</v>
      </c>
      <c r="D80" s="4">
        <v>8</v>
      </c>
      <c r="E80" s="4">
        <v>2</v>
      </c>
      <c r="F80" s="4">
        <v>2</v>
      </c>
      <c r="G80" s="4">
        <v>1</v>
      </c>
      <c r="H80" s="4">
        <v>10</v>
      </c>
      <c r="I80" s="4">
        <v>0</v>
      </c>
      <c r="J80" s="4">
        <v>0</v>
      </c>
      <c r="K80" s="4">
        <v>0</v>
      </c>
      <c r="L80" s="4">
        <v>0</v>
      </c>
      <c r="M80" s="4">
        <v>0</v>
      </c>
      <c r="N80" s="4">
        <v>1</v>
      </c>
      <c r="O80" s="4">
        <v>8</v>
      </c>
      <c r="P80" s="4">
        <v>0</v>
      </c>
      <c r="Q80" s="4">
        <v>2</v>
      </c>
      <c r="R80" s="4">
        <v>0</v>
      </c>
      <c r="S80" s="4">
        <v>0</v>
      </c>
      <c r="T80" s="4">
        <v>0</v>
      </c>
    </row>
    <row r="81" spans="1:20" ht="19">
      <c r="A81" s="4">
        <v>7.85</v>
      </c>
      <c r="B81" s="4">
        <v>1</v>
      </c>
      <c r="C81" s="4">
        <v>11</v>
      </c>
      <c r="D81" s="4">
        <v>8</v>
      </c>
      <c r="E81" s="4">
        <v>2</v>
      </c>
      <c r="F81" s="4">
        <v>2</v>
      </c>
      <c r="G81" s="4">
        <v>1</v>
      </c>
      <c r="H81" s="4">
        <v>10</v>
      </c>
      <c r="I81" s="4">
        <v>0</v>
      </c>
      <c r="J81" s="4">
        <v>0</v>
      </c>
      <c r="K81" s="4">
        <v>0</v>
      </c>
      <c r="L81" s="4">
        <v>0</v>
      </c>
      <c r="M81" s="4">
        <v>0</v>
      </c>
      <c r="N81" s="4">
        <v>1</v>
      </c>
      <c r="O81" s="4">
        <v>7</v>
      </c>
      <c r="P81" s="4">
        <v>0</v>
      </c>
      <c r="Q81" s="4">
        <v>2</v>
      </c>
      <c r="R81" s="4">
        <v>0</v>
      </c>
      <c r="S81" s="4">
        <v>0</v>
      </c>
      <c r="T81" s="4">
        <v>0</v>
      </c>
    </row>
    <row r="82" spans="1:20" ht="19">
      <c r="A82" s="4">
        <v>7.95</v>
      </c>
      <c r="B82" s="4">
        <v>1</v>
      </c>
      <c r="C82" s="4">
        <v>11</v>
      </c>
      <c r="D82" s="4">
        <v>8</v>
      </c>
      <c r="E82" s="4">
        <v>2</v>
      </c>
      <c r="F82" s="4">
        <v>2</v>
      </c>
      <c r="G82" s="4">
        <v>1</v>
      </c>
      <c r="H82" s="4">
        <v>10</v>
      </c>
      <c r="I82" s="4">
        <v>0</v>
      </c>
      <c r="J82" s="4">
        <v>0</v>
      </c>
      <c r="K82" s="4">
        <v>0</v>
      </c>
      <c r="L82" s="4">
        <v>0</v>
      </c>
      <c r="M82" s="4">
        <v>0</v>
      </c>
      <c r="N82" s="4">
        <v>1</v>
      </c>
      <c r="O82" s="4">
        <v>7</v>
      </c>
      <c r="P82" s="4">
        <v>0</v>
      </c>
      <c r="Q82" s="4">
        <v>2</v>
      </c>
      <c r="R82" s="4">
        <v>0</v>
      </c>
      <c r="S82" s="4">
        <v>0</v>
      </c>
      <c r="T82" s="4">
        <v>0</v>
      </c>
    </row>
    <row r="83" spans="1:20" ht="19">
      <c r="A83" s="4">
        <v>8.0500000000000007</v>
      </c>
      <c r="B83" s="4">
        <v>1</v>
      </c>
      <c r="C83" s="4">
        <v>11</v>
      </c>
      <c r="D83" s="4">
        <v>8</v>
      </c>
      <c r="E83" s="4">
        <v>2</v>
      </c>
      <c r="F83" s="4">
        <v>2</v>
      </c>
      <c r="G83" s="4">
        <v>1</v>
      </c>
      <c r="H83" s="4">
        <v>10</v>
      </c>
      <c r="I83" s="4">
        <v>0</v>
      </c>
      <c r="J83" s="4">
        <v>0</v>
      </c>
      <c r="K83" s="4">
        <v>0</v>
      </c>
      <c r="L83" s="4">
        <v>0</v>
      </c>
      <c r="M83" s="4">
        <v>0</v>
      </c>
      <c r="N83" s="4">
        <v>1</v>
      </c>
      <c r="O83" s="4">
        <v>7</v>
      </c>
      <c r="P83" s="4">
        <v>0</v>
      </c>
      <c r="Q83" s="4">
        <v>2</v>
      </c>
      <c r="R83" s="4">
        <v>0</v>
      </c>
      <c r="S83" s="4">
        <v>0</v>
      </c>
      <c r="T83" s="4">
        <v>0</v>
      </c>
    </row>
    <row r="84" spans="1:20" ht="19">
      <c r="A84" s="4">
        <v>8.15</v>
      </c>
      <c r="B84" s="4">
        <v>1</v>
      </c>
      <c r="C84" s="4">
        <v>11</v>
      </c>
      <c r="D84" s="4">
        <v>8</v>
      </c>
      <c r="E84" s="4">
        <v>2</v>
      </c>
      <c r="F84" s="4">
        <v>2</v>
      </c>
      <c r="G84" s="4">
        <v>1</v>
      </c>
      <c r="H84" s="4">
        <v>11</v>
      </c>
      <c r="I84" s="4">
        <v>0</v>
      </c>
      <c r="J84" s="4">
        <v>0</v>
      </c>
      <c r="K84" s="4">
        <v>0</v>
      </c>
      <c r="L84" s="4">
        <v>0</v>
      </c>
      <c r="M84" s="4">
        <v>0</v>
      </c>
      <c r="N84" s="4">
        <v>1</v>
      </c>
      <c r="O84" s="4">
        <v>7</v>
      </c>
      <c r="P84" s="4">
        <v>0</v>
      </c>
      <c r="Q84" s="4">
        <v>2</v>
      </c>
      <c r="R84" s="4">
        <v>0</v>
      </c>
      <c r="S84" s="4">
        <v>0</v>
      </c>
      <c r="T84" s="4">
        <v>0</v>
      </c>
    </row>
    <row r="85" spans="1:20" ht="19">
      <c r="A85" s="4">
        <v>8.25</v>
      </c>
      <c r="B85" s="4">
        <v>1</v>
      </c>
      <c r="C85" s="4">
        <v>11</v>
      </c>
      <c r="D85" s="4">
        <v>8</v>
      </c>
      <c r="E85" s="4">
        <v>2</v>
      </c>
      <c r="F85" s="4">
        <v>2</v>
      </c>
      <c r="G85" s="4">
        <v>1</v>
      </c>
      <c r="H85" s="4">
        <v>11</v>
      </c>
      <c r="I85" s="4">
        <v>0</v>
      </c>
      <c r="J85" s="4">
        <v>0</v>
      </c>
      <c r="K85" s="4">
        <v>0</v>
      </c>
      <c r="L85" s="4">
        <v>0</v>
      </c>
      <c r="M85" s="4">
        <v>0</v>
      </c>
      <c r="N85" s="4">
        <v>1</v>
      </c>
      <c r="O85" s="4">
        <v>7</v>
      </c>
      <c r="P85" s="4">
        <v>0</v>
      </c>
      <c r="Q85" s="4">
        <v>2</v>
      </c>
      <c r="R85" s="4">
        <v>0</v>
      </c>
      <c r="S85" s="4">
        <v>0</v>
      </c>
      <c r="T85" s="4">
        <v>0</v>
      </c>
    </row>
    <row r="86" spans="1:20" ht="19">
      <c r="A86" s="4">
        <v>8.35</v>
      </c>
      <c r="B86" s="4">
        <v>1</v>
      </c>
      <c r="C86" s="4">
        <v>11</v>
      </c>
      <c r="D86" s="4">
        <v>8</v>
      </c>
      <c r="E86" s="4">
        <v>2</v>
      </c>
      <c r="F86" s="4">
        <v>2</v>
      </c>
      <c r="G86" s="4">
        <v>1</v>
      </c>
      <c r="H86" s="4">
        <v>11</v>
      </c>
      <c r="I86" s="4">
        <v>0</v>
      </c>
      <c r="J86" s="4">
        <v>0</v>
      </c>
      <c r="K86" s="4">
        <v>0</v>
      </c>
      <c r="L86" s="4">
        <v>0</v>
      </c>
      <c r="M86" s="4">
        <v>0</v>
      </c>
      <c r="N86" s="4">
        <v>1</v>
      </c>
      <c r="O86" s="4">
        <v>7</v>
      </c>
      <c r="P86" s="4">
        <v>0</v>
      </c>
      <c r="Q86" s="4">
        <v>2</v>
      </c>
      <c r="R86" s="4">
        <v>0</v>
      </c>
      <c r="S86" s="4">
        <v>0</v>
      </c>
      <c r="T86" s="4">
        <v>0</v>
      </c>
    </row>
    <row r="87" spans="1:20" ht="19">
      <c r="A87" s="4">
        <v>8.4499999999999993</v>
      </c>
      <c r="B87" s="4">
        <v>1</v>
      </c>
      <c r="C87" s="4">
        <v>11</v>
      </c>
      <c r="D87" s="4">
        <v>8</v>
      </c>
      <c r="E87" s="4">
        <v>2</v>
      </c>
      <c r="F87" s="4">
        <v>2</v>
      </c>
      <c r="G87" s="4">
        <v>1</v>
      </c>
      <c r="H87" s="4">
        <v>11</v>
      </c>
      <c r="I87" s="4">
        <v>0</v>
      </c>
      <c r="J87" s="4">
        <v>0</v>
      </c>
      <c r="K87" s="4">
        <v>0</v>
      </c>
      <c r="L87" s="4">
        <v>0</v>
      </c>
      <c r="M87" s="4">
        <v>0</v>
      </c>
      <c r="N87" s="4">
        <v>1</v>
      </c>
      <c r="O87" s="4">
        <v>7</v>
      </c>
      <c r="P87" s="4">
        <v>0</v>
      </c>
      <c r="Q87" s="4">
        <v>2</v>
      </c>
      <c r="R87" s="4">
        <v>0</v>
      </c>
      <c r="S87" s="4">
        <v>0</v>
      </c>
      <c r="T87" s="4">
        <v>0</v>
      </c>
    </row>
    <row r="88" spans="1:20" ht="19">
      <c r="A88" s="4">
        <v>8.5500000000000007</v>
      </c>
      <c r="B88" s="4">
        <v>1</v>
      </c>
      <c r="C88" s="4">
        <v>11</v>
      </c>
      <c r="D88" s="4">
        <v>8</v>
      </c>
      <c r="E88" s="4">
        <v>2</v>
      </c>
      <c r="F88" s="4">
        <v>2</v>
      </c>
      <c r="G88" s="4">
        <v>1</v>
      </c>
      <c r="H88" s="4">
        <v>11</v>
      </c>
      <c r="I88" s="4">
        <v>0</v>
      </c>
      <c r="J88" s="4">
        <v>0</v>
      </c>
      <c r="K88" s="4">
        <v>0</v>
      </c>
      <c r="L88" s="4">
        <v>0</v>
      </c>
      <c r="M88" s="4">
        <v>0</v>
      </c>
      <c r="N88" s="4">
        <v>1</v>
      </c>
      <c r="O88" s="4">
        <v>6</v>
      </c>
      <c r="P88" s="4">
        <v>0</v>
      </c>
      <c r="Q88" s="4">
        <v>2</v>
      </c>
      <c r="R88" s="4">
        <v>0</v>
      </c>
      <c r="S88" s="4">
        <v>0</v>
      </c>
      <c r="T88" s="4">
        <v>0</v>
      </c>
    </row>
    <row r="89" spans="1:20" ht="19">
      <c r="A89" s="4">
        <v>8.65</v>
      </c>
      <c r="B89" s="4">
        <v>1</v>
      </c>
      <c r="C89" s="4">
        <v>11</v>
      </c>
      <c r="D89" s="4">
        <v>8</v>
      </c>
      <c r="E89" s="4">
        <v>2</v>
      </c>
      <c r="F89" s="4">
        <v>2</v>
      </c>
      <c r="G89" s="4">
        <v>1</v>
      </c>
      <c r="H89" s="4">
        <v>10</v>
      </c>
      <c r="I89" s="4">
        <v>0</v>
      </c>
      <c r="J89" s="4">
        <v>0</v>
      </c>
      <c r="K89" s="4">
        <v>0</v>
      </c>
      <c r="L89" s="4">
        <v>0</v>
      </c>
      <c r="M89" s="4">
        <v>0</v>
      </c>
      <c r="N89" s="4">
        <v>1</v>
      </c>
      <c r="O89" s="4">
        <v>5</v>
      </c>
      <c r="P89" s="4">
        <v>0</v>
      </c>
      <c r="Q89" s="4">
        <v>2</v>
      </c>
      <c r="R89" s="4">
        <v>0</v>
      </c>
      <c r="S89" s="4">
        <v>0</v>
      </c>
      <c r="T89" s="4">
        <v>0</v>
      </c>
    </row>
    <row r="90" spans="1:20" ht="19">
      <c r="A90" s="4">
        <v>8.75</v>
      </c>
      <c r="B90" s="4">
        <v>1</v>
      </c>
      <c r="C90" s="4">
        <v>11</v>
      </c>
      <c r="D90" s="4">
        <v>8</v>
      </c>
      <c r="E90" s="4">
        <v>2</v>
      </c>
      <c r="F90" s="4">
        <v>2</v>
      </c>
      <c r="G90" s="4">
        <v>1</v>
      </c>
      <c r="H90" s="4">
        <v>10</v>
      </c>
      <c r="I90" s="4">
        <v>0</v>
      </c>
      <c r="J90" s="4">
        <v>0</v>
      </c>
      <c r="K90" s="4">
        <v>0</v>
      </c>
      <c r="L90" s="4">
        <v>0</v>
      </c>
      <c r="M90" s="4">
        <v>0</v>
      </c>
      <c r="N90" s="4">
        <v>1</v>
      </c>
      <c r="O90" s="4">
        <v>5</v>
      </c>
      <c r="P90" s="4">
        <v>0</v>
      </c>
      <c r="Q90" s="4">
        <v>2</v>
      </c>
      <c r="R90" s="4">
        <v>0</v>
      </c>
      <c r="S90" s="4">
        <v>0</v>
      </c>
      <c r="T90" s="4">
        <v>0</v>
      </c>
    </row>
    <row r="91" spans="1:20" ht="19">
      <c r="A91" s="4">
        <v>8.85</v>
      </c>
      <c r="B91" s="4">
        <v>1</v>
      </c>
      <c r="C91" s="4">
        <v>11</v>
      </c>
      <c r="D91" s="4">
        <v>8</v>
      </c>
      <c r="E91" s="4">
        <v>2</v>
      </c>
      <c r="F91" s="4">
        <v>2</v>
      </c>
      <c r="G91" s="4">
        <v>1</v>
      </c>
      <c r="H91" s="4">
        <v>10</v>
      </c>
      <c r="I91" s="4">
        <v>0</v>
      </c>
      <c r="J91" s="4">
        <v>0</v>
      </c>
      <c r="K91" s="4">
        <v>0</v>
      </c>
      <c r="L91" s="4">
        <v>0</v>
      </c>
      <c r="M91" s="4">
        <v>0</v>
      </c>
      <c r="N91" s="4">
        <v>1</v>
      </c>
      <c r="O91" s="4">
        <v>5</v>
      </c>
      <c r="P91" s="4">
        <v>0</v>
      </c>
      <c r="Q91" s="4">
        <v>2</v>
      </c>
      <c r="R91" s="4">
        <v>0</v>
      </c>
      <c r="S91" s="4">
        <v>0</v>
      </c>
      <c r="T91" s="4">
        <v>0</v>
      </c>
    </row>
    <row r="92" spans="1:20" ht="19">
      <c r="A92" s="4">
        <v>8.9499999999999993</v>
      </c>
      <c r="B92" s="4">
        <v>1</v>
      </c>
      <c r="C92" s="4">
        <v>11</v>
      </c>
      <c r="D92" s="4">
        <v>7</v>
      </c>
      <c r="E92" s="4">
        <v>2</v>
      </c>
      <c r="F92" s="4">
        <v>2</v>
      </c>
      <c r="G92" s="4">
        <v>1</v>
      </c>
      <c r="H92" s="4">
        <v>10</v>
      </c>
      <c r="I92" s="4">
        <v>0</v>
      </c>
      <c r="J92" s="4">
        <v>0</v>
      </c>
      <c r="K92" s="4">
        <v>0</v>
      </c>
      <c r="L92" s="4">
        <v>0</v>
      </c>
      <c r="M92" s="4">
        <v>0</v>
      </c>
      <c r="N92" s="4">
        <v>1</v>
      </c>
      <c r="O92" s="4">
        <v>6</v>
      </c>
      <c r="P92" s="4">
        <v>0</v>
      </c>
      <c r="Q92" s="4">
        <v>2</v>
      </c>
      <c r="R92" s="4">
        <v>0</v>
      </c>
      <c r="S92" s="4">
        <v>0</v>
      </c>
      <c r="T92" s="4">
        <v>0</v>
      </c>
    </row>
    <row r="93" spans="1:20" ht="19">
      <c r="A93" s="4">
        <v>9.0500000000000007</v>
      </c>
      <c r="B93" s="4">
        <v>1</v>
      </c>
      <c r="C93" s="4">
        <v>11</v>
      </c>
      <c r="D93" s="4">
        <v>6</v>
      </c>
      <c r="E93" s="4">
        <v>2</v>
      </c>
      <c r="F93" s="4">
        <v>2</v>
      </c>
      <c r="G93" s="4">
        <v>1</v>
      </c>
      <c r="H93" s="4">
        <v>10</v>
      </c>
      <c r="I93" s="4">
        <v>0</v>
      </c>
      <c r="J93" s="4">
        <v>0</v>
      </c>
      <c r="K93" s="4">
        <v>0</v>
      </c>
      <c r="L93" s="4">
        <v>0</v>
      </c>
      <c r="M93" s="4">
        <v>0</v>
      </c>
      <c r="N93" s="4">
        <v>1</v>
      </c>
      <c r="O93" s="4">
        <v>6</v>
      </c>
      <c r="P93" s="4">
        <v>0</v>
      </c>
      <c r="Q93" s="4">
        <v>2</v>
      </c>
      <c r="R93" s="4">
        <v>0</v>
      </c>
      <c r="S93" s="4">
        <v>0</v>
      </c>
      <c r="T93" s="4">
        <v>0</v>
      </c>
    </row>
    <row r="94" spans="1:20" ht="19">
      <c r="A94" s="4">
        <v>9.15</v>
      </c>
      <c r="B94" s="4">
        <v>1</v>
      </c>
      <c r="C94" s="4">
        <v>11</v>
      </c>
      <c r="D94" s="4">
        <v>6</v>
      </c>
      <c r="E94" s="4">
        <v>2</v>
      </c>
      <c r="F94" s="4">
        <v>2</v>
      </c>
      <c r="G94" s="4">
        <v>1</v>
      </c>
      <c r="H94" s="4">
        <v>10</v>
      </c>
      <c r="I94" s="4">
        <v>0</v>
      </c>
      <c r="J94" s="4">
        <v>0</v>
      </c>
      <c r="K94" s="4">
        <v>0</v>
      </c>
      <c r="L94" s="4">
        <v>0</v>
      </c>
      <c r="M94" s="4">
        <v>0</v>
      </c>
      <c r="N94" s="4">
        <v>2</v>
      </c>
      <c r="O94" s="4">
        <v>6</v>
      </c>
      <c r="P94" s="4">
        <v>0</v>
      </c>
      <c r="Q94" s="4">
        <v>2</v>
      </c>
      <c r="R94" s="4">
        <v>0</v>
      </c>
      <c r="S94" s="4">
        <v>0</v>
      </c>
      <c r="T94" s="4">
        <v>0</v>
      </c>
    </row>
    <row r="95" spans="1:20" ht="19">
      <c r="A95" s="4">
        <v>9.25</v>
      </c>
      <c r="B95" s="4">
        <v>1</v>
      </c>
      <c r="C95" s="4">
        <v>11</v>
      </c>
      <c r="D95" s="4">
        <v>6</v>
      </c>
      <c r="E95" s="4">
        <v>2</v>
      </c>
      <c r="F95" s="4">
        <v>2</v>
      </c>
      <c r="G95" s="4">
        <v>1</v>
      </c>
      <c r="H95" s="4">
        <v>10</v>
      </c>
      <c r="I95" s="4">
        <v>0</v>
      </c>
      <c r="J95" s="4">
        <v>0</v>
      </c>
      <c r="K95" s="4">
        <v>0</v>
      </c>
      <c r="L95" s="4">
        <v>0</v>
      </c>
      <c r="M95" s="4">
        <v>0</v>
      </c>
      <c r="N95" s="4">
        <v>2</v>
      </c>
      <c r="O95" s="4">
        <v>6</v>
      </c>
      <c r="P95" s="4">
        <v>0</v>
      </c>
      <c r="Q95" s="4">
        <v>2</v>
      </c>
      <c r="R95" s="4">
        <v>0</v>
      </c>
      <c r="S95" s="4">
        <v>0</v>
      </c>
      <c r="T95" s="4">
        <v>0</v>
      </c>
    </row>
    <row r="96" spans="1:20" ht="19">
      <c r="A96" s="4">
        <v>9.35</v>
      </c>
      <c r="B96" s="4">
        <v>1</v>
      </c>
      <c r="C96" s="4">
        <v>11</v>
      </c>
      <c r="D96" s="4">
        <v>5</v>
      </c>
      <c r="E96" s="4">
        <v>2</v>
      </c>
      <c r="F96" s="4">
        <v>2</v>
      </c>
      <c r="G96" s="4">
        <v>1</v>
      </c>
      <c r="H96" s="4">
        <v>10</v>
      </c>
      <c r="I96" s="4">
        <v>0</v>
      </c>
      <c r="J96" s="4">
        <v>0</v>
      </c>
      <c r="K96" s="4">
        <v>0</v>
      </c>
      <c r="L96" s="4">
        <v>0</v>
      </c>
      <c r="M96" s="4">
        <v>0</v>
      </c>
      <c r="N96" s="4">
        <v>2</v>
      </c>
      <c r="O96" s="4">
        <v>6</v>
      </c>
      <c r="P96" s="4">
        <v>0</v>
      </c>
      <c r="Q96" s="4">
        <v>3</v>
      </c>
      <c r="R96" s="4">
        <v>0</v>
      </c>
      <c r="S96" s="4">
        <v>0</v>
      </c>
      <c r="T96" s="4">
        <v>0</v>
      </c>
    </row>
    <row r="97" spans="1:20" ht="19">
      <c r="A97" s="4">
        <v>9.4499999999999993</v>
      </c>
      <c r="B97" s="4">
        <v>1</v>
      </c>
      <c r="C97" s="4">
        <v>11</v>
      </c>
      <c r="D97" s="4">
        <v>5</v>
      </c>
      <c r="E97" s="4">
        <v>2</v>
      </c>
      <c r="F97" s="4">
        <v>2</v>
      </c>
      <c r="G97" s="4">
        <v>1</v>
      </c>
      <c r="H97" s="4">
        <v>10</v>
      </c>
      <c r="I97" s="4">
        <v>0</v>
      </c>
      <c r="J97" s="4">
        <v>0</v>
      </c>
      <c r="K97" s="4">
        <v>0</v>
      </c>
      <c r="L97" s="4">
        <v>0</v>
      </c>
      <c r="M97" s="4">
        <v>0</v>
      </c>
      <c r="N97" s="4">
        <v>2</v>
      </c>
      <c r="O97" s="4">
        <v>6</v>
      </c>
      <c r="P97" s="4">
        <v>0</v>
      </c>
      <c r="Q97" s="4">
        <v>3</v>
      </c>
      <c r="R97" s="4">
        <v>0</v>
      </c>
      <c r="S97" s="4">
        <v>0</v>
      </c>
      <c r="T97" s="4">
        <v>0</v>
      </c>
    </row>
    <row r="98" spans="1:20" ht="19">
      <c r="A98" s="4">
        <v>9.5500000000000007</v>
      </c>
      <c r="B98" s="4">
        <v>1</v>
      </c>
      <c r="C98" s="4">
        <v>11</v>
      </c>
      <c r="D98" s="4">
        <v>5</v>
      </c>
      <c r="E98" s="4">
        <v>2</v>
      </c>
      <c r="F98" s="4">
        <v>2</v>
      </c>
      <c r="G98" s="4">
        <v>1</v>
      </c>
      <c r="H98" s="4">
        <v>10</v>
      </c>
      <c r="I98" s="4">
        <v>0</v>
      </c>
      <c r="J98" s="4">
        <v>0</v>
      </c>
      <c r="K98" s="4">
        <v>0</v>
      </c>
      <c r="L98" s="4">
        <v>0</v>
      </c>
      <c r="M98" s="4">
        <v>0</v>
      </c>
      <c r="N98" s="4">
        <v>2</v>
      </c>
      <c r="O98" s="4">
        <v>6</v>
      </c>
      <c r="P98" s="4">
        <v>0</v>
      </c>
      <c r="Q98" s="4">
        <v>2</v>
      </c>
      <c r="R98" s="4">
        <v>0</v>
      </c>
      <c r="S98" s="4">
        <v>0</v>
      </c>
      <c r="T98" s="4">
        <v>0</v>
      </c>
    </row>
    <row r="99" spans="1:20" ht="19">
      <c r="A99" s="4">
        <v>9.65</v>
      </c>
      <c r="B99" s="4">
        <v>1</v>
      </c>
      <c r="C99" s="4">
        <v>11</v>
      </c>
      <c r="D99" s="4">
        <v>5</v>
      </c>
      <c r="E99" s="4">
        <v>2</v>
      </c>
      <c r="F99" s="4">
        <v>2</v>
      </c>
      <c r="G99" s="4">
        <v>1</v>
      </c>
      <c r="H99" s="4">
        <v>10</v>
      </c>
      <c r="I99" s="4">
        <v>0</v>
      </c>
      <c r="J99" s="4">
        <v>0</v>
      </c>
      <c r="K99" s="4">
        <v>0</v>
      </c>
      <c r="L99" s="4">
        <v>0</v>
      </c>
      <c r="M99" s="4">
        <v>0</v>
      </c>
      <c r="N99" s="4">
        <v>2</v>
      </c>
      <c r="O99" s="4">
        <v>6</v>
      </c>
      <c r="P99" s="4">
        <v>0</v>
      </c>
      <c r="Q99" s="4">
        <v>2</v>
      </c>
      <c r="R99" s="4">
        <v>0</v>
      </c>
      <c r="S99" s="4">
        <v>0</v>
      </c>
      <c r="T99" s="4">
        <v>0</v>
      </c>
    </row>
    <row r="100" spans="1:20" ht="19">
      <c r="A100" s="4">
        <v>9.75</v>
      </c>
      <c r="B100" s="4">
        <v>1</v>
      </c>
      <c r="C100" s="4">
        <v>11</v>
      </c>
      <c r="D100" s="4">
        <v>5</v>
      </c>
      <c r="E100" s="4">
        <v>2</v>
      </c>
      <c r="F100" s="4">
        <v>2</v>
      </c>
      <c r="G100" s="4">
        <v>1</v>
      </c>
      <c r="H100" s="4">
        <v>10</v>
      </c>
      <c r="I100" s="4">
        <v>0</v>
      </c>
      <c r="J100" s="4">
        <v>0</v>
      </c>
      <c r="K100" s="4">
        <v>0</v>
      </c>
      <c r="L100" s="4">
        <v>0</v>
      </c>
      <c r="M100" s="4">
        <v>0</v>
      </c>
      <c r="N100" s="4">
        <v>2</v>
      </c>
      <c r="O100" s="4">
        <v>6</v>
      </c>
      <c r="P100" s="4">
        <v>0</v>
      </c>
      <c r="Q100" s="4">
        <v>1</v>
      </c>
      <c r="R100" s="4">
        <v>0</v>
      </c>
      <c r="S100" s="4">
        <v>0</v>
      </c>
      <c r="T100" s="4">
        <v>0</v>
      </c>
    </row>
    <row r="101" spans="1:20" ht="19">
      <c r="A101" s="4">
        <v>9.85</v>
      </c>
      <c r="B101" s="4">
        <v>1</v>
      </c>
      <c r="C101" s="4">
        <v>11</v>
      </c>
      <c r="D101" s="4">
        <v>5</v>
      </c>
      <c r="E101" s="4">
        <v>2</v>
      </c>
      <c r="F101" s="4">
        <v>2</v>
      </c>
      <c r="G101" s="4">
        <v>1</v>
      </c>
      <c r="H101" s="4">
        <v>10</v>
      </c>
      <c r="I101" s="4">
        <v>0</v>
      </c>
      <c r="J101" s="4">
        <v>0</v>
      </c>
      <c r="K101" s="4">
        <v>0</v>
      </c>
      <c r="L101" s="4">
        <v>0</v>
      </c>
      <c r="M101" s="4">
        <v>0</v>
      </c>
      <c r="N101" s="4">
        <v>2</v>
      </c>
      <c r="O101" s="4">
        <v>6</v>
      </c>
      <c r="P101" s="4">
        <v>0</v>
      </c>
      <c r="Q101" s="4">
        <v>1</v>
      </c>
      <c r="R101" s="4">
        <v>0</v>
      </c>
      <c r="S101" s="4">
        <v>0</v>
      </c>
      <c r="T101" s="4">
        <v>0</v>
      </c>
    </row>
    <row r="102" spans="1:20" ht="19">
      <c r="A102" s="4">
        <v>9.9499999999999993</v>
      </c>
      <c r="B102" s="4">
        <v>1</v>
      </c>
      <c r="C102" s="4">
        <v>12</v>
      </c>
      <c r="D102" s="4">
        <v>5</v>
      </c>
      <c r="E102" s="4">
        <v>2</v>
      </c>
      <c r="F102" s="4">
        <v>2</v>
      </c>
      <c r="G102" s="4">
        <v>1</v>
      </c>
      <c r="H102" s="4">
        <v>9</v>
      </c>
      <c r="I102" s="4">
        <v>0</v>
      </c>
      <c r="J102" s="4">
        <v>0</v>
      </c>
      <c r="K102" s="4">
        <v>0</v>
      </c>
      <c r="L102" s="4">
        <v>0</v>
      </c>
      <c r="M102" s="4">
        <v>0</v>
      </c>
      <c r="N102" s="4">
        <v>2</v>
      </c>
      <c r="O102" s="4">
        <v>6</v>
      </c>
      <c r="P102" s="4">
        <v>0</v>
      </c>
      <c r="Q102" s="4">
        <v>1</v>
      </c>
      <c r="R102" s="4">
        <v>0</v>
      </c>
      <c r="S102" s="4">
        <v>0</v>
      </c>
      <c r="T102" s="4">
        <v>0</v>
      </c>
    </row>
    <row r="103" spans="1:20" ht="19">
      <c r="A103" s="4">
        <v>10.050000000000001</v>
      </c>
      <c r="B103" s="4">
        <v>1</v>
      </c>
      <c r="C103" s="4">
        <v>12</v>
      </c>
      <c r="D103" s="4">
        <v>5</v>
      </c>
      <c r="E103" s="4">
        <v>2</v>
      </c>
      <c r="F103" s="4">
        <v>2</v>
      </c>
      <c r="G103" s="4">
        <v>1</v>
      </c>
      <c r="H103" s="4">
        <v>9</v>
      </c>
      <c r="I103" s="4">
        <v>0</v>
      </c>
      <c r="J103" s="4">
        <v>0</v>
      </c>
      <c r="K103" s="4">
        <v>0</v>
      </c>
      <c r="L103" s="4">
        <v>0</v>
      </c>
      <c r="M103" s="4">
        <v>0</v>
      </c>
      <c r="N103" s="4">
        <v>2</v>
      </c>
      <c r="O103" s="4">
        <v>5</v>
      </c>
      <c r="P103" s="4">
        <v>0</v>
      </c>
      <c r="Q103" s="4">
        <v>1</v>
      </c>
      <c r="R103" s="4">
        <v>0</v>
      </c>
      <c r="S103" s="4">
        <v>0</v>
      </c>
      <c r="T103" s="4">
        <v>0</v>
      </c>
    </row>
    <row r="104" spans="1:20" ht="19">
      <c r="A104" s="4">
        <v>10.15</v>
      </c>
      <c r="B104" s="4">
        <v>1</v>
      </c>
      <c r="C104" s="4">
        <v>12</v>
      </c>
      <c r="D104" s="4">
        <v>5</v>
      </c>
      <c r="E104" s="4">
        <v>2</v>
      </c>
      <c r="F104" s="4">
        <v>2</v>
      </c>
      <c r="G104" s="4">
        <v>1</v>
      </c>
      <c r="H104" s="4">
        <v>9</v>
      </c>
      <c r="I104" s="4">
        <v>0</v>
      </c>
      <c r="J104" s="4">
        <v>0</v>
      </c>
      <c r="K104" s="4">
        <v>0</v>
      </c>
      <c r="L104" s="4">
        <v>0</v>
      </c>
      <c r="M104" s="4">
        <v>0</v>
      </c>
      <c r="N104" s="4">
        <v>2</v>
      </c>
      <c r="O104" s="4">
        <v>5</v>
      </c>
      <c r="P104" s="4">
        <v>0</v>
      </c>
      <c r="Q104" s="4">
        <v>1</v>
      </c>
      <c r="R104" s="4">
        <v>0</v>
      </c>
      <c r="S104" s="4">
        <v>0</v>
      </c>
      <c r="T104" s="4">
        <v>0</v>
      </c>
    </row>
    <row r="105" spans="1:20" ht="19">
      <c r="A105" s="4">
        <v>10.25</v>
      </c>
      <c r="B105" s="4">
        <v>1</v>
      </c>
      <c r="C105" s="4">
        <v>12</v>
      </c>
      <c r="D105" s="4">
        <v>5</v>
      </c>
      <c r="E105" s="4">
        <v>2</v>
      </c>
      <c r="F105" s="4">
        <v>2</v>
      </c>
      <c r="G105" s="4">
        <v>1</v>
      </c>
      <c r="H105" s="4">
        <v>9</v>
      </c>
      <c r="I105" s="4">
        <v>0</v>
      </c>
      <c r="J105" s="4">
        <v>0</v>
      </c>
      <c r="K105" s="4">
        <v>0</v>
      </c>
      <c r="L105" s="4">
        <v>0</v>
      </c>
      <c r="M105" s="4">
        <v>0</v>
      </c>
      <c r="N105" s="4">
        <v>2</v>
      </c>
      <c r="O105" s="4">
        <v>5</v>
      </c>
      <c r="P105" s="4">
        <v>0</v>
      </c>
      <c r="Q105" s="4">
        <v>1</v>
      </c>
      <c r="R105" s="4">
        <v>0</v>
      </c>
      <c r="S105" s="4">
        <v>0</v>
      </c>
      <c r="T105" s="4">
        <v>0</v>
      </c>
    </row>
    <row r="106" spans="1:20" ht="19">
      <c r="A106" s="4">
        <v>10.35</v>
      </c>
      <c r="B106" s="4">
        <v>1</v>
      </c>
      <c r="C106" s="4">
        <v>12</v>
      </c>
      <c r="D106" s="4">
        <v>5</v>
      </c>
      <c r="E106" s="4">
        <v>2</v>
      </c>
      <c r="F106" s="4">
        <v>2</v>
      </c>
      <c r="G106" s="4">
        <v>1</v>
      </c>
      <c r="H106" s="4">
        <v>10</v>
      </c>
      <c r="I106" s="4">
        <v>0</v>
      </c>
      <c r="J106" s="4">
        <v>0</v>
      </c>
      <c r="K106" s="4">
        <v>0</v>
      </c>
      <c r="L106" s="4">
        <v>0</v>
      </c>
      <c r="M106" s="4">
        <v>0</v>
      </c>
      <c r="N106" s="4">
        <v>2</v>
      </c>
      <c r="O106" s="4">
        <v>6</v>
      </c>
      <c r="P106" s="4">
        <v>0</v>
      </c>
      <c r="Q106" s="4">
        <v>1</v>
      </c>
      <c r="R106" s="4">
        <v>0</v>
      </c>
      <c r="S106" s="4">
        <v>0</v>
      </c>
      <c r="T106" s="4">
        <v>0</v>
      </c>
    </row>
    <row r="107" spans="1:20" ht="19">
      <c r="A107" s="4">
        <v>10.45</v>
      </c>
      <c r="B107" s="4">
        <v>1</v>
      </c>
      <c r="C107" s="4">
        <v>12</v>
      </c>
      <c r="D107" s="4">
        <v>5</v>
      </c>
      <c r="E107" s="4">
        <v>2</v>
      </c>
      <c r="F107" s="4">
        <v>2</v>
      </c>
      <c r="G107" s="4">
        <v>1</v>
      </c>
      <c r="H107" s="4">
        <v>10</v>
      </c>
      <c r="I107" s="4">
        <v>0</v>
      </c>
      <c r="J107" s="4">
        <v>0</v>
      </c>
      <c r="K107" s="4">
        <v>0</v>
      </c>
      <c r="L107" s="4">
        <v>0</v>
      </c>
      <c r="M107" s="4">
        <v>0</v>
      </c>
      <c r="N107" s="4">
        <v>2</v>
      </c>
      <c r="O107" s="4">
        <v>6</v>
      </c>
      <c r="P107" s="4">
        <v>0</v>
      </c>
      <c r="Q107" s="4">
        <v>1</v>
      </c>
      <c r="R107" s="4">
        <v>0</v>
      </c>
      <c r="S107" s="4">
        <v>0</v>
      </c>
      <c r="T107" s="4">
        <v>0</v>
      </c>
    </row>
    <row r="108" spans="1:20" ht="19">
      <c r="A108" s="4">
        <v>10.55</v>
      </c>
      <c r="B108" s="4">
        <v>1</v>
      </c>
      <c r="C108" s="4">
        <v>14</v>
      </c>
      <c r="D108" s="4">
        <v>5</v>
      </c>
      <c r="E108" s="4">
        <v>2</v>
      </c>
      <c r="F108" s="4">
        <v>2</v>
      </c>
      <c r="G108" s="4">
        <v>2</v>
      </c>
      <c r="H108" s="4">
        <v>10</v>
      </c>
      <c r="I108" s="4">
        <v>0</v>
      </c>
      <c r="J108" s="4">
        <v>0</v>
      </c>
      <c r="K108" s="4">
        <v>0</v>
      </c>
      <c r="L108" s="4">
        <v>0</v>
      </c>
      <c r="M108" s="4">
        <v>0</v>
      </c>
      <c r="N108" s="4">
        <v>2</v>
      </c>
      <c r="O108" s="4">
        <v>6</v>
      </c>
      <c r="P108" s="4">
        <v>0</v>
      </c>
      <c r="Q108" s="4">
        <v>1</v>
      </c>
      <c r="R108" s="4">
        <v>0</v>
      </c>
      <c r="S108" s="4">
        <v>0</v>
      </c>
      <c r="T108" s="4">
        <v>0</v>
      </c>
    </row>
    <row r="109" spans="1:20" ht="19">
      <c r="A109" s="4">
        <v>10.65</v>
      </c>
      <c r="B109" s="4">
        <v>1</v>
      </c>
      <c r="C109" s="4">
        <v>14</v>
      </c>
      <c r="D109" s="4">
        <v>5</v>
      </c>
      <c r="E109" s="4">
        <v>2</v>
      </c>
      <c r="F109" s="4">
        <v>2</v>
      </c>
      <c r="G109" s="4">
        <v>2</v>
      </c>
      <c r="H109" s="4">
        <v>10</v>
      </c>
      <c r="I109" s="4">
        <v>0</v>
      </c>
      <c r="J109" s="4">
        <v>0</v>
      </c>
      <c r="K109" s="4">
        <v>0</v>
      </c>
      <c r="L109" s="4">
        <v>0</v>
      </c>
      <c r="M109" s="4">
        <v>0</v>
      </c>
      <c r="N109" s="4">
        <v>2</v>
      </c>
      <c r="O109" s="4">
        <v>6</v>
      </c>
      <c r="P109" s="4">
        <v>0</v>
      </c>
      <c r="Q109" s="4">
        <v>1</v>
      </c>
      <c r="R109" s="4">
        <v>0</v>
      </c>
      <c r="S109" s="4">
        <v>0</v>
      </c>
      <c r="T109" s="4">
        <v>0</v>
      </c>
    </row>
    <row r="110" spans="1:20" ht="19">
      <c r="A110" s="4">
        <v>10.75</v>
      </c>
      <c r="B110" s="4">
        <v>1</v>
      </c>
      <c r="C110" s="4">
        <v>14</v>
      </c>
      <c r="D110" s="4">
        <v>5</v>
      </c>
      <c r="E110" s="4">
        <v>2</v>
      </c>
      <c r="F110" s="4">
        <v>2</v>
      </c>
      <c r="G110" s="4">
        <v>2</v>
      </c>
      <c r="H110" s="4">
        <v>10</v>
      </c>
      <c r="I110" s="4">
        <v>0</v>
      </c>
      <c r="J110" s="4">
        <v>0</v>
      </c>
      <c r="K110" s="4">
        <v>0</v>
      </c>
      <c r="L110" s="4">
        <v>0</v>
      </c>
      <c r="M110" s="4">
        <v>0</v>
      </c>
      <c r="N110" s="4">
        <v>2</v>
      </c>
      <c r="O110" s="4">
        <v>5</v>
      </c>
      <c r="P110" s="4">
        <v>0</v>
      </c>
      <c r="Q110" s="4">
        <v>1</v>
      </c>
      <c r="R110" s="4">
        <v>0</v>
      </c>
      <c r="S110" s="4">
        <v>0</v>
      </c>
      <c r="T110" s="4">
        <v>0</v>
      </c>
    </row>
    <row r="111" spans="1:20" ht="19">
      <c r="A111" s="4">
        <v>10.85</v>
      </c>
      <c r="B111" s="4">
        <v>1</v>
      </c>
      <c r="C111" s="4">
        <v>14</v>
      </c>
      <c r="D111" s="4">
        <v>5</v>
      </c>
      <c r="E111" s="4">
        <v>2</v>
      </c>
      <c r="F111" s="4">
        <v>2</v>
      </c>
      <c r="G111" s="4">
        <v>2</v>
      </c>
      <c r="H111" s="4">
        <v>10</v>
      </c>
      <c r="I111" s="4">
        <v>0</v>
      </c>
      <c r="J111" s="4">
        <v>0</v>
      </c>
      <c r="K111" s="4">
        <v>0</v>
      </c>
      <c r="L111" s="4">
        <v>0</v>
      </c>
      <c r="M111" s="4">
        <v>0</v>
      </c>
      <c r="N111" s="4">
        <v>2</v>
      </c>
      <c r="O111" s="4">
        <v>5</v>
      </c>
      <c r="P111" s="4">
        <v>0</v>
      </c>
      <c r="Q111" s="4">
        <v>1</v>
      </c>
      <c r="R111" s="4">
        <v>0</v>
      </c>
      <c r="S111" s="4">
        <v>0</v>
      </c>
      <c r="T111" s="4">
        <v>0</v>
      </c>
    </row>
    <row r="112" spans="1:20" ht="19">
      <c r="A112" s="4">
        <v>10.95</v>
      </c>
      <c r="B112" s="4">
        <v>1</v>
      </c>
      <c r="C112" s="4">
        <v>14</v>
      </c>
      <c r="D112" s="4">
        <v>5</v>
      </c>
      <c r="E112" s="4">
        <v>2</v>
      </c>
      <c r="F112" s="4">
        <v>2</v>
      </c>
      <c r="G112" s="4">
        <v>2</v>
      </c>
      <c r="H112" s="4">
        <v>9</v>
      </c>
      <c r="I112" s="4">
        <v>0</v>
      </c>
      <c r="J112" s="4">
        <v>0</v>
      </c>
      <c r="K112" s="4">
        <v>0</v>
      </c>
      <c r="L112" s="4">
        <v>0</v>
      </c>
      <c r="M112" s="4">
        <v>0</v>
      </c>
      <c r="N112" s="4">
        <v>2</v>
      </c>
      <c r="O112" s="4">
        <v>5</v>
      </c>
      <c r="P112" s="4">
        <v>0</v>
      </c>
      <c r="Q112" s="4">
        <v>1</v>
      </c>
      <c r="R112" s="4">
        <v>0</v>
      </c>
      <c r="S112" s="4">
        <v>0</v>
      </c>
      <c r="T112" s="4">
        <v>0</v>
      </c>
    </row>
    <row r="113" spans="1:20" ht="19">
      <c r="A113" s="4">
        <v>11.05</v>
      </c>
      <c r="B113" s="4">
        <v>1</v>
      </c>
      <c r="C113" s="4">
        <v>14</v>
      </c>
      <c r="D113" s="4">
        <v>4</v>
      </c>
      <c r="E113" s="4">
        <v>2</v>
      </c>
      <c r="F113" s="4">
        <v>2</v>
      </c>
      <c r="G113" s="4">
        <v>2</v>
      </c>
      <c r="H113" s="4">
        <v>9</v>
      </c>
      <c r="I113" s="4">
        <v>0</v>
      </c>
      <c r="J113" s="4">
        <v>0</v>
      </c>
      <c r="K113" s="4">
        <v>0</v>
      </c>
      <c r="L113" s="4">
        <v>0</v>
      </c>
      <c r="M113" s="4">
        <v>0</v>
      </c>
      <c r="N113" s="4">
        <v>2</v>
      </c>
      <c r="O113" s="4">
        <v>5</v>
      </c>
      <c r="P113" s="4">
        <v>0</v>
      </c>
      <c r="Q113" s="4">
        <v>1</v>
      </c>
      <c r="R113" s="4">
        <v>0</v>
      </c>
      <c r="S113" s="4">
        <v>0</v>
      </c>
      <c r="T113" s="4">
        <v>0</v>
      </c>
    </row>
    <row r="114" spans="1:20" ht="19">
      <c r="A114" s="4">
        <v>11.15</v>
      </c>
      <c r="B114" s="4">
        <v>1</v>
      </c>
      <c r="C114" s="4">
        <v>14</v>
      </c>
      <c r="D114" s="4">
        <v>4</v>
      </c>
      <c r="E114" s="4">
        <v>2</v>
      </c>
      <c r="F114" s="4">
        <v>2</v>
      </c>
      <c r="G114" s="4">
        <v>2</v>
      </c>
      <c r="H114" s="4">
        <v>9</v>
      </c>
      <c r="I114" s="4">
        <v>0</v>
      </c>
      <c r="J114" s="4">
        <v>0</v>
      </c>
      <c r="K114" s="4">
        <v>0</v>
      </c>
      <c r="L114" s="4">
        <v>0</v>
      </c>
      <c r="M114" s="4">
        <v>0</v>
      </c>
      <c r="N114" s="4">
        <v>2</v>
      </c>
      <c r="O114" s="4">
        <v>5</v>
      </c>
      <c r="P114" s="4">
        <v>0</v>
      </c>
      <c r="Q114" s="4">
        <v>1</v>
      </c>
      <c r="R114" s="4">
        <v>0</v>
      </c>
      <c r="S114" s="4">
        <v>0</v>
      </c>
      <c r="T114" s="4">
        <v>0</v>
      </c>
    </row>
    <row r="115" spans="1:20" ht="19">
      <c r="A115" s="4">
        <v>11.25</v>
      </c>
      <c r="B115" s="4">
        <v>1</v>
      </c>
      <c r="C115" s="4">
        <v>13</v>
      </c>
      <c r="D115" s="4">
        <v>4</v>
      </c>
      <c r="E115" s="4">
        <v>2</v>
      </c>
      <c r="F115" s="4">
        <v>2</v>
      </c>
      <c r="G115" s="4">
        <v>2</v>
      </c>
      <c r="H115" s="4">
        <v>9</v>
      </c>
      <c r="I115" s="4">
        <v>0</v>
      </c>
      <c r="J115" s="4">
        <v>0</v>
      </c>
      <c r="K115" s="4">
        <v>0</v>
      </c>
      <c r="L115" s="4">
        <v>0</v>
      </c>
      <c r="M115" s="4">
        <v>0</v>
      </c>
      <c r="N115" s="4">
        <v>2</v>
      </c>
      <c r="O115" s="4">
        <v>5</v>
      </c>
      <c r="P115" s="4">
        <v>0</v>
      </c>
      <c r="Q115" s="4">
        <v>1</v>
      </c>
      <c r="R115" s="4">
        <v>0</v>
      </c>
      <c r="S115" s="4">
        <v>0</v>
      </c>
      <c r="T115" s="4">
        <v>0</v>
      </c>
    </row>
    <row r="116" spans="1:20" ht="19">
      <c r="A116" s="4">
        <v>11.35</v>
      </c>
      <c r="B116" s="4">
        <v>1</v>
      </c>
      <c r="C116" s="4">
        <v>13</v>
      </c>
      <c r="D116" s="4">
        <v>4</v>
      </c>
      <c r="E116" s="4">
        <v>2</v>
      </c>
      <c r="F116" s="4">
        <v>2</v>
      </c>
      <c r="G116" s="4">
        <v>2</v>
      </c>
      <c r="H116" s="4">
        <v>9</v>
      </c>
      <c r="I116" s="4">
        <v>0</v>
      </c>
      <c r="J116" s="4">
        <v>0</v>
      </c>
      <c r="K116" s="4">
        <v>0</v>
      </c>
      <c r="L116" s="4">
        <v>0</v>
      </c>
      <c r="M116" s="4">
        <v>0</v>
      </c>
      <c r="N116" s="4">
        <v>2</v>
      </c>
      <c r="O116" s="4">
        <v>5</v>
      </c>
      <c r="P116" s="4">
        <v>0</v>
      </c>
      <c r="Q116" s="4">
        <v>1</v>
      </c>
      <c r="R116" s="4">
        <v>0</v>
      </c>
      <c r="S116" s="4">
        <v>0</v>
      </c>
      <c r="T116" s="4">
        <v>0</v>
      </c>
    </row>
    <row r="117" spans="1:20" ht="19">
      <c r="A117" s="4">
        <v>11.45</v>
      </c>
      <c r="B117" s="4">
        <v>1</v>
      </c>
      <c r="C117" s="4">
        <v>14</v>
      </c>
      <c r="D117" s="4">
        <v>4</v>
      </c>
      <c r="E117" s="4">
        <v>2</v>
      </c>
      <c r="F117" s="4">
        <v>2</v>
      </c>
      <c r="G117" s="4">
        <v>2</v>
      </c>
      <c r="H117" s="4">
        <v>9</v>
      </c>
      <c r="I117" s="4">
        <v>0</v>
      </c>
      <c r="J117" s="4">
        <v>0</v>
      </c>
      <c r="K117" s="4">
        <v>0</v>
      </c>
      <c r="L117" s="4">
        <v>0</v>
      </c>
      <c r="M117" s="4">
        <v>0</v>
      </c>
      <c r="N117" s="4">
        <v>2</v>
      </c>
      <c r="O117" s="4">
        <v>5</v>
      </c>
      <c r="P117" s="4">
        <v>0</v>
      </c>
      <c r="Q117" s="4">
        <v>1</v>
      </c>
      <c r="R117" s="4">
        <v>0</v>
      </c>
      <c r="S117" s="4">
        <v>0</v>
      </c>
      <c r="T117" s="4">
        <v>0</v>
      </c>
    </row>
    <row r="118" spans="1:20" ht="19">
      <c r="A118" s="4">
        <v>11.55</v>
      </c>
      <c r="B118" s="4">
        <v>1</v>
      </c>
      <c r="C118" s="4">
        <v>13</v>
      </c>
      <c r="D118" s="4">
        <v>4</v>
      </c>
      <c r="E118" s="4">
        <v>2</v>
      </c>
      <c r="F118" s="4">
        <v>2</v>
      </c>
      <c r="G118" s="4">
        <v>2</v>
      </c>
      <c r="H118" s="4">
        <v>9</v>
      </c>
      <c r="I118" s="4">
        <v>0</v>
      </c>
      <c r="J118" s="4">
        <v>0</v>
      </c>
      <c r="K118" s="4">
        <v>0</v>
      </c>
      <c r="L118" s="4">
        <v>0</v>
      </c>
      <c r="M118" s="4">
        <v>0</v>
      </c>
      <c r="N118" s="4">
        <v>2</v>
      </c>
      <c r="O118" s="4">
        <v>5</v>
      </c>
      <c r="P118" s="4">
        <v>0</v>
      </c>
      <c r="Q118" s="4">
        <v>1</v>
      </c>
      <c r="R118" s="4">
        <v>0</v>
      </c>
      <c r="S118" s="4">
        <v>0</v>
      </c>
      <c r="T118" s="4">
        <v>0</v>
      </c>
    </row>
    <row r="119" spans="1:20" ht="19">
      <c r="A119" s="4">
        <v>11.65</v>
      </c>
      <c r="B119" s="4">
        <v>1</v>
      </c>
      <c r="C119" s="4">
        <v>13</v>
      </c>
      <c r="D119" s="4">
        <v>5</v>
      </c>
      <c r="E119" s="4">
        <v>2</v>
      </c>
      <c r="F119" s="4">
        <v>2</v>
      </c>
      <c r="G119" s="4">
        <v>2</v>
      </c>
      <c r="H119" s="4">
        <v>9</v>
      </c>
      <c r="I119" s="4">
        <v>0</v>
      </c>
      <c r="J119" s="4">
        <v>0</v>
      </c>
      <c r="K119" s="4">
        <v>0</v>
      </c>
      <c r="L119" s="4">
        <v>0</v>
      </c>
      <c r="M119" s="4">
        <v>0</v>
      </c>
      <c r="N119" s="4">
        <v>2</v>
      </c>
      <c r="O119" s="4">
        <v>5</v>
      </c>
      <c r="P119" s="4">
        <v>0</v>
      </c>
      <c r="Q119" s="4">
        <v>1</v>
      </c>
      <c r="R119" s="4">
        <v>0</v>
      </c>
      <c r="S119" s="4">
        <v>0</v>
      </c>
      <c r="T119" s="4">
        <v>0</v>
      </c>
    </row>
    <row r="120" spans="1:20" ht="19">
      <c r="A120" s="4">
        <v>11.75</v>
      </c>
      <c r="B120" s="4">
        <v>1</v>
      </c>
      <c r="C120" s="4">
        <v>12</v>
      </c>
      <c r="D120" s="4">
        <v>5</v>
      </c>
      <c r="E120" s="4">
        <v>2</v>
      </c>
      <c r="F120" s="4">
        <v>2</v>
      </c>
      <c r="G120" s="4">
        <v>2</v>
      </c>
      <c r="H120" s="4">
        <v>9</v>
      </c>
      <c r="I120" s="4">
        <v>0</v>
      </c>
      <c r="J120" s="4">
        <v>0</v>
      </c>
      <c r="K120" s="4">
        <v>0</v>
      </c>
      <c r="L120" s="4">
        <v>0</v>
      </c>
      <c r="M120" s="4">
        <v>0</v>
      </c>
      <c r="N120" s="4">
        <v>2</v>
      </c>
      <c r="O120" s="4">
        <v>5</v>
      </c>
      <c r="P120" s="4">
        <v>0</v>
      </c>
      <c r="Q120" s="4">
        <v>1</v>
      </c>
      <c r="R120" s="4">
        <v>0</v>
      </c>
      <c r="S120" s="4">
        <v>0</v>
      </c>
      <c r="T120" s="4">
        <v>0</v>
      </c>
    </row>
    <row r="121" spans="1:20" ht="19">
      <c r="A121" s="4">
        <v>11.85</v>
      </c>
      <c r="B121" s="4">
        <v>1</v>
      </c>
      <c r="C121" s="4">
        <v>12</v>
      </c>
      <c r="D121" s="4">
        <v>5</v>
      </c>
      <c r="E121" s="4">
        <v>2</v>
      </c>
      <c r="F121" s="4">
        <v>2</v>
      </c>
      <c r="G121" s="4">
        <v>2</v>
      </c>
      <c r="H121" s="4">
        <v>9</v>
      </c>
      <c r="I121" s="4">
        <v>0</v>
      </c>
      <c r="J121" s="4">
        <v>0</v>
      </c>
      <c r="K121" s="4">
        <v>0</v>
      </c>
      <c r="L121" s="4">
        <v>0</v>
      </c>
      <c r="M121" s="4">
        <v>3</v>
      </c>
      <c r="N121" s="4">
        <v>2</v>
      </c>
      <c r="O121" s="4">
        <v>5</v>
      </c>
      <c r="P121" s="4">
        <v>0</v>
      </c>
      <c r="Q121" s="4">
        <v>1</v>
      </c>
      <c r="R121" s="4">
        <v>0</v>
      </c>
      <c r="S121" s="4">
        <v>0</v>
      </c>
      <c r="T121" s="4">
        <v>0</v>
      </c>
    </row>
    <row r="122" spans="1:20" ht="19">
      <c r="A122" s="4">
        <v>11.95</v>
      </c>
      <c r="B122" s="4">
        <v>1</v>
      </c>
      <c r="C122" s="4">
        <v>12</v>
      </c>
      <c r="D122" s="4">
        <v>5</v>
      </c>
      <c r="E122" s="4">
        <v>2</v>
      </c>
      <c r="F122" s="4">
        <v>2</v>
      </c>
      <c r="G122" s="4">
        <v>2</v>
      </c>
      <c r="H122" s="4">
        <v>9</v>
      </c>
      <c r="I122" s="4">
        <v>0</v>
      </c>
      <c r="J122" s="4">
        <v>0</v>
      </c>
      <c r="K122" s="4">
        <v>0</v>
      </c>
      <c r="L122" s="4">
        <v>0</v>
      </c>
      <c r="M122" s="4">
        <v>3</v>
      </c>
      <c r="N122" s="4">
        <v>2</v>
      </c>
      <c r="O122" s="4">
        <v>5</v>
      </c>
      <c r="P122" s="4">
        <v>0</v>
      </c>
      <c r="Q122" s="4">
        <v>1</v>
      </c>
      <c r="R122" s="4">
        <v>0</v>
      </c>
      <c r="S122" s="4">
        <v>0</v>
      </c>
      <c r="T122" s="4">
        <v>0</v>
      </c>
    </row>
    <row r="123" spans="1:20" ht="19">
      <c r="A123" s="4">
        <v>12.05</v>
      </c>
      <c r="B123" s="4">
        <v>1</v>
      </c>
      <c r="C123" s="4">
        <v>12</v>
      </c>
      <c r="D123" s="4">
        <v>5</v>
      </c>
      <c r="E123" s="4">
        <v>2</v>
      </c>
      <c r="F123" s="4">
        <v>2</v>
      </c>
      <c r="G123" s="4">
        <v>2</v>
      </c>
      <c r="H123" s="4">
        <v>9</v>
      </c>
      <c r="I123" s="4">
        <v>0</v>
      </c>
      <c r="J123" s="4">
        <v>0</v>
      </c>
      <c r="K123" s="4">
        <v>0</v>
      </c>
      <c r="L123" s="4">
        <v>0</v>
      </c>
      <c r="M123" s="4">
        <v>3</v>
      </c>
      <c r="N123" s="4">
        <v>2</v>
      </c>
      <c r="O123" s="4">
        <v>5</v>
      </c>
      <c r="P123" s="4">
        <v>0</v>
      </c>
      <c r="Q123" s="4">
        <v>1</v>
      </c>
      <c r="R123" s="4">
        <v>0</v>
      </c>
      <c r="S123" s="4">
        <v>0</v>
      </c>
      <c r="T123" s="4">
        <v>0</v>
      </c>
    </row>
    <row r="124" spans="1:20" ht="19">
      <c r="A124" s="4">
        <v>12.15</v>
      </c>
      <c r="B124" s="4">
        <v>1</v>
      </c>
      <c r="C124" s="4">
        <v>12</v>
      </c>
      <c r="D124" s="4">
        <v>5</v>
      </c>
      <c r="E124" s="4">
        <v>2</v>
      </c>
      <c r="F124" s="4">
        <v>2</v>
      </c>
      <c r="G124" s="4">
        <v>2</v>
      </c>
      <c r="H124" s="4">
        <v>9</v>
      </c>
      <c r="I124" s="4">
        <v>0</v>
      </c>
      <c r="J124" s="4">
        <v>0</v>
      </c>
      <c r="K124" s="4">
        <v>0</v>
      </c>
      <c r="L124" s="4">
        <v>0</v>
      </c>
      <c r="M124" s="4">
        <v>3</v>
      </c>
      <c r="N124" s="4">
        <v>2</v>
      </c>
      <c r="O124" s="4">
        <v>5</v>
      </c>
      <c r="P124" s="4">
        <v>0</v>
      </c>
      <c r="Q124" s="4">
        <v>1</v>
      </c>
      <c r="R124" s="4">
        <v>0</v>
      </c>
      <c r="S124" s="4">
        <v>0</v>
      </c>
      <c r="T124" s="4">
        <v>0</v>
      </c>
    </row>
    <row r="125" spans="1:20" ht="19">
      <c r="A125" s="4">
        <v>12.25</v>
      </c>
      <c r="B125" s="4">
        <v>1</v>
      </c>
      <c r="C125" s="4">
        <v>12</v>
      </c>
      <c r="D125" s="4">
        <v>5</v>
      </c>
      <c r="E125" s="4">
        <v>2</v>
      </c>
      <c r="F125" s="4">
        <v>2</v>
      </c>
      <c r="G125" s="4">
        <v>2</v>
      </c>
      <c r="H125" s="4">
        <v>9</v>
      </c>
      <c r="I125" s="4">
        <v>0</v>
      </c>
      <c r="J125" s="4">
        <v>0</v>
      </c>
      <c r="K125" s="4">
        <v>0</v>
      </c>
      <c r="L125" s="4">
        <v>0</v>
      </c>
      <c r="M125" s="4">
        <v>3</v>
      </c>
      <c r="N125" s="4">
        <v>2</v>
      </c>
      <c r="O125" s="4">
        <v>5</v>
      </c>
      <c r="P125" s="4">
        <v>0</v>
      </c>
      <c r="Q125" s="4">
        <v>1</v>
      </c>
      <c r="R125" s="4">
        <v>0</v>
      </c>
      <c r="S125" s="4">
        <v>0</v>
      </c>
      <c r="T125" s="4">
        <v>0</v>
      </c>
    </row>
    <row r="126" spans="1:20" ht="19">
      <c r="A126" s="4">
        <v>12.35</v>
      </c>
      <c r="B126" s="4">
        <v>1</v>
      </c>
      <c r="C126" s="4">
        <v>12</v>
      </c>
      <c r="D126" s="4">
        <v>5</v>
      </c>
      <c r="E126" s="4">
        <v>2</v>
      </c>
      <c r="F126" s="4">
        <v>2</v>
      </c>
      <c r="G126" s="4">
        <v>2</v>
      </c>
      <c r="H126" s="4">
        <v>9</v>
      </c>
      <c r="I126" s="4">
        <v>0</v>
      </c>
      <c r="J126" s="4">
        <v>0</v>
      </c>
      <c r="K126" s="4">
        <v>0</v>
      </c>
      <c r="L126" s="4">
        <v>0</v>
      </c>
      <c r="M126" s="4">
        <v>3</v>
      </c>
      <c r="N126" s="4">
        <v>2</v>
      </c>
      <c r="O126" s="4">
        <v>5</v>
      </c>
      <c r="P126" s="4">
        <v>0</v>
      </c>
      <c r="Q126" s="4">
        <v>1</v>
      </c>
      <c r="R126" s="4">
        <v>0</v>
      </c>
      <c r="S126" s="4">
        <v>0</v>
      </c>
      <c r="T126" s="4">
        <v>0</v>
      </c>
    </row>
    <row r="127" spans="1:20" ht="19">
      <c r="A127" s="4">
        <v>12.45</v>
      </c>
      <c r="B127" s="4">
        <v>1</v>
      </c>
      <c r="C127" s="4">
        <v>12</v>
      </c>
      <c r="D127" s="4">
        <v>5</v>
      </c>
      <c r="E127" s="4">
        <v>2</v>
      </c>
      <c r="F127" s="4">
        <v>2</v>
      </c>
      <c r="G127" s="4">
        <v>2</v>
      </c>
      <c r="H127" s="4">
        <v>9</v>
      </c>
      <c r="I127" s="4">
        <v>0</v>
      </c>
      <c r="J127" s="4">
        <v>0</v>
      </c>
      <c r="K127" s="4">
        <v>0</v>
      </c>
      <c r="L127" s="4">
        <v>0</v>
      </c>
      <c r="M127" s="4">
        <v>3</v>
      </c>
      <c r="N127" s="4">
        <v>2</v>
      </c>
      <c r="O127" s="4">
        <v>5</v>
      </c>
      <c r="P127" s="4">
        <v>0</v>
      </c>
      <c r="Q127" s="4">
        <v>1</v>
      </c>
      <c r="R127" s="4">
        <v>0</v>
      </c>
      <c r="S127" s="4">
        <v>0</v>
      </c>
      <c r="T127" s="4">
        <v>0</v>
      </c>
    </row>
    <row r="128" spans="1:20" ht="19">
      <c r="A128" s="4">
        <v>12.55</v>
      </c>
      <c r="B128" s="4">
        <v>1</v>
      </c>
      <c r="C128" s="4">
        <v>12</v>
      </c>
      <c r="D128" s="4">
        <v>6</v>
      </c>
      <c r="E128" s="4">
        <v>2</v>
      </c>
      <c r="F128" s="4">
        <v>2</v>
      </c>
      <c r="G128" s="4">
        <v>2</v>
      </c>
      <c r="H128" s="4">
        <v>10</v>
      </c>
      <c r="I128" s="4">
        <v>0</v>
      </c>
      <c r="J128" s="4">
        <v>0</v>
      </c>
      <c r="K128" s="4">
        <v>0</v>
      </c>
      <c r="L128" s="4">
        <v>0</v>
      </c>
      <c r="M128" s="4">
        <v>3</v>
      </c>
      <c r="N128" s="4">
        <v>2</v>
      </c>
      <c r="O128" s="4">
        <v>5</v>
      </c>
      <c r="P128" s="4">
        <v>0</v>
      </c>
      <c r="Q128" s="4">
        <v>1</v>
      </c>
      <c r="R128" s="4">
        <v>0</v>
      </c>
      <c r="S128" s="4">
        <v>0</v>
      </c>
      <c r="T128" s="4">
        <v>0</v>
      </c>
    </row>
    <row r="129" spans="1:20" ht="19">
      <c r="A129" s="4">
        <v>12.65</v>
      </c>
      <c r="B129" s="4">
        <v>1</v>
      </c>
      <c r="C129" s="4">
        <v>12</v>
      </c>
      <c r="D129" s="4">
        <v>6</v>
      </c>
      <c r="E129" s="4">
        <v>2</v>
      </c>
      <c r="F129" s="4">
        <v>2</v>
      </c>
      <c r="G129" s="4">
        <v>2</v>
      </c>
      <c r="H129" s="4">
        <v>10</v>
      </c>
      <c r="I129" s="4">
        <v>0</v>
      </c>
      <c r="J129" s="4">
        <v>0</v>
      </c>
      <c r="K129" s="4">
        <v>0</v>
      </c>
      <c r="L129" s="4">
        <v>0</v>
      </c>
      <c r="M129" s="4">
        <v>3</v>
      </c>
      <c r="N129" s="4">
        <v>2</v>
      </c>
      <c r="O129" s="4">
        <v>5</v>
      </c>
      <c r="P129" s="4">
        <v>0</v>
      </c>
      <c r="Q129" s="4">
        <v>1</v>
      </c>
      <c r="R129" s="4">
        <v>0</v>
      </c>
      <c r="S129" s="4">
        <v>0</v>
      </c>
      <c r="T129" s="4">
        <v>0</v>
      </c>
    </row>
    <row r="130" spans="1:20" ht="19">
      <c r="A130" s="4">
        <v>12.75</v>
      </c>
      <c r="B130" s="4">
        <v>1</v>
      </c>
      <c r="C130" s="4">
        <v>12</v>
      </c>
      <c r="D130" s="4">
        <v>6</v>
      </c>
      <c r="E130" s="4">
        <v>2</v>
      </c>
      <c r="F130" s="4">
        <v>2</v>
      </c>
      <c r="G130" s="4">
        <v>2</v>
      </c>
      <c r="H130" s="4">
        <v>10</v>
      </c>
      <c r="I130" s="4">
        <v>0</v>
      </c>
      <c r="J130" s="4">
        <v>0</v>
      </c>
      <c r="K130" s="4">
        <v>0</v>
      </c>
      <c r="L130" s="4">
        <v>0</v>
      </c>
      <c r="M130" s="4">
        <v>3</v>
      </c>
      <c r="N130" s="4">
        <v>2</v>
      </c>
      <c r="O130" s="4">
        <v>5</v>
      </c>
      <c r="P130" s="4">
        <v>0</v>
      </c>
      <c r="Q130" s="4">
        <v>1</v>
      </c>
      <c r="R130" s="4">
        <v>0</v>
      </c>
      <c r="S130" s="4">
        <v>0</v>
      </c>
      <c r="T130" s="4">
        <v>0</v>
      </c>
    </row>
    <row r="131" spans="1:20" ht="19">
      <c r="A131" s="4">
        <v>12.85</v>
      </c>
      <c r="B131" s="4">
        <v>1</v>
      </c>
      <c r="C131" s="4">
        <v>12</v>
      </c>
      <c r="D131" s="4">
        <v>6</v>
      </c>
      <c r="E131" s="4">
        <v>2</v>
      </c>
      <c r="F131" s="4">
        <v>2</v>
      </c>
      <c r="G131" s="4">
        <v>2</v>
      </c>
      <c r="H131" s="4">
        <v>10</v>
      </c>
      <c r="I131" s="4">
        <v>0</v>
      </c>
      <c r="J131" s="4">
        <v>0</v>
      </c>
      <c r="K131" s="4">
        <v>0</v>
      </c>
      <c r="L131" s="4">
        <v>0</v>
      </c>
      <c r="M131" s="4">
        <v>3</v>
      </c>
      <c r="N131" s="4">
        <v>2</v>
      </c>
      <c r="O131" s="4">
        <v>5</v>
      </c>
      <c r="P131" s="4">
        <v>0</v>
      </c>
      <c r="Q131" s="4">
        <v>1</v>
      </c>
      <c r="R131" s="4">
        <v>0</v>
      </c>
      <c r="S131" s="4">
        <v>0</v>
      </c>
      <c r="T131" s="4">
        <v>0</v>
      </c>
    </row>
    <row r="132" spans="1:20" ht="19">
      <c r="A132" s="4">
        <v>12.95</v>
      </c>
      <c r="B132" s="4">
        <v>1</v>
      </c>
      <c r="C132" s="4">
        <v>12</v>
      </c>
      <c r="D132" s="4">
        <v>6</v>
      </c>
      <c r="E132" s="4">
        <v>2</v>
      </c>
      <c r="F132" s="4">
        <v>2</v>
      </c>
      <c r="G132" s="4">
        <v>2</v>
      </c>
      <c r="H132" s="4">
        <v>10</v>
      </c>
      <c r="I132" s="4">
        <v>0</v>
      </c>
      <c r="J132" s="4">
        <v>0</v>
      </c>
      <c r="K132" s="4">
        <v>0</v>
      </c>
      <c r="L132" s="4">
        <v>0</v>
      </c>
      <c r="M132" s="4">
        <v>3</v>
      </c>
      <c r="N132" s="4">
        <v>2</v>
      </c>
      <c r="O132" s="4">
        <v>5</v>
      </c>
      <c r="P132" s="4">
        <v>0</v>
      </c>
      <c r="Q132" s="4">
        <v>1</v>
      </c>
      <c r="R132" s="4">
        <v>0</v>
      </c>
      <c r="S132" s="4">
        <v>0</v>
      </c>
      <c r="T132" s="4">
        <v>0</v>
      </c>
    </row>
    <row r="133" spans="1:20" ht="19">
      <c r="A133" s="4">
        <v>13.05</v>
      </c>
      <c r="B133" s="4">
        <v>1</v>
      </c>
      <c r="C133" s="4">
        <v>12</v>
      </c>
      <c r="D133" s="4">
        <v>6</v>
      </c>
      <c r="E133" s="4">
        <v>2</v>
      </c>
      <c r="F133" s="4">
        <v>2</v>
      </c>
      <c r="G133" s="4">
        <v>2</v>
      </c>
      <c r="H133" s="4">
        <v>10</v>
      </c>
      <c r="I133" s="4">
        <v>0</v>
      </c>
      <c r="J133" s="4">
        <v>0</v>
      </c>
      <c r="K133" s="4">
        <v>0</v>
      </c>
      <c r="L133" s="4">
        <v>0</v>
      </c>
      <c r="M133" s="4">
        <v>3</v>
      </c>
      <c r="N133" s="4">
        <v>2</v>
      </c>
      <c r="O133" s="4">
        <v>5</v>
      </c>
      <c r="P133" s="4">
        <v>0</v>
      </c>
      <c r="Q133" s="4">
        <v>1</v>
      </c>
      <c r="R133" s="4">
        <v>0</v>
      </c>
      <c r="S133" s="4">
        <v>0</v>
      </c>
      <c r="T133" s="4">
        <v>0</v>
      </c>
    </row>
    <row r="134" spans="1:20" ht="19">
      <c r="A134" s="4">
        <v>13.15</v>
      </c>
      <c r="B134" s="4">
        <v>1</v>
      </c>
      <c r="C134" s="4">
        <v>12</v>
      </c>
      <c r="D134" s="4">
        <v>6</v>
      </c>
      <c r="E134" s="4">
        <v>2</v>
      </c>
      <c r="F134" s="4">
        <v>2</v>
      </c>
      <c r="G134" s="4">
        <v>2</v>
      </c>
      <c r="H134" s="4">
        <v>10</v>
      </c>
      <c r="I134" s="4">
        <v>0</v>
      </c>
      <c r="J134" s="4">
        <v>0</v>
      </c>
      <c r="K134" s="4">
        <v>0</v>
      </c>
      <c r="L134" s="4">
        <v>0</v>
      </c>
      <c r="M134" s="4">
        <v>3</v>
      </c>
      <c r="N134" s="4">
        <v>2</v>
      </c>
      <c r="O134" s="4">
        <v>5</v>
      </c>
      <c r="P134" s="4">
        <v>0</v>
      </c>
      <c r="Q134" s="4">
        <v>1</v>
      </c>
      <c r="R134" s="4">
        <v>0</v>
      </c>
      <c r="S134" s="4">
        <v>0</v>
      </c>
      <c r="T134" s="4">
        <v>0</v>
      </c>
    </row>
    <row r="135" spans="1:20" ht="19">
      <c r="A135" s="4">
        <v>13.25</v>
      </c>
      <c r="B135" s="4">
        <v>1</v>
      </c>
      <c r="C135" s="4">
        <v>12</v>
      </c>
      <c r="D135" s="4">
        <v>6</v>
      </c>
      <c r="E135" s="4">
        <v>2</v>
      </c>
      <c r="F135" s="4">
        <v>2</v>
      </c>
      <c r="G135" s="4">
        <v>2</v>
      </c>
      <c r="H135" s="4">
        <v>10</v>
      </c>
      <c r="I135" s="4">
        <v>0</v>
      </c>
      <c r="J135" s="4">
        <v>0</v>
      </c>
      <c r="K135" s="4">
        <v>0</v>
      </c>
      <c r="L135" s="4">
        <v>0</v>
      </c>
      <c r="M135" s="4">
        <v>3</v>
      </c>
      <c r="N135" s="4">
        <v>2</v>
      </c>
      <c r="O135" s="4">
        <v>5</v>
      </c>
      <c r="P135" s="4">
        <v>0</v>
      </c>
      <c r="Q135" s="4">
        <v>1</v>
      </c>
      <c r="R135" s="4">
        <v>0</v>
      </c>
      <c r="S135" s="4">
        <v>0</v>
      </c>
      <c r="T135" s="4">
        <v>0</v>
      </c>
    </row>
    <row r="136" spans="1:20" ht="19">
      <c r="A136" s="4">
        <v>13.35</v>
      </c>
      <c r="B136" s="4">
        <v>1</v>
      </c>
      <c r="C136" s="4">
        <v>12</v>
      </c>
      <c r="D136" s="4">
        <v>6</v>
      </c>
      <c r="E136" s="4">
        <v>2</v>
      </c>
      <c r="F136" s="4">
        <v>2</v>
      </c>
      <c r="G136" s="4">
        <v>2</v>
      </c>
      <c r="H136" s="4">
        <v>10</v>
      </c>
      <c r="I136" s="4">
        <v>0</v>
      </c>
      <c r="J136" s="4">
        <v>0</v>
      </c>
      <c r="K136" s="4">
        <v>0</v>
      </c>
      <c r="L136" s="4">
        <v>0</v>
      </c>
      <c r="M136" s="4">
        <v>3</v>
      </c>
      <c r="N136" s="4">
        <v>2</v>
      </c>
      <c r="O136" s="4">
        <v>5</v>
      </c>
      <c r="P136" s="4">
        <v>0</v>
      </c>
      <c r="Q136" s="4">
        <v>1</v>
      </c>
      <c r="R136" s="4">
        <v>0</v>
      </c>
      <c r="S136" s="4">
        <v>0</v>
      </c>
      <c r="T136" s="4">
        <v>0</v>
      </c>
    </row>
    <row r="137" spans="1:20" ht="19">
      <c r="A137" s="4">
        <v>13.45</v>
      </c>
      <c r="B137" s="4">
        <v>1</v>
      </c>
      <c r="C137" s="4">
        <v>13</v>
      </c>
      <c r="D137" s="4">
        <v>5</v>
      </c>
      <c r="E137" s="4">
        <v>2</v>
      </c>
      <c r="F137" s="4">
        <v>2</v>
      </c>
      <c r="G137" s="4">
        <v>1</v>
      </c>
      <c r="H137" s="4">
        <v>10</v>
      </c>
      <c r="I137" s="4">
        <v>0</v>
      </c>
      <c r="J137" s="4">
        <v>0</v>
      </c>
      <c r="K137" s="4">
        <v>0</v>
      </c>
      <c r="L137" s="4">
        <v>0</v>
      </c>
      <c r="M137" s="4">
        <v>3</v>
      </c>
      <c r="N137" s="4">
        <v>2</v>
      </c>
      <c r="O137" s="4">
        <v>5</v>
      </c>
      <c r="P137" s="4">
        <v>0</v>
      </c>
      <c r="Q137" s="4">
        <v>1</v>
      </c>
      <c r="R137" s="4">
        <v>0</v>
      </c>
      <c r="S137" s="4">
        <v>0</v>
      </c>
      <c r="T137" s="4">
        <v>0</v>
      </c>
    </row>
    <row r="138" spans="1:20" ht="19">
      <c r="A138" s="4">
        <v>13.55</v>
      </c>
      <c r="B138" s="4">
        <v>1</v>
      </c>
      <c r="C138" s="4">
        <v>13</v>
      </c>
      <c r="D138" s="4">
        <v>5</v>
      </c>
      <c r="E138" s="4">
        <v>2</v>
      </c>
      <c r="F138" s="4">
        <v>2</v>
      </c>
      <c r="G138" s="4">
        <v>1</v>
      </c>
      <c r="H138" s="4">
        <v>10</v>
      </c>
      <c r="I138" s="4">
        <v>0</v>
      </c>
      <c r="J138" s="4">
        <v>0</v>
      </c>
      <c r="K138" s="4">
        <v>0</v>
      </c>
      <c r="L138" s="4">
        <v>0</v>
      </c>
      <c r="M138" s="4">
        <v>3</v>
      </c>
      <c r="N138" s="4">
        <v>2</v>
      </c>
      <c r="O138" s="4">
        <v>5</v>
      </c>
      <c r="P138" s="4">
        <v>0</v>
      </c>
      <c r="Q138" s="4">
        <v>1</v>
      </c>
      <c r="R138" s="4">
        <v>0</v>
      </c>
      <c r="S138" s="4">
        <v>0</v>
      </c>
      <c r="T138" s="4">
        <v>0</v>
      </c>
    </row>
    <row r="139" spans="1:20" ht="19">
      <c r="A139" s="4">
        <v>13.65</v>
      </c>
      <c r="B139" s="4">
        <v>1</v>
      </c>
      <c r="C139" s="4">
        <v>13</v>
      </c>
      <c r="D139" s="4">
        <v>5</v>
      </c>
      <c r="E139" s="4">
        <v>2</v>
      </c>
      <c r="F139" s="4">
        <v>2</v>
      </c>
      <c r="G139" s="4">
        <v>1</v>
      </c>
      <c r="H139" s="4">
        <v>10</v>
      </c>
      <c r="I139" s="4">
        <v>0</v>
      </c>
      <c r="J139" s="4">
        <v>0</v>
      </c>
      <c r="K139" s="4">
        <v>0</v>
      </c>
      <c r="L139" s="4">
        <v>0</v>
      </c>
      <c r="M139" s="4">
        <v>3</v>
      </c>
      <c r="N139" s="4">
        <v>2</v>
      </c>
      <c r="O139" s="4">
        <v>5</v>
      </c>
      <c r="P139" s="4">
        <v>0</v>
      </c>
      <c r="Q139" s="4">
        <v>1</v>
      </c>
      <c r="R139" s="4">
        <v>0</v>
      </c>
      <c r="S139" s="4">
        <v>0</v>
      </c>
      <c r="T139" s="4">
        <v>0</v>
      </c>
    </row>
    <row r="140" spans="1:20" ht="19">
      <c r="A140" s="4">
        <v>13.75</v>
      </c>
      <c r="B140" s="4">
        <v>1</v>
      </c>
      <c r="C140" s="4">
        <v>13</v>
      </c>
      <c r="D140" s="4">
        <v>5</v>
      </c>
      <c r="E140" s="4">
        <v>2</v>
      </c>
      <c r="F140" s="4">
        <v>2</v>
      </c>
      <c r="G140" s="4">
        <v>1</v>
      </c>
      <c r="H140" s="4">
        <v>10</v>
      </c>
      <c r="I140" s="4">
        <v>0</v>
      </c>
      <c r="J140" s="4">
        <v>0</v>
      </c>
      <c r="K140" s="4">
        <v>0</v>
      </c>
      <c r="L140" s="4">
        <v>0</v>
      </c>
      <c r="M140" s="4">
        <v>1</v>
      </c>
      <c r="N140" s="4">
        <v>3</v>
      </c>
      <c r="O140" s="4">
        <v>5</v>
      </c>
      <c r="P140" s="4">
        <v>0</v>
      </c>
      <c r="Q140" s="4">
        <v>1</v>
      </c>
      <c r="R140" s="4">
        <v>0</v>
      </c>
      <c r="S140" s="4">
        <v>0</v>
      </c>
      <c r="T140" s="4">
        <v>0</v>
      </c>
    </row>
    <row r="141" spans="1:20" ht="19">
      <c r="A141" s="4">
        <v>13.85</v>
      </c>
      <c r="B141" s="4">
        <v>1</v>
      </c>
      <c r="C141" s="4">
        <v>13</v>
      </c>
      <c r="D141" s="4">
        <v>5</v>
      </c>
      <c r="E141" s="4">
        <v>2</v>
      </c>
      <c r="F141" s="4">
        <v>2</v>
      </c>
      <c r="G141" s="4">
        <v>1</v>
      </c>
      <c r="H141" s="4">
        <v>10</v>
      </c>
      <c r="I141" s="4">
        <v>0</v>
      </c>
      <c r="J141" s="4">
        <v>0</v>
      </c>
      <c r="K141" s="4">
        <v>0</v>
      </c>
      <c r="L141" s="4">
        <v>0</v>
      </c>
      <c r="M141" s="4">
        <v>1</v>
      </c>
      <c r="N141" s="4">
        <v>1</v>
      </c>
      <c r="O141" s="4">
        <v>5</v>
      </c>
      <c r="P141" s="4">
        <v>0</v>
      </c>
      <c r="Q141" s="4">
        <v>2</v>
      </c>
      <c r="R141" s="4">
        <v>0</v>
      </c>
      <c r="S141" s="4">
        <v>0</v>
      </c>
      <c r="T141" s="4">
        <v>0</v>
      </c>
    </row>
    <row r="142" spans="1:20" ht="19">
      <c r="A142" s="4">
        <v>13.95</v>
      </c>
      <c r="B142" s="4">
        <v>1</v>
      </c>
      <c r="C142" s="4">
        <v>14</v>
      </c>
      <c r="D142" s="4">
        <v>5</v>
      </c>
      <c r="E142" s="4">
        <v>2</v>
      </c>
      <c r="F142" s="4">
        <v>2</v>
      </c>
      <c r="G142" s="4">
        <v>1</v>
      </c>
      <c r="H142" s="4">
        <v>10</v>
      </c>
      <c r="I142" s="4">
        <v>0</v>
      </c>
      <c r="J142" s="4">
        <v>0</v>
      </c>
      <c r="K142" s="4">
        <v>0</v>
      </c>
      <c r="L142" s="4">
        <v>0</v>
      </c>
      <c r="M142" s="4">
        <v>0</v>
      </c>
      <c r="N142" s="4">
        <v>2</v>
      </c>
      <c r="O142" s="4">
        <v>6</v>
      </c>
      <c r="P142" s="4">
        <v>0</v>
      </c>
      <c r="Q142" s="4">
        <v>2</v>
      </c>
      <c r="R142" s="4">
        <v>0</v>
      </c>
      <c r="S142" s="4">
        <v>0</v>
      </c>
      <c r="T142" s="4">
        <v>0</v>
      </c>
    </row>
    <row r="143" spans="1:20" ht="19">
      <c r="A143" s="4">
        <v>14.05</v>
      </c>
      <c r="B143" s="4">
        <v>1</v>
      </c>
      <c r="C143" s="4">
        <v>14</v>
      </c>
      <c r="D143" s="4">
        <v>5</v>
      </c>
      <c r="E143" s="4">
        <v>2</v>
      </c>
      <c r="F143" s="4">
        <v>2</v>
      </c>
      <c r="G143" s="4">
        <v>1</v>
      </c>
      <c r="H143" s="4">
        <v>10</v>
      </c>
      <c r="I143" s="4">
        <v>0</v>
      </c>
      <c r="J143" s="4">
        <v>0</v>
      </c>
      <c r="K143" s="4">
        <v>0</v>
      </c>
      <c r="L143" s="4">
        <v>0</v>
      </c>
      <c r="M143" s="4">
        <v>0</v>
      </c>
      <c r="N143" s="4">
        <v>2</v>
      </c>
      <c r="O143" s="4">
        <v>6</v>
      </c>
      <c r="P143" s="4">
        <v>0</v>
      </c>
      <c r="Q143" s="4">
        <v>2</v>
      </c>
      <c r="R143" s="4">
        <v>0</v>
      </c>
      <c r="S143" s="4">
        <v>0</v>
      </c>
      <c r="T143" s="4">
        <v>0</v>
      </c>
    </row>
    <row r="144" spans="1:20" ht="19">
      <c r="A144" s="4">
        <v>14.15</v>
      </c>
      <c r="B144" s="4">
        <v>1</v>
      </c>
      <c r="C144" s="4">
        <v>14</v>
      </c>
      <c r="D144" s="4">
        <v>5</v>
      </c>
      <c r="E144" s="4">
        <v>2</v>
      </c>
      <c r="F144" s="4">
        <v>2</v>
      </c>
      <c r="G144" s="4">
        <v>1</v>
      </c>
      <c r="H144" s="4">
        <v>9</v>
      </c>
      <c r="I144" s="4">
        <v>0</v>
      </c>
      <c r="J144" s="4">
        <v>0</v>
      </c>
      <c r="K144" s="4">
        <v>0</v>
      </c>
      <c r="L144" s="4">
        <v>0</v>
      </c>
      <c r="M144" s="4">
        <v>0</v>
      </c>
      <c r="N144" s="4">
        <v>1</v>
      </c>
      <c r="O144" s="4">
        <v>5</v>
      </c>
      <c r="P144" s="4">
        <v>0</v>
      </c>
      <c r="Q144" s="4">
        <v>2</v>
      </c>
      <c r="R144" s="4">
        <v>0</v>
      </c>
      <c r="S144" s="4">
        <v>0</v>
      </c>
      <c r="T144" s="4">
        <v>0</v>
      </c>
    </row>
    <row r="145" spans="1:20" ht="19">
      <c r="A145" s="4">
        <v>14.25</v>
      </c>
      <c r="B145" s="4">
        <v>1</v>
      </c>
      <c r="C145" s="4">
        <v>14</v>
      </c>
      <c r="D145" s="4">
        <v>5</v>
      </c>
      <c r="E145" s="4">
        <v>2</v>
      </c>
      <c r="F145" s="4">
        <v>2</v>
      </c>
      <c r="G145" s="4">
        <v>1</v>
      </c>
      <c r="H145" s="4">
        <v>9</v>
      </c>
      <c r="I145" s="4">
        <v>0</v>
      </c>
      <c r="J145" s="4">
        <v>0</v>
      </c>
      <c r="K145" s="4">
        <v>0</v>
      </c>
      <c r="L145" s="4">
        <v>0</v>
      </c>
      <c r="M145" s="4">
        <v>0</v>
      </c>
      <c r="N145" s="4">
        <v>1</v>
      </c>
      <c r="O145" s="4">
        <v>5</v>
      </c>
      <c r="P145" s="4">
        <v>0</v>
      </c>
      <c r="Q145" s="4">
        <v>2</v>
      </c>
      <c r="R145" s="4">
        <v>0</v>
      </c>
      <c r="S145" s="4">
        <v>0</v>
      </c>
      <c r="T145" s="4">
        <v>0</v>
      </c>
    </row>
    <row r="146" spans="1:20" ht="19">
      <c r="A146" s="4">
        <v>14.35</v>
      </c>
      <c r="B146" s="4">
        <v>1</v>
      </c>
      <c r="C146" s="4">
        <v>13</v>
      </c>
      <c r="D146" s="4">
        <v>6</v>
      </c>
      <c r="E146" s="4">
        <v>2</v>
      </c>
      <c r="F146" s="4">
        <v>2</v>
      </c>
      <c r="G146" s="4">
        <v>1</v>
      </c>
      <c r="H146" s="4">
        <v>9</v>
      </c>
      <c r="I146" s="4">
        <v>0</v>
      </c>
      <c r="J146" s="4">
        <v>0</v>
      </c>
      <c r="K146" s="4">
        <v>0</v>
      </c>
      <c r="L146" s="4">
        <v>0</v>
      </c>
      <c r="M146" s="4">
        <v>0</v>
      </c>
      <c r="N146" s="4">
        <v>1</v>
      </c>
      <c r="O146" s="4">
        <v>5</v>
      </c>
      <c r="P146" s="4">
        <v>0</v>
      </c>
      <c r="Q146" s="4">
        <v>2</v>
      </c>
      <c r="R146" s="4">
        <v>0</v>
      </c>
      <c r="S146" s="4">
        <v>0</v>
      </c>
      <c r="T146" s="4">
        <v>0</v>
      </c>
    </row>
    <row r="147" spans="1:20" ht="19">
      <c r="A147" s="4">
        <v>14.45</v>
      </c>
      <c r="B147" s="4">
        <v>1</v>
      </c>
      <c r="C147" s="4">
        <v>13</v>
      </c>
      <c r="D147" s="4">
        <v>6</v>
      </c>
      <c r="E147" s="4">
        <v>2</v>
      </c>
      <c r="F147" s="4">
        <v>2</v>
      </c>
      <c r="G147" s="4">
        <v>1</v>
      </c>
      <c r="H147" s="4">
        <v>9</v>
      </c>
      <c r="I147" s="4">
        <v>0</v>
      </c>
      <c r="J147" s="4">
        <v>0</v>
      </c>
      <c r="K147" s="4">
        <v>0</v>
      </c>
      <c r="L147" s="4">
        <v>0</v>
      </c>
      <c r="M147" s="4">
        <v>0</v>
      </c>
      <c r="N147" s="4">
        <v>1</v>
      </c>
      <c r="O147" s="4">
        <v>5</v>
      </c>
      <c r="P147" s="4">
        <v>0</v>
      </c>
      <c r="Q147" s="4">
        <v>2</v>
      </c>
      <c r="R147" s="4">
        <v>0</v>
      </c>
      <c r="S147" s="4">
        <v>0</v>
      </c>
      <c r="T147" s="4">
        <v>0</v>
      </c>
    </row>
    <row r="148" spans="1:20" ht="19">
      <c r="A148" s="4">
        <v>14.55</v>
      </c>
      <c r="B148" s="4">
        <v>1</v>
      </c>
      <c r="C148" s="4">
        <v>13</v>
      </c>
      <c r="D148" s="4">
        <v>6</v>
      </c>
      <c r="E148" s="4">
        <v>3</v>
      </c>
      <c r="F148" s="4">
        <v>2</v>
      </c>
      <c r="G148" s="4">
        <v>1</v>
      </c>
      <c r="H148" s="4">
        <v>9</v>
      </c>
      <c r="I148" s="4">
        <v>0</v>
      </c>
      <c r="J148" s="4">
        <v>0</v>
      </c>
      <c r="K148" s="4">
        <v>0</v>
      </c>
      <c r="L148" s="4">
        <v>0</v>
      </c>
      <c r="M148" s="4">
        <v>0</v>
      </c>
      <c r="N148" s="4">
        <v>1</v>
      </c>
      <c r="O148" s="4">
        <v>5</v>
      </c>
      <c r="P148" s="4">
        <v>0</v>
      </c>
      <c r="Q148" s="4">
        <v>2</v>
      </c>
      <c r="R148" s="4">
        <v>0</v>
      </c>
      <c r="S148" s="4">
        <v>0</v>
      </c>
      <c r="T148" s="4">
        <v>0</v>
      </c>
    </row>
    <row r="149" spans="1:20" ht="19">
      <c r="A149" s="4">
        <v>14.65</v>
      </c>
      <c r="B149" s="4">
        <v>1</v>
      </c>
      <c r="C149" s="4">
        <v>13</v>
      </c>
      <c r="D149" s="4">
        <v>6</v>
      </c>
      <c r="E149" s="4">
        <v>4</v>
      </c>
      <c r="F149" s="4">
        <v>2</v>
      </c>
      <c r="G149" s="4">
        <v>1</v>
      </c>
      <c r="H149" s="4">
        <v>9</v>
      </c>
      <c r="I149" s="4">
        <v>0</v>
      </c>
      <c r="J149" s="4">
        <v>0</v>
      </c>
      <c r="K149" s="4">
        <v>0</v>
      </c>
      <c r="L149" s="4">
        <v>0</v>
      </c>
      <c r="M149" s="4">
        <v>0</v>
      </c>
      <c r="N149" s="4">
        <v>1</v>
      </c>
      <c r="O149" s="4">
        <v>5</v>
      </c>
      <c r="P149" s="4">
        <v>0</v>
      </c>
      <c r="Q149" s="4">
        <v>2</v>
      </c>
      <c r="R149" s="4">
        <v>0</v>
      </c>
      <c r="S149" s="4">
        <v>0</v>
      </c>
      <c r="T149" s="4">
        <v>0</v>
      </c>
    </row>
    <row r="150" spans="1:20" ht="19">
      <c r="A150" s="4">
        <v>14.75</v>
      </c>
      <c r="B150" s="4">
        <v>1</v>
      </c>
      <c r="C150" s="4">
        <v>13</v>
      </c>
      <c r="D150" s="4">
        <v>6</v>
      </c>
      <c r="E150" s="4">
        <v>4</v>
      </c>
      <c r="F150" s="4">
        <v>2</v>
      </c>
      <c r="G150" s="4">
        <v>1</v>
      </c>
      <c r="H150" s="4">
        <v>9</v>
      </c>
      <c r="I150" s="4">
        <v>0</v>
      </c>
      <c r="J150" s="4">
        <v>0</v>
      </c>
      <c r="K150" s="4">
        <v>0</v>
      </c>
      <c r="L150" s="4">
        <v>0</v>
      </c>
      <c r="M150" s="4">
        <v>0</v>
      </c>
      <c r="N150" s="4">
        <v>1</v>
      </c>
      <c r="O150" s="4">
        <v>5</v>
      </c>
      <c r="P150" s="4">
        <v>0</v>
      </c>
      <c r="Q150" s="4">
        <v>2</v>
      </c>
      <c r="R150" s="4">
        <v>0</v>
      </c>
      <c r="S150" s="4">
        <v>0</v>
      </c>
      <c r="T150" s="4">
        <v>0</v>
      </c>
    </row>
    <row r="151" spans="1:20" ht="19">
      <c r="A151" s="4">
        <v>14.85</v>
      </c>
      <c r="B151" s="4">
        <v>1</v>
      </c>
      <c r="C151" s="4">
        <v>13</v>
      </c>
      <c r="D151" s="4">
        <v>6</v>
      </c>
      <c r="E151" s="4">
        <v>6</v>
      </c>
      <c r="F151" s="4">
        <v>2</v>
      </c>
      <c r="G151" s="4">
        <v>1</v>
      </c>
      <c r="H151" s="4">
        <v>9</v>
      </c>
      <c r="I151" s="4">
        <v>0</v>
      </c>
      <c r="J151" s="4">
        <v>0</v>
      </c>
      <c r="K151" s="4">
        <v>0</v>
      </c>
      <c r="L151" s="4">
        <v>0</v>
      </c>
      <c r="M151" s="4">
        <v>0</v>
      </c>
      <c r="N151" s="4">
        <v>1</v>
      </c>
      <c r="O151" s="4">
        <v>3</v>
      </c>
      <c r="P151" s="4">
        <v>0</v>
      </c>
      <c r="Q151" s="4">
        <v>2</v>
      </c>
      <c r="R151" s="4">
        <v>0</v>
      </c>
      <c r="S151" s="4">
        <v>0</v>
      </c>
      <c r="T151" s="4">
        <v>0</v>
      </c>
    </row>
    <row r="152" spans="1:20" ht="19">
      <c r="A152" s="4">
        <v>14.95</v>
      </c>
      <c r="B152" s="4">
        <v>1</v>
      </c>
      <c r="C152" s="4">
        <v>13</v>
      </c>
      <c r="D152" s="4">
        <v>6</v>
      </c>
      <c r="E152" s="4">
        <v>6</v>
      </c>
      <c r="F152" s="4">
        <v>2</v>
      </c>
      <c r="G152" s="4">
        <v>1</v>
      </c>
      <c r="H152" s="4">
        <v>9</v>
      </c>
      <c r="I152" s="4">
        <v>0</v>
      </c>
      <c r="J152" s="4">
        <v>0</v>
      </c>
      <c r="K152" s="4">
        <v>0</v>
      </c>
      <c r="L152" s="4">
        <v>0</v>
      </c>
      <c r="M152" s="4">
        <v>0</v>
      </c>
      <c r="N152" s="4">
        <v>1</v>
      </c>
      <c r="O152" s="4">
        <v>3</v>
      </c>
      <c r="P152" s="4">
        <v>0</v>
      </c>
      <c r="Q152" s="4">
        <v>2</v>
      </c>
      <c r="R152" s="4">
        <v>0</v>
      </c>
      <c r="S152" s="4">
        <v>0</v>
      </c>
      <c r="T152" s="4">
        <v>0</v>
      </c>
    </row>
    <row r="153" spans="1:20" ht="19">
      <c r="A153" s="4">
        <v>15.05</v>
      </c>
      <c r="B153" s="4">
        <v>1</v>
      </c>
      <c r="C153" s="4">
        <v>13</v>
      </c>
      <c r="D153" s="4">
        <v>6</v>
      </c>
      <c r="E153" s="4">
        <v>5</v>
      </c>
      <c r="F153" s="4">
        <v>2</v>
      </c>
      <c r="G153" s="4">
        <v>1</v>
      </c>
      <c r="H153" s="4">
        <v>9</v>
      </c>
      <c r="I153" s="4">
        <v>0</v>
      </c>
      <c r="J153" s="4">
        <v>0</v>
      </c>
      <c r="K153" s="4">
        <v>0</v>
      </c>
      <c r="L153" s="4">
        <v>0</v>
      </c>
      <c r="M153" s="4">
        <v>0</v>
      </c>
      <c r="N153" s="4">
        <v>1</v>
      </c>
      <c r="O153" s="4">
        <v>3</v>
      </c>
      <c r="P153" s="4">
        <v>0</v>
      </c>
      <c r="Q153" s="4">
        <v>2</v>
      </c>
      <c r="R153" s="4">
        <v>0</v>
      </c>
      <c r="S153" s="4">
        <v>0</v>
      </c>
      <c r="T153" s="4">
        <v>0</v>
      </c>
    </row>
    <row r="154" spans="1:20" ht="19">
      <c r="A154" s="4">
        <v>15.15</v>
      </c>
      <c r="B154" s="4">
        <v>1</v>
      </c>
      <c r="C154" s="4">
        <v>13</v>
      </c>
      <c r="D154" s="4">
        <v>6</v>
      </c>
      <c r="E154" s="4">
        <v>5</v>
      </c>
      <c r="F154" s="4">
        <v>2</v>
      </c>
      <c r="G154" s="4">
        <v>1</v>
      </c>
      <c r="H154" s="4">
        <v>9</v>
      </c>
      <c r="I154" s="4">
        <v>0</v>
      </c>
      <c r="J154" s="4">
        <v>0</v>
      </c>
      <c r="K154" s="4">
        <v>0</v>
      </c>
      <c r="L154" s="4">
        <v>0</v>
      </c>
      <c r="M154" s="4">
        <v>0</v>
      </c>
      <c r="N154" s="4">
        <v>1</v>
      </c>
      <c r="O154" s="4">
        <v>3</v>
      </c>
      <c r="P154" s="4">
        <v>0</v>
      </c>
      <c r="Q154" s="4">
        <v>2</v>
      </c>
      <c r="R154" s="4">
        <v>0</v>
      </c>
      <c r="S154" s="4">
        <v>0</v>
      </c>
      <c r="T154" s="4">
        <v>0</v>
      </c>
    </row>
    <row r="155" spans="1:20" ht="19">
      <c r="A155" s="4">
        <v>15.25</v>
      </c>
      <c r="B155" s="4">
        <v>1</v>
      </c>
      <c r="C155" s="4">
        <v>15</v>
      </c>
      <c r="D155" s="4">
        <v>5</v>
      </c>
      <c r="E155" s="4">
        <v>4</v>
      </c>
      <c r="F155" s="4">
        <v>2</v>
      </c>
      <c r="G155" s="4">
        <v>1</v>
      </c>
      <c r="H155" s="4">
        <v>9</v>
      </c>
      <c r="I155" s="4">
        <v>0</v>
      </c>
      <c r="J155" s="4">
        <v>0</v>
      </c>
      <c r="K155" s="4">
        <v>0</v>
      </c>
      <c r="L155" s="4">
        <v>0</v>
      </c>
      <c r="M155" s="4">
        <v>0</v>
      </c>
      <c r="N155" s="4">
        <v>1</v>
      </c>
      <c r="O155" s="4">
        <v>3</v>
      </c>
      <c r="P155" s="4">
        <v>0</v>
      </c>
      <c r="Q155" s="4">
        <v>1</v>
      </c>
      <c r="R155" s="4">
        <v>0</v>
      </c>
      <c r="S155" s="4">
        <v>0</v>
      </c>
      <c r="T155" s="4">
        <v>0</v>
      </c>
    </row>
    <row r="156" spans="1:20" ht="19">
      <c r="A156" s="4">
        <v>15.35</v>
      </c>
      <c r="B156" s="4">
        <v>1</v>
      </c>
      <c r="C156" s="4">
        <v>15</v>
      </c>
      <c r="D156" s="4">
        <v>5</v>
      </c>
      <c r="E156" s="4">
        <v>4</v>
      </c>
      <c r="F156" s="4">
        <v>2</v>
      </c>
      <c r="G156" s="4">
        <v>1</v>
      </c>
      <c r="H156" s="4">
        <v>9</v>
      </c>
      <c r="I156" s="4">
        <v>0</v>
      </c>
      <c r="J156" s="4">
        <v>0</v>
      </c>
      <c r="K156" s="4">
        <v>0</v>
      </c>
      <c r="L156" s="4">
        <v>0</v>
      </c>
      <c r="M156" s="4">
        <v>0</v>
      </c>
      <c r="N156" s="4">
        <v>1</v>
      </c>
      <c r="O156" s="4">
        <v>3</v>
      </c>
      <c r="P156" s="4">
        <v>0</v>
      </c>
      <c r="Q156" s="4">
        <v>1</v>
      </c>
      <c r="R156" s="4">
        <v>0</v>
      </c>
      <c r="S156" s="4">
        <v>0</v>
      </c>
      <c r="T156" s="4">
        <v>0</v>
      </c>
    </row>
    <row r="157" spans="1:20" ht="19">
      <c r="A157" s="4">
        <v>15.45</v>
      </c>
      <c r="B157" s="4">
        <v>1</v>
      </c>
      <c r="C157" s="4">
        <v>15</v>
      </c>
      <c r="D157" s="4">
        <v>5</v>
      </c>
      <c r="E157" s="4">
        <v>4</v>
      </c>
      <c r="F157" s="4">
        <v>2</v>
      </c>
      <c r="G157" s="4">
        <v>1</v>
      </c>
      <c r="H157" s="4">
        <v>9</v>
      </c>
      <c r="I157" s="4">
        <v>0</v>
      </c>
      <c r="J157" s="4">
        <v>0</v>
      </c>
      <c r="K157" s="4">
        <v>0</v>
      </c>
      <c r="L157" s="4">
        <v>0</v>
      </c>
      <c r="M157" s="4">
        <v>0</v>
      </c>
      <c r="N157" s="4">
        <v>1</v>
      </c>
      <c r="O157" s="4">
        <v>3</v>
      </c>
      <c r="P157" s="4">
        <v>0</v>
      </c>
      <c r="Q157" s="4">
        <v>1</v>
      </c>
      <c r="R157" s="4">
        <v>0</v>
      </c>
      <c r="S157" s="4">
        <v>0</v>
      </c>
      <c r="T157" s="4">
        <v>0</v>
      </c>
    </row>
    <row r="158" spans="1:20" ht="19">
      <c r="A158" s="4">
        <v>15.55</v>
      </c>
      <c r="B158" s="4">
        <v>1</v>
      </c>
      <c r="C158" s="4">
        <v>15</v>
      </c>
      <c r="D158" s="4">
        <v>5</v>
      </c>
      <c r="E158" s="4">
        <v>4</v>
      </c>
      <c r="F158" s="4">
        <v>2</v>
      </c>
      <c r="G158" s="4">
        <v>1</v>
      </c>
      <c r="H158" s="4">
        <v>9</v>
      </c>
      <c r="I158" s="4">
        <v>0</v>
      </c>
      <c r="J158" s="4">
        <v>0</v>
      </c>
      <c r="K158" s="4">
        <v>0</v>
      </c>
      <c r="L158" s="4">
        <v>0</v>
      </c>
      <c r="M158" s="4">
        <v>0</v>
      </c>
      <c r="N158" s="4">
        <v>1</v>
      </c>
      <c r="O158" s="4">
        <v>3</v>
      </c>
      <c r="P158" s="4">
        <v>0</v>
      </c>
      <c r="Q158" s="4">
        <v>1</v>
      </c>
      <c r="R158" s="4">
        <v>0</v>
      </c>
      <c r="S158" s="4">
        <v>0</v>
      </c>
      <c r="T158" s="4">
        <v>0</v>
      </c>
    </row>
    <row r="159" spans="1:20" ht="19">
      <c r="A159" s="4">
        <v>15.65</v>
      </c>
      <c r="B159" s="4">
        <v>1</v>
      </c>
      <c r="C159" s="4">
        <v>16</v>
      </c>
      <c r="D159" s="4">
        <v>5</v>
      </c>
      <c r="E159" s="4">
        <v>4</v>
      </c>
      <c r="F159" s="4">
        <v>2</v>
      </c>
      <c r="G159" s="4">
        <v>1</v>
      </c>
      <c r="H159" s="4">
        <v>9</v>
      </c>
      <c r="I159" s="4">
        <v>0</v>
      </c>
      <c r="J159" s="4">
        <v>0</v>
      </c>
      <c r="K159" s="4">
        <v>0</v>
      </c>
      <c r="L159" s="4">
        <v>0</v>
      </c>
      <c r="M159" s="4">
        <v>0</v>
      </c>
      <c r="N159" s="4">
        <v>1</v>
      </c>
      <c r="O159" s="4">
        <v>3</v>
      </c>
      <c r="P159" s="4">
        <v>0</v>
      </c>
      <c r="Q159" s="4">
        <v>1</v>
      </c>
      <c r="R159" s="4">
        <v>0</v>
      </c>
      <c r="S159" s="4">
        <v>0</v>
      </c>
      <c r="T159" s="4">
        <v>0</v>
      </c>
    </row>
    <row r="160" spans="1:20" ht="19">
      <c r="A160" s="4">
        <v>15.75</v>
      </c>
      <c r="B160" s="4">
        <v>1</v>
      </c>
      <c r="C160" s="4">
        <v>17</v>
      </c>
      <c r="D160" s="4">
        <v>6</v>
      </c>
      <c r="E160" s="4">
        <v>4</v>
      </c>
      <c r="F160" s="4">
        <v>2</v>
      </c>
      <c r="G160" s="4">
        <v>1</v>
      </c>
      <c r="H160" s="4">
        <v>9</v>
      </c>
      <c r="I160" s="4">
        <v>0</v>
      </c>
      <c r="J160" s="4">
        <v>0</v>
      </c>
      <c r="K160" s="4">
        <v>0</v>
      </c>
      <c r="L160" s="4">
        <v>0</v>
      </c>
      <c r="M160" s="4">
        <v>0</v>
      </c>
      <c r="N160" s="4">
        <v>1</v>
      </c>
      <c r="O160" s="4">
        <v>3</v>
      </c>
      <c r="P160" s="4">
        <v>0</v>
      </c>
      <c r="Q160" s="4">
        <v>1</v>
      </c>
      <c r="R160" s="4">
        <v>0</v>
      </c>
      <c r="S160" s="4">
        <v>0</v>
      </c>
      <c r="T160" s="4">
        <v>0</v>
      </c>
    </row>
    <row r="161" spans="1:20" ht="19">
      <c r="A161" s="4">
        <v>15.85</v>
      </c>
      <c r="B161" s="4">
        <v>1</v>
      </c>
      <c r="C161" s="4">
        <v>17</v>
      </c>
      <c r="D161" s="4">
        <v>6</v>
      </c>
      <c r="E161" s="4">
        <v>4</v>
      </c>
      <c r="F161" s="4">
        <v>1</v>
      </c>
      <c r="G161" s="4">
        <v>1</v>
      </c>
      <c r="H161" s="4">
        <v>9</v>
      </c>
      <c r="I161" s="4">
        <v>0</v>
      </c>
      <c r="J161" s="4">
        <v>0</v>
      </c>
      <c r="K161" s="4">
        <v>0</v>
      </c>
      <c r="L161" s="4">
        <v>0</v>
      </c>
      <c r="M161" s="4">
        <v>0</v>
      </c>
      <c r="N161" s="4">
        <v>1</v>
      </c>
      <c r="O161" s="4">
        <v>3</v>
      </c>
      <c r="P161" s="4">
        <v>0</v>
      </c>
      <c r="Q161" s="4">
        <v>1</v>
      </c>
      <c r="R161" s="4">
        <v>0</v>
      </c>
      <c r="S161" s="4">
        <v>0</v>
      </c>
      <c r="T161" s="4">
        <v>0</v>
      </c>
    </row>
    <row r="162" spans="1:20" ht="19">
      <c r="A162" s="4">
        <v>15.95</v>
      </c>
      <c r="B162" s="4">
        <v>1</v>
      </c>
      <c r="C162" s="4">
        <v>17</v>
      </c>
      <c r="D162" s="4">
        <v>6</v>
      </c>
      <c r="E162" s="4">
        <v>4</v>
      </c>
      <c r="F162" s="4">
        <v>1</v>
      </c>
      <c r="G162" s="4">
        <v>1</v>
      </c>
      <c r="H162" s="4">
        <v>9</v>
      </c>
      <c r="I162" s="4">
        <v>0</v>
      </c>
      <c r="J162" s="4">
        <v>0</v>
      </c>
      <c r="K162" s="4">
        <v>0</v>
      </c>
      <c r="L162" s="4">
        <v>0</v>
      </c>
      <c r="M162" s="4">
        <v>0</v>
      </c>
      <c r="N162" s="4">
        <v>1</v>
      </c>
      <c r="O162" s="4">
        <v>3</v>
      </c>
      <c r="P162" s="4">
        <v>0</v>
      </c>
      <c r="Q162" s="4">
        <v>1</v>
      </c>
      <c r="R162" s="4">
        <v>0</v>
      </c>
      <c r="S162" s="4">
        <v>0</v>
      </c>
      <c r="T162" s="4">
        <v>0</v>
      </c>
    </row>
    <row r="163" spans="1:20" ht="19">
      <c r="A163" s="4">
        <v>16.05</v>
      </c>
      <c r="B163" s="4">
        <v>1</v>
      </c>
      <c r="C163" s="4">
        <v>18</v>
      </c>
      <c r="D163" s="4">
        <v>6</v>
      </c>
      <c r="E163" s="4">
        <v>3</v>
      </c>
      <c r="F163" s="4">
        <v>1</v>
      </c>
      <c r="G163" s="4">
        <v>1</v>
      </c>
      <c r="H163" s="4">
        <v>9</v>
      </c>
      <c r="I163" s="4">
        <v>0</v>
      </c>
      <c r="J163" s="4">
        <v>0</v>
      </c>
      <c r="K163" s="4">
        <v>0</v>
      </c>
      <c r="L163" s="4">
        <v>0</v>
      </c>
      <c r="M163" s="4">
        <v>0</v>
      </c>
      <c r="N163" s="4">
        <v>1</v>
      </c>
      <c r="O163" s="4">
        <v>3</v>
      </c>
      <c r="P163" s="4">
        <v>0</v>
      </c>
      <c r="Q163" s="4">
        <v>1</v>
      </c>
      <c r="R163" s="4">
        <v>0</v>
      </c>
      <c r="S163" s="4">
        <v>0</v>
      </c>
      <c r="T163" s="4">
        <v>0</v>
      </c>
    </row>
    <row r="164" spans="1:20" ht="19">
      <c r="A164" s="4">
        <v>16.149999999999999</v>
      </c>
      <c r="B164" s="4">
        <v>1</v>
      </c>
      <c r="C164" s="4">
        <v>18</v>
      </c>
      <c r="D164" s="4">
        <v>6</v>
      </c>
      <c r="E164" s="4">
        <v>3</v>
      </c>
      <c r="F164" s="4">
        <v>1</v>
      </c>
      <c r="G164" s="4">
        <v>1</v>
      </c>
      <c r="H164" s="4">
        <v>9</v>
      </c>
      <c r="I164" s="4">
        <v>0</v>
      </c>
      <c r="J164" s="4">
        <v>0</v>
      </c>
      <c r="K164" s="4">
        <v>0</v>
      </c>
      <c r="L164" s="4">
        <v>0</v>
      </c>
      <c r="M164" s="4">
        <v>0</v>
      </c>
      <c r="N164" s="4">
        <v>1</v>
      </c>
      <c r="O164" s="4">
        <v>3</v>
      </c>
      <c r="P164" s="4">
        <v>0</v>
      </c>
      <c r="Q164" s="4">
        <v>1</v>
      </c>
      <c r="R164" s="4">
        <v>0</v>
      </c>
      <c r="S164" s="4">
        <v>0</v>
      </c>
      <c r="T164" s="4">
        <v>0</v>
      </c>
    </row>
    <row r="165" spans="1:20" ht="19">
      <c r="A165" s="4">
        <v>16.25</v>
      </c>
      <c r="B165" s="4">
        <v>1</v>
      </c>
      <c r="C165" s="4">
        <v>18</v>
      </c>
      <c r="D165" s="4">
        <v>6</v>
      </c>
      <c r="E165" s="4">
        <v>3</v>
      </c>
      <c r="F165" s="4">
        <v>1</v>
      </c>
      <c r="G165" s="4">
        <v>1</v>
      </c>
      <c r="H165" s="4">
        <v>9</v>
      </c>
      <c r="I165" s="4">
        <v>0</v>
      </c>
      <c r="J165" s="4">
        <v>0</v>
      </c>
      <c r="K165" s="4">
        <v>0</v>
      </c>
      <c r="L165" s="4">
        <v>0</v>
      </c>
      <c r="M165" s="4">
        <v>0</v>
      </c>
      <c r="N165" s="4">
        <v>1</v>
      </c>
      <c r="O165" s="4">
        <v>3</v>
      </c>
      <c r="P165" s="4">
        <v>0</v>
      </c>
      <c r="Q165" s="4">
        <v>1</v>
      </c>
      <c r="R165" s="4">
        <v>0</v>
      </c>
      <c r="S165" s="4">
        <v>0</v>
      </c>
      <c r="T165" s="4">
        <v>0</v>
      </c>
    </row>
    <row r="166" spans="1:20" ht="19">
      <c r="A166" s="4">
        <v>16.350000000000001</v>
      </c>
      <c r="B166" s="4">
        <v>1</v>
      </c>
      <c r="C166" s="4">
        <v>18</v>
      </c>
      <c r="D166" s="4">
        <v>6</v>
      </c>
      <c r="E166" s="4">
        <v>1</v>
      </c>
      <c r="F166" s="4">
        <v>1</v>
      </c>
      <c r="G166" s="4">
        <v>1</v>
      </c>
      <c r="H166" s="4">
        <v>9</v>
      </c>
      <c r="I166" s="4">
        <v>0</v>
      </c>
      <c r="J166" s="4">
        <v>0</v>
      </c>
      <c r="K166" s="4">
        <v>0</v>
      </c>
      <c r="L166" s="4">
        <v>0</v>
      </c>
      <c r="M166" s="4">
        <v>0</v>
      </c>
      <c r="N166" s="4">
        <v>1</v>
      </c>
      <c r="O166" s="4">
        <v>2</v>
      </c>
      <c r="P166" s="4">
        <v>0</v>
      </c>
      <c r="Q166" s="4">
        <v>1</v>
      </c>
      <c r="R166" s="4">
        <v>0</v>
      </c>
      <c r="S166" s="4">
        <v>0</v>
      </c>
      <c r="T166" s="4">
        <v>0</v>
      </c>
    </row>
    <row r="167" spans="1:20" ht="19">
      <c r="A167" s="4">
        <v>16.45</v>
      </c>
      <c r="B167" s="4">
        <v>1</v>
      </c>
      <c r="C167" s="4">
        <v>20</v>
      </c>
      <c r="D167" s="4">
        <v>8</v>
      </c>
      <c r="E167" s="4">
        <v>0</v>
      </c>
      <c r="F167" s="4">
        <v>1</v>
      </c>
      <c r="G167" s="4">
        <v>1</v>
      </c>
      <c r="H167" s="4">
        <v>8</v>
      </c>
      <c r="I167" s="4">
        <v>0</v>
      </c>
      <c r="J167" s="4">
        <v>0</v>
      </c>
      <c r="K167" s="4">
        <v>0</v>
      </c>
      <c r="L167" s="4">
        <v>0</v>
      </c>
      <c r="M167" s="4">
        <v>0</v>
      </c>
      <c r="N167" s="4">
        <v>2</v>
      </c>
      <c r="O167" s="4">
        <v>1</v>
      </c>
      <c r="P167" s="4">
        <v>0</v>
      </c>
      <c r="Q167" s="4">
        <v>2</v>
      </c>
      <c r="R167" s="4">
        <v>0</v>
      </c>
      <c r="S167" s="4">
        <v>0</v>
      </c>
      <c r="T167" s="4">
        <v>0</v>
      </c>
    </row>
    <row r="168" spans="1:20" ht="19">
      <c r="A168" s="4">
        <v>16.55</v>
      </c>
      <c r="B168" s="4">
        <v>1</v>
      </c>
      <c r="C168" s="4">
        <v>20</v>
      </c>
      <c r="D168" s="4">
        <v>8</v>
      </c>
      <c r="E168" s="4">
        <v>0</v>
      </c>
      <c r="F168" s="4">
        <v>1</v>
      </c>
      <c r="G168" s="4">
        <v>1</v>
      </c>
      <c r="H168" s="4">
        <v>8</v>
      </c>
      <c r="I168" s="4">
        <v>0</v>
      </c>
      <c r="J168" s="4">
        <v>0</v>
      </c>
      <c r="K168" s="4">
        <v>0</v>
      </c>
      <c r="L168" s="4">
        <v>0</v>
      </c>
      <c r="M168" s="4">
        <v>0</v>
      </c>
      <c r="N168" s="4">
        <v>2</v>
      </c>
      <c r="O168" s="4">
        <v>1</v>
      </c>
      <c r="P168" s="4">
        <v>0</v>
      </c>
      <c r="Q168" s="4">
        <v>2</v>
      </c>
      <c r="R168" s="4">
        <v>0</v>
      </c>
      <c r="S168" s="4">
        <v>0</v>
      </c>
      <c r="T168" s="4">
        <v>0</v>
      </c>
    </row>
    <row r="169" spans="1:20" ht="19">
      <c r="A169" s="4">
        <v>16.649999999999999</v>
      </c>
      <c r="B169" s="4">
        <v>1</v>
      </c>
      <c r="C169" s="4">
        <v>20</v>
      </c>
      <c r="D169" s="4">
        <v>8</v>
      </c>
      <c r="E169" s="4">
        <v>0</v>
      </c>
      <c r="F169" s="4">
        <v>1</v>
      </c>
      <c r="G169" s="4">
        <v>1</v>
      </c>
      <c r="H169" s="4">
        <v>8</v>
      </c>
      <c r="I169" s="4">
        <v>0</v>
      </c>
      <c r="J169" s="4">
        <v>0</v>
      </c>
      <c r="K169" s="4">
        <v>0</v>
      </c>
      <c r="L169" s="4">
        <v>0</v>
      </c>
      <c r="M169" s="4">
        <v>0</v>
      </c>
      <c r="N169" s="4">
        <v>2</v>
      </c>
      <c r="O169" s="4">
        <v>1</v>
      </c>
      <c r="P169" s="4">
        <v>0</v>
      </c>
      <c r="Q169" s="4">
        <v>2</v>
      </c>
      <c r="R169" s="4">
        <v>0</v>
      </c>
      <c r="S169" s="4">
        <v>0</v>
      </c>
      <c r="T169" s="4">
        <v>0</v>
      </c>
    </row>
    <row r="170" spans="1:20" ht="19">
      <c r="A170" s="4">
        <v>16.75</v>
      </c>
      <c r="B170" s="4">
        <v>1</v>
      </c>
      <c r="C170" s="4">
        <v>20</v>
      </c>
      <c r="D170" s="4">
        <v>8</v>
      </c>
      <c r="E170" s="4">
        <v>0</v>
      </c>
      <c r="F170" s="4">
        <v>1</v>
      </c>
      <c r="G170" s="4">
        <v>1</v>
      </c>
      <c r="H170" s="4">
        <v>8</v>
      </c>
      <c r="I170" s="4">
        <v>0</v>
      </c>
      <c r="J170" s="4">
        <v>0</v>
      </c>
      <c r="K170" s="4">
        <v>0</v>
      </c>
      <c r="L170" s="4">
        <v>0</v>
      </c>
      <c r="M170" s="4">
        <v>0</v>
      </c>
      <c r="N170" s="4">
        <v>2</v>
      </c>
      <c r="O170" s="4">
        <v>0</v>
      </c>
      <c r="P170" s="4">
        <v>0</v>
      </c>
      <c r="Q170" s="4">
        <v>2</v>
      </c>
      <c r="R170" s="4">
        <v>0</v>
      </c>
      <c r="S170" s="4">
        <v>0</v>
      </c>
      <c r="T170" s="4">
        <v>0</v>
      </c>
    </row>
    <row r="171" spans="1:20" ht="19">
      <c r="A171" s="4">
        <v>16.850000000000001</v>
      </c>
      <c r="B171" s="4">
        <v>1</v>
      </c>
      <c r="C171" s="4">
        <v>20</v>
      </c>
      <c r="D171" s="4">
        <v>8</v>
      </c>
      <c r="E171" s="4">
        <v>0</v>
      </c>
      <c r="F171" s="4">
        <v>1</v>
      </c>
      <c r="G171" s="4">
        <v>1</v>
      </c>
      <c r="H171" s="4">
        <v>8</v>
      </c>
      <c r="I171" s="4">
        <v>0</v>
      </c>
      <c r="J171" s="4">
        <v>0</v>
      </c>
      <c r="K171" s="4">
        <v>0</v>
      </c>
      <c r="L171" s="4">
        <v>0</v>
      </c>
      <c r="M171" s="4">
        <v>0</v>
      </c>
      <c r="N171" s="4">
        <v>2</v>
      </c>
      <c r="O171" s="4">
        <v>0</v>
      </c>
      <c r="P171" s="4">
        <v>0</v>
      </c>
      <c r="Q171" s="4">
        <v>2</v>
      </c>
      <c r="R171" s="4">
        <v>0</v>
      </c>
      <c r="S171" s="4">
        <v>0</v>
      </c>
      <c r="T171" s="4">
        <v>0</v>
      </c>
    </row>
    <row r="172" spans="1:20" ht="19">
      <c r="A172" s="4">
        <v>16.95</v>
      </c>
      <c r="B172" s="4">
        <v>1</v>
      </c>
      <c r="C172" s="4">
        <v>21</v>
      </c>
      <c r="D172" s="4">
        <v>8</v>
      </c>
      <c r="E172" s="4">
        <v>0</v>
      </c>
      <c r="F172" s="4">
        <v>1</v>
      </c>
      <c r="G172" s="4">
        <v>1</v>
      </c>
      <c r="H172" s="4">
        <v>8</v>
      </c>
      <c r="I172" s="4">
        <v>0</v>
      </c>
      <c r="J172" s="4">
        <v>0</v>
      </c>
      <c r="K172" s="4">
        <v>0</v>
      </c>
      <c r="L172" s="4">
        <v>0</v>
      </c>
      <c r="M172" s="4">
        <v>0</v>
      </c>
      <c r="N172" s="4">
        <v>2</v>
      </c>
      <c r="O172" s="4">
        <v>0</v>
      </c>
      <c r="P172" s="4">
        <v>0</v>
      </c>
      <c r="Q172" s="4">
        <v>2</v>
      </c>
      <c r="R172" s="4">
        <v>0</v>
      </c>
      <c r="S172" s="4">
        <v>0</v>
      </c>
      <c r="T172" s="4">
        <v>0</v>
      </c>
    </row>
    <row r="173" spans="1:20" ht="19">
      <c r="A173" s="4">
        <v>17.05</v>
      </c>
      <c r="B173" s="4">
        <v>1</v>
      </c>
      <c r="C173" s="4">
        <v>22</v>
      </c>
      <c r="D173" s="4">
        <v>8</v>
      </c>
      <c r="E173" s="4">
        <v>0</v>
      </c>
      <c r="F173" s="4">
        <v>1</v>
      </c>
      <c r="G173" s="4">
        <v>1</v>
      </c>
      <c r="H173" s="4">
        <v>8</v>
      </c>
      <c r="I173" s="4">
        <v>0</v>
      </c>
      <c r="J173" s="4">
        <v>0</v>
      </c>
      <c r="K173" s="4">
        <v>0</v>
      </c>
      <c r="L173" s="4">
        <v>0</v>
      </c>
      <c r="M173" s="4">
        <v>0</v>
      </c>
      <c r="N173" s="4">
        <v>2</v>
      </c>
      <c r="O173" s="4">
        <v>0</v>
      </c>
      <c r="P173" s="4">
        <v>0</v>
      </c>
      <c r="Q173" s="4">
        <v>2</v>
      </c>
      <c r="R173" s="4">
        <v>0</v>
      </c>
      <c r="S173" s="4">
        <v>0</v>
      </c>
      <c r="T173" s="4">
        <v>0</v>
      </c>
    </row>
    <row r="174" spans="1:20" ht="19">
      <c r="A174" s="4">
        <v>17.149999999999999</v>
      </c>
      <c r="B174" s="4">
        <v>1</v>
      </c>
      <c r="C174" s="4">
        <v>22</v>
      </c>
      <c r="D174" s="4">
        <v>8</v>
      </c>
      <c r="E174" s="4">
        <v>0</v>
      </c>
      <c r="F174" s="4">
        <v>1</v>
      </c>
      <c r="G174" s="4">
        <v>1</v>
      </c>
      <c r="H174" s="4">
        <v>8</v>
      </c>
      <c r="I174" s="4">
        <v>0</v>
      </c>
      <c r="J174" s="4">
        <v>0</v>
      </c>
      <c r="K174" s="4">
        <v>0</v>
      </c>
      <c r="L174" s="4">
        <v>0</v>
      </c>
      <c r="M174" s="4">
        <v>0</v>
      </c>
      <c r="N174" s="4">
        <v>2</v>
      </c>
      <c r="O174" s="4">
        <v>0</v>
      </c>
      <c r="P174" s="4">
        <v>0</v>
      </c>
      <c r="Q174" s="4">
        <v>2</v>
      </c>
      <c r="R174" s="4">
        <v>0</v>
      </c>
      <c r="S174" s="4">
        <v>0</v>
      </c>
      <c r="T174" s="4">
        <v>0</v>
      </c>
    </row>
    <row r="175" spans="1:20" ht="19">
      <c r="A175" s="4">
        <v>17.25</v>
      </c>
      <c r="B175" s="4">
        <v>1</v>
      </c>
      <c r="C175" s="4">
        <v>22</v>
      </c>
      <c r="D175" s="4">
        <v>8</v>
      </c>
      <c r="E175" s="4">
        <v>0</v>
      </c>
      <c r="F175" s="4">
        <v>1</v>
      </c>
      <c r="G175" s="4">
        <v>1</v>
      </c>
      <c r="H175" s="4">
        <v>8</v>
      </c>
      <c r="I175" s="4">
        <v>0</v>
      </c>
      <c r="J175" s="4">
        <v>0</v>
      </c>
      <c r="K175" s="4">
        <v>0</v>
      </c>
      <c r="L175" s="4">
        <v>0</v>
      </c>
      <c r="M175" s="4">
        <v>0</v>
      </c>
      <c r="N175" s="4">
        <v>1</v>
      </c>
      <c r="O175" s="4">
        <v>0</v>
      </c>
      <c r="P175" s="4">
        <v>0</v>
      </c>
      <c r="Q175" s="4">
        <v>2</v>
      </c>
      <c r="R175" s="4">
        <v>0</v>
      </c>
      <c r="S175" s="4">
        <v>0</v>
      </c>
      <c r="T175" s="4">
        <v>0</v>
      </c>
    </row>
    <row r="176" spans="1:20" ht="19">
      <c r="A176" s="4">
        <v>17.350000000000001</v>
      </c>
      <c r="B176" s="4">
        <v>1</v>
      </c>
      <c r="C176" s="4">
        <v>20</v>
      </c>
      <c r="D176" s="4">
        <v>8</v>
      </c>
      <c r="E176" s="4">
        <v>0</v>
      </c>
      <c r="F176" s="4">
        <v>1</v>
      </c>
      <c r="G176" s="4">
        <v>1</v>
      </c>
      <c r="H176" s="4">
        <v>8</v>
      </c>
      <c r="I176" s="4">
        <v>0</v>
      </c>
      <c r="J176" s="4">
        <v>0</v>
      </c>
      <c r="K176" s="4">
        <v>0</v>
      </c>
      <c r="L176" s="4">
        <v>0</v>
      </c>
      <c r="M176" s="4">
        <v>0</v>
      </c>
      <c r="N176" s="4">
        <v>1</v>
      </c>
      <c r="O176" s="4">
        <v>0</v>
      </c>
      <c r="P176" s="4">
        <v>0</v>
      </c>
      <c r="Q176" s="4">
        <v>2</v>
      </c>
      <c r="R176" s="4">
        <v>0</v>
      </c>
      <c r="S176" s="4">
        <v>0</v>
      </c>
      <c r="T176" s="4">
        <v>0</v>
      </c>
    </row>
    <row r="177" spans="1:20" ht="19">
      <c r="A177" s="4">
        <v>17.45</v>
      </c>
      <c r="B177" s="4">
        <v>1</v>
      </c>
      <c r="C177" s="4">
        <v>20</v>
      </c>
      <c r="D177" s="4">
        <v>8</v>
      </c>
      <c r="E177" s="4">
        <v>0</v>
      </c>
      <c r="F177" s="4">
        <v>1</v>
      </c>
      <c r="G177" s="4">
        <v>1</v>
      </c>
      <c r="H177" s="4">
        <v>8</v>
      </c>
      <c r="I177" s="4">
        <v>0</v>
      </c>
      <c r="J177" s="4">
        <v>0</v>
      </c>
      <c r="K177" s="4">
        <v>0</v>
      </c>
      <c r="L177" s="4">
        <v>0</v>
      </c>
      <c r="M177" s="4">
        <v>0</v>
      </c>
      <c r="N177" s="4">
        <v>1</v>
      </c>
      <c r="O177" s="4">
        <v>0</v>
      </c>
      <c r="P177" s="4">
        <v>0</v>
      </c>
      <c r="Q177" s="4">
        <v>2</v>
      </c>
      <c r="R177" s="4">
        <v>0</v>
      </c>
      <c r="S177" s="4">
        <v>0</v>
      </c>
      <c r="T177" s="4">
        <v>0</v>
      </c>
    </row>
    <row r="178" spans="1:20" ht="19">
      <c r="A178" s="4">
        <v>17.55</v>
      </c>
      <c r="B178" s="4">
        <v>1</v>
      </c>
      <c r="C178" s="4">
        <v>20</v>
      </c>
      <c r="D178" s="4">
        <v>8</v>
      </c>
      <c r="E178" s="4">
        <v>0</v>
      </c>
      <c r="F178" s="4">
        <v>1</v>
      </c>
      <c r="G178" s="4">
        <v>1</v>
      </c>
      <c r="H178" s="4">
        <v>8</v>
      </c>
      <c r="I178" s="4">
        <v>0</v>
      </c>
      <c r="J178" s="4">
        <v>0</v>
      </c>
      <c r="K178" s="4">
        <v>0</v>
      </c>
      <c r="L178" s="4">
        <v>0</v>
      </c>
      <c r="M178" s="4">
        <v>0</v>
      </c>
      <c r="N178" s="4">
        <v>1</v>
      </c>
      <c r="O178" s="4">
        <v>0</v>
      </c>
      <c r="P178" s="4">
        <v>0</v>
      </c>
      <c r="Q178" s="4">
        <v>2</v>
      </c>
      <c r="R178" s="4">
        <v>0</v>
      </c>
      <c r="S178" s="4">
        <v>0</v>
      </c>
      <c r="T178" s="4">
        <v>0</v>
      </c>
    </row>
    <row r="179" spans="1:20" ht="19">
      <c r="A179" s="4">
        <v>17.649999999999999</v>
      </c>
      <c r="B179" s="4">
        <v>1</v>
      </c>
      <c r="C179" s="4">
        <v>21</v>
      </c>
      <c r="D179" s="4">
        <v>7</v>
      </c>
      <c r="E179" s="4">
        <v>0</v>
      </c>
      <c r="F179" s="4">
        <v>1</v>
      </c>
      <c r="G179" s="4">
        <v>1</v>
      </c>
      <c r="H179" s="4">
        <v>8</v>
      </c>
      <c r="I179" s="4">
        <v>0</v>
      </c>
      <c r="J179" s="4">
        <v>0</v>
      </c>
      <c r="K179" s="4">
        <v>0</v>
      </c>
      <c r="L179" s="4">
        <v>0</v>
      </c>
      <c r="M179" s="4">
        <v>0</v>
      </c>
      <c r="N179" s="4">
        <v>1</v>
      </c>
      <c r="O179" s="4">
        <v>0</v>
      </c>
      <c r="P179" s="4">
        <v>0</v>
      </c>
      <c r="Q179" s="4">
        <v>1</v>
      </c>
      <c r="R179" s="4">
        <v>0</v>
      </c>
      <c r="S179" s="4">
        <v>0</v>
      </c>
      <c r="T179" s="4">
        <v>0</v>
      </c>
    </row>
    <row r="180" spans="1:20" ht="19">
      <c r="A180" s="4">
        <v>17.75</v>
      </c>
      <c r="B180" s="4">
        <v>1</v>
      </c>
      <c r="C180" s="4">
        <v>21</v>
      </c>
      <c r="D180" s="4">
        <v>7</v>
      </c>
      <c r="E180" s="4">
        <v>0</v>
      </c>
      <c r="F180" s="4">
        <v>1</v>
      </c>
      <c r="G180" s="4">
        <v>1</v>
      </c>
      <c r="H180" s="4">
        <v>8</v>
      </c>
      <c r="I180" s="4">
        <v>0</v>
      </c>
      <c r="J180" s="4">
        <v>0</v>
      </c>
      <c r="K180" s="4">
        <v>0</v>
      </c>
      <c r="L180" s="4">
        <v>0</v>
      </c>
      <c r="M180" s="4">
        <v>0</v>
      </c>
      <c r="N180" s="4">
        <v>1</v>
      </c>
      <c r="O180" s="4">
        <v>0</v>
      </c>
      <c r="P180" s="4">
        <v>0</v>
      </c>
      <c r="Q180" s="4">
        <v>1</v>
      </c>
      <c r="R180" s="4">
        <v>0</v>
      </c>
      <c r="S180" s="4">
        <v>0</v>
      </c>
      <c r="T180" s="4">
        <v>0</v>
      </c>
    </row>
    <row r="181" spans="1:20" ht="19">
      <c r="A181" s="4">
        <v>17.850000000000001</v>
      </c>
      <c r="B181" s="4">
        <v>1</v>
      </c>
      <c r="C181" s="4">
        <v>21</v>
      </c>
      <c r="D181" s="4">
        <v>7</v>
      </c>
      <c r="E181" s="4">
        <v>0</v>
      </c>
      <c r="F181" s="4">
        <v>1</v>
      </c>
      <c r="G181" s="4">
        <v>1</v>
      </c>
      <c r="H181" s="4">
        <v>8</v>
      </c>
      <c r="I181" s="4">
        <v>0</v>
      </c>
      <c r="J181" s="4">
        <v>0</v>
      </c>
      <c r="K181" s="4">
        <v>0</v>
      </c>
      <c r="L181" s="4">
        <v>0</v>
      </c>
      <c r="M181" s="4">
        <v>0</v>
      </c>
      <c r="N181" s="4">
        <v>1</v>
      </c>
      <c r="O181" s="4">
        <v>0</v>
      </c>
      <c r="P181" s="4">
        <v>0</v>
      </c>
      <c r="Q181" s="4">
        <v>1</v>
      </c>
      <c r="R181" s="4">
        <v>0</v>
      </c>
      <c r="S181" s="4">
        <v>0</v>
      </c>
      <c r="T181" s="4">
        <v>0</v>
      </c>
    </row>
    <row r="182" spans="1:20" ht="19">
      <c r="A182" s="4">
        <v>17.95</v>
      </c>
      <c r="B182" s="4">
        <v>1</v>
      </c>
      <c r="C182" s="4">
        <v>21</v>
      </c>
      <c r="D182" s="4">
        <v>7</v>
      </c>
      <c r="E182" s="4">
        <v>0</v>
      </c>
      <c r="F182" s="4">
        <v>1</v>
      </c>
      <c r="G182" s="4">
        <v>1</v>
      </c>
      <c r="H182" s="4">
        <v>8</v>
      </c>
      <c r="I182" s="4">
        <v>0</v>
      </c>
      <c r="J182" s="4">
        <v>0</v>
      </c>
      <c r="K182" s="4">
        <v>0</v>
      </c>
      <c r="L182" s="4">
        <v>0</v>
      </c>
      <c r="M182" s="4">
        <v>0</v>
      </c>
      <c r="N182" s="4">
        <v>1</v>
      </c>
      <c r="O182" s="4">
        <v>0</v>
      </c>
      <c r="P182" s="4">
        <v>0</v>
      </c>
      <c r="Q182" s="4">
        <v>1</v>
      </c>
      <c r="R182" s="4">
        <v>0</v>
      </c>
      <c r="S182" s="4">
        <v>0</v>
      </c>
      <c r="T182" s="4">
        <v>0</v>
      </c>
    </row>
    <row r="183" spans="1:20" ht="19">
      <c r="A183" s="4">
        <v>18.05</v>
      </c>
      <c r="B183" s="4">
        <v>1</v>
      </c>
      <c r="C183" s="4">
        <v>21</v>
      </c>
      <c r="D183" s="4">
        <v>7</v>
      </c>
      <c r="E183" s="4">
        <v>0</v>
      </c>
      <c r="F183" s="4">
        <v>1</v>
      </c>
      <c r="G183" s="4">
        <v>1</v>
      </c>
      <c r="H183" s="4">
        <v>8</v>
      </c>
      <c r="I183" s="4">
        <v>0</v>
      </c>
      <c r="J183" s="4">
        <v>0</v>
      </c>
      <c r="K183" s="4">
        <v>0</v>
      </c>
      <c r="L183" s="4">
        <v>0</v>
      </c>
      <c r="M183" s="4">
        <v>0</v>
      </c>
      <c r="N183" s="4">
        <v>1</v>
      </c>
      <c r="O183" s="4">
        <v>0</v>
      </c>
      <c r="P183" s="4">
        <v>0</v>
      </c>
      <c r="Q183" s="4">
        <v>1</v>
      </c>
      <c r="R183" s="4">
        <v>0</v>
      </c>
      <c r="S183" s="4">
        <v>0</v>
      </c>
      <c r="T183" s="4">
        <v>0</v>
      </c>
    </row>
    <row r="184" spans="1:20" ht="19">
      <c r="A184" s="4">
        <v>18.149999999999999</v>
      </c>
      <c r="B184" s="4">
        <v>1</v>
      </c>
      <c r="C184" s="4">
        <v>21</v>
      </c>
      <c r="D184" s="4">
        <v>7</v>
      </c>
      <c r="E184" s="4">
        <v>0</v>
      </c>
      <c r="F184" s="4">
        <v>1</v>
      </c>
      <c r="G184" s="4">
        <v>1</v>
      </c>
      <c r="H184" s="4">
        <v>8</v>
      </c>
      <c r="I184" s="4">
        <v>0</v>
      </c>
      <c r="J184" s="4">
        <v>0</v>
      </c>
      <c r="K184" s="4">
        <v>0</v>
      </c>
      <c r="L184" s="4">
        <v>0</v>
      </c>
      <c r="M184" s="4">
        <v>0</v>
      </c>
      <c r="N184" s="4">
        <v>1</v>
      </c>
      <c r="O184" s="4">
        <v>0</v>
      </c>
      <c r="P184" s="4">
        <v>0</v>
      </c>
      <c r="Q184" s="4">
        <v>1</v>
      </c>
      <c r="R184" s="4">
        <v>0</v>
      </c>
      <c r="S184" s="4">
        <v>0</v>
      </c>
      <c r="T184" s="4">
        <v>0</v>
      </c>
    </row>
    <row r="185" spans="1:20" ht="19">
      <c r="A185" s="4">
        <v>18.25</v>
      </c>
      <c r="B185" s="4">
        <v>1</v>
      </c>
      <c r="C185" s="4">
        <v>20</v>
      </c>
      <c r="D185" s="4">
        <v>7</v>
      </c>
      <c r="E185" s="4">
        <v>0</v>
      </c>
      <c r="F185" s="4">
        <v>1</v>
      </c>
      <c r="G185" s="4">
        <v>1</v>
      </c>
      <c r="H185" s="4">
        <v>8</v>
      </c>
      <c r="I185" s="4">
        <v>0</v>
      </c>
      <c r="J185" s="4">
        <v>0</v>
      </c>
      <c r="K185" s="4">
        <v>0</v>
      </c>
      <c r="L185" s="4">
        <v>0</v>
      </c>
      <c r="M185" s="4">
        <v>0</v>
      </c>
      <c r="N185" s="4">
        <v>1</v>
      </c>
      <c r="O185" s="4">
        <v>0</v>
      </c>
      <c r="P185" s="4">
        <v>0</v>
      </c>
      <c r="Q185" s="4">
        <v>1</v>
      </c>
      <c r="R185" s="4">
        <v>0</v>
      </c>
      <c r="S185" s="4">
        <v>0</v>
      </c>
      <c r="T185" s="4">
        <v>0</v>
      </c>
    </row>
    <row r="186" spans="1:20" ht="19">
      <c r="A186" s="4">
        <v>18.350000000000001</v>
      </c>
      <c r="B186" s="4">
        <v>1</v>
      </c>
      <c r="C186" s="4">
        <v>20</v>
      </c>
      <c r="D186" s="4">
        <v>7</v>
      </c>
      <c r="E186" s="4">
        <v>0</v>
      </c>
      <c r="F186" s="4">
        <v>1</v>
      </c>
      <c r="G186" s="4">
        <v>1</v>
      </c>
      <c r="H186" s="4">
        <v>8</v>
      </c>
      <c r="I186" s="4">
        <v>0</v>
      </c>
      <c r="J186" s="4">
        <v>0</v>
      </c>
      <c r="K186" s="4">
        <v>0</v>
      </c>
      <c r="L186" s="4">
        <v>0</v>
      </c>
      <c r="M186" s="4">
        <v>0</v>
      </c>
      <c r="N186" s="4">
        <v>1</v>
      </c>
      <c r="O186" s="4">
        <v>0</v>
      </c>
      <c r="P186" s="4">
        <v>0</v>
      </c>
      <c r="Q186" s="4">
        <v>0</v>
      </c>
      <c r="R186" s="4">
        <v>0</v>
      </c>
      <c r="S186" s="4">
        <v>0</v>
      </c>
      <c r="T186" s="4">
        <v>0</v>
      </c>
    </row>
    <row r="187" spans="1:20" ht="19">
      <c r="A187" s="4">
        <v>18.45</v>
      </c>
      <c r="B187" s="4">
        <v>1</v>
      </c>
      <c r="C187" s="4">
        <v>20</v>
      </c>
      <c r="D187" s="4">
        <v>6</v>
      </c>
      <c r="E187" s="4">
        <v>0</v>
      </c>
      <c r="F187" s="4">
        <v>1</v>
      </c>
      <c r="G187" s="4">
        <v>1</v>
      </c>
      <c r="H187" s="4">
        <v>8</v>
      </c>
      <c r="I187" s="4">
        <v>0</v>
      </c>
      <c r="J187" s="4">
        <v>0</v>
      </c>
      <c r="K187" s="4">
        <v>0</v>
      </c>
      <c r="L187" s="4">
        <v>0</v>
      </c>
      <c r="M187" s="4">
        <v>0</v>
      </c>
      <c r="N187" s="4">
        <v>1</v>
      </c>
      <c r="O187" s="4">
        <v>0</v>
      </c>
      <c r="P187" s="4">
        <v>0</v>
      </c>
      <c r="Q187" s="4">
        <v>0</v>
      </c>
      <c r="R187" s="4">
        <v>0</v>
      </c>
      <c r="S187" s="4">
        <v>0</v>
      </c>
      <c r="T187" s="4">
        <v>0</v>
      </c>
    </row>
    <row r="188" spans="1:20" ht="19">
      <c r="A188" s="4">
        <v>18.55</v>
      </c>
      <c r="B188" s="4">
        <v>1</v>
      </c>
      <c r="C188" s="4">
        <v>20</v>
      </c>
      <c r="D188" s="4">
        <v>6</v>
      </c>
      <c r="E188" s="4">
        <v>0</v>
      </c>
      <c r="F188" s="4">
        <v>1</v>
      </c>
      <c r="G188" s="4">
        <v>1</v>
      </c>
      <c r="H188" s="4">
        <v>7</v>
      </c>
      <c r="I188" s="4">
        <v>0</v>
      </c>
      <c r="J188" s="4">
        <v>0</v>
      </c>
      <c r="K188" s="4">
        <v>0</v>
      </c>
      <c r="L188" s="4">
        <v>0</v>
      </c>
      <c r="M188" s="4">
        <v>0</v>
      </c>
      <c r="N188" s="4">
        <v>1</v>
      </c>
      <c r="O188" s="4">
        <v>0</v>
      </c>
      <c r="P188" s="4">
        <v>0</v>
      </c>
      <c r="Q188" s="4">
        <v>0</v>
      </c>
      <c r="R188" s="4">
        <v>0</v>
      </c>
      <c r="S188" s="4">
        <v>0</v>
      </c>
      <c r="T188" s="4">
        <v>0</v>
      </c>
    </row>
    <row r="189" spans="1:20" ht="19">
      <c r="A189" s="4">
        <v>18.649999999999999</v>
      </c>
      <c r="B189" s="4">
        <v>1</v>
      </c>
      <c r="C189" s="4">
        <v>20</v>
      </c>
      <c r="D189" s="4">
        <v>5</v>
      </c>
      <c r="E189" s="4">
        <v>0</v>
      </c>
      <c r="F189" s="4">
        <v>1</v>
      </c>
      <c r="G189" s="4">
        <v>1</v>
      </c>
      <c r="H189" s="4">
        <v>7</v>
      </c>
      <c r="I189" s="4">
        <v>0</v>
      </c>
      <c r="J189" s="4">
        <v>0</v>
      </c>
      <c r="K189" s="4">
        <v>0</v>
      </c>
      <c r="L189" s="4">
        <v>0</v>
      </c>
      <c r="M189" s="4">
        <v>0</v>
      </c>
      <c r="N189" s="4">
        <v>1</v>
      </c>
      <c r="O189" s="4">
        <v>0</v>
      </c>
      <c r="P189" s="4">
        <v>0</v>
      </c>
      <c r="Q189" s="4">
        <v>0</v>
      </c>
      <c r="R189" s="4">
        <v>0</v>
      </c>
      <c r="S189" s="4">
        <v>0</v>
      </c>
      <c r="T189" s="4">
        <v>0</v>
      </c>
    </row>
    <row r="190" spans="1:20" ht="19">
      <c r="A190" s="4">
        <v>18.75</v>
      </c>
      <c r="B190" s="4">
        <v>1</v>
      </c>
      <c r="C190" s="4">
        <v>20</v>
      </c>
      <c r="D190" s="4">
        <v>5</v>
      </c>
      <c r="E190" s="4">
        <v>0</v>
      </c>
      <c r="F190" s="4">
        <v>1</v>
      </c>
      <c r="G190" s="4">
        <v>1</v>
      </c>
      <c r="H190" s="4">
        <v>7</v>
      </c>
      <c r="I190" s="4">
        <v>0</v>
      </c>
      <c r="J190" s="4">
        <v>0</v>
      </c>
      <c r="K190" s="4">
        <v>0</v>
      </c>
      <c r="L190" s="4">
        <v>0</v>
      </c>
      <c r="M190" s="4">
        <v>0</v>
      </c>
      <c r="N190" s="4">
        <v>1</v>
      </c>
      <c r="O190" s="4">
        <v>0</v>
      </c>
      <c r="P190" s="4">
        <v>0</v>
      </c>
      <c r="Q190" s="4">
        <v>0</v>
      </c>
      <c r="R190" s="4">
        <v>0</v>
      </c>
      <c r="S190" s="4">
        <v>0</v>
      </c>
      <c r="T190" s="4">
        <v>0</v>
      </c>
    </row>
    <row r="191" spans="1:20" ht="19">
      <c r="A191" s="4">
        <v>18.850000000000001</v>
      </c>
      <c r="B191" s="4">
        <v>1</v>
      </c>
      <c r="C191" s="4">
        <v>20</v>
      </c>
      <c r="D191" s="4">
        <v>5</v>
      </c>
      <c r="E191" s="4">
        <v>0</v>
      </c>
      <c r="F191" s="4">
        <v>1</v>
      </c>
      <c r="G191" s="4">
        <v>1</v>
      </c>
      <c r="H191" s="4">
        <v>7</v>
      </c>
      <c r="I191" s="4">
        <v>0</v>
      </c>
      <c r="J191" s="4">
        <v>0</v>
      </c>
      <c r="K191" s="4">
        <v>0</v>
      </c>
      <c r="L191" s="4">
        <v>0</v>
      </c>
      <c r="M191" s="4">
        <v>0</v>
      </c>
      <c r="N191" s="4">
        <v>1</v>
      </c>
      <c r="O191" s="4">
        <v>0</v>
      </c>
      <c r="P191" s="4">
        <v>0</v>
      </c>
      <c r="Q191" s="4">
        <v>0</v>
      </c>
      <c r="R191" s="4">
        <v>0</v>
      </c>
      <c r="S191" s="4">
        <v>0</v>
      </c>
      <c r="T191" s="4">
        <v>0</v>
      </c>
    </row>
    <row r="192" spans="1:20" ht="19">
      <c r="A192" s="4">
        <v>18.95</v>
      </c>
      <c r="B192" s="4">
        <v>1</v>
      </c>
      <c r="C192" s="4">
        <v>20</v>
      </c>
      <c r="D192" s="4">
        <v>5</v>
      </c>
      <c r="E192" s="4">
        <v>0</v>
      </c>
      <c r="F192" s="4">
        <v>1</v>
      </c>
      <c r="G192" s="4">
        <v>1</v>
      </c>
      <c r="H192" s="4">
        <v>7</v>
      </c>
      <c r="I192" s="4">
        <v>0</v>
      </c>
      <c r="J192" s="4">
        <v>0</v>
      </c>
      <c r="K192" s="4">
        <v>0</v>
      </c>
      <c r="L192" s="4">
        <v>0</v>
      </c>
      <c r="M192" s="4">
        <v>0</v>
      </c>
      <c r="N192" s="4">
        <v>1</v>
      </c>
      <c r="O192" s="4">
        <v>0</v>
      </c>
      <c r="P192" s="4">
        <v>0</v>
      </c>
      <c r="Q192" s="4">
        <v>0</v>
      </c>
      <c r="R192" s="4">
        <v>0</v>
      </c>
      <c r="S192" s="4">
        <v>0</v>
      </c>
      <c r="T192" s="4">
        <v>0</v>
      </c>
    </row>
    <row r="193" spans="1:20" ht="19">
      <c r="A193" s="4">
        <v>19.05</v>
      </c>
      <c r="B193" s="4">
        <v>1</v>
      </c>
      <c r="C193" s="4">
        <v>20</v>
      </c>
      <c r="D193" s="4">
        <v>5</v>
      </c>
      <c r="E193" s="4">
        <v>0</v>
      </c>
      <c r="F193" s="4">
        <v>1</v>
      </c>
      <c r="G193" s="4">
        <v>1</v>
      </c>
      <c r="H193" s="4">
        <v>7</v>
      </c>
      <c r="I193" s="4">
        <v>0</v>
      </c>
      <c r="J193" s="4">
        <v>0</v>
      </c>
      <c r="K193" s="4">
        <v>0</v>
      </c>
      <c r="L193" s="4">
        <v>0</v>
      </c>
      <c r="M193" s="4">
        <v>0</v>
      </c>
      <c r="N193" s="4">
        <v>1</v>
      </c>
      <c r="O193" s="4">
        <v>0</v>
      </c>
      <c r="P193" s="4">
        <v>0</v>
      </c>
      <c r="Q193" s="4">
        <v>0</v>
      </c>
      <c r="R193" s="4">
        <v>0</v>
      </c>
      <c r="S193" s="4">
        <v>0</v>
      </c>
      <c r="T193" s="4">
        <v>0</v>
      </c>
    </row>
    <row r="194" spans="1:20" ht="19">
      <c r="A194" s="4">
        <v>19.149999999999999</v>
      </c>
      <c r="B194" s="4">
        <v>1</v>
      </c>
      <c r="C194" s="4">
        <v>19</v>
      </c>
      <c r="D194" s="4">
        <v>5</v>
      </c>
      <c r="E194" s="4">
        <v>0</v>
      </c>
      <c r="F194" s="4">
        <v>1</v>
      </c>
      <c r="G194" s="4">
        <v>1</v>
      </c>
      <c r="H194" s="4">
        <v>8</v>
      </c>
      <c r="I194" s="4">
        <v>0</v>
      </c>
      <c r="J194" s="4">
        <v>0</v>
      </c>
      <c r="K194" s="4">
        <v>0</v>
      </c>
      <c r="L194" s="4">
        <v>0</v>
      </c>
      <c r="M194" s="4">
        <v>0</v>
      </c>
      <c r="N194" s="4">
        <v>1</v>
      </c>
      <c r="O194" s="4">
        <v>0</v>
      </c>
      <c r="P194" s="4">
        <v>0</v>
      </c>
      <c r="Q194" s="4">
        <v>0</v>
      </c>
      <c r="R194" s="4">
        <v>0</v>
      </c>
      <c r="S194" s="4">
        <v>0</v>
      </c>
      <c r="T194" s="4">
        <v>0</v>
      </c>
    </row>
    <row r="195" spans="1:20" ht="19">
      <c r="A195" s="4">
        <v>19.25</v>
      </c>
      <c r="B195" s="4">
        <v>1</v>
      </c>
      <c r="C195" s="4">
        <v>19</v>
      </c>
      <c r="D195" s="4">
        <v>5</v>
      </c>
      <c r="E195" s="4">
        <v>0</v>
      </c>
      <c r="F195" s="4">
        <v>1</v>
      </c>
      <c r="G195" s="4">
        <v>1</v>
      </c>
      <c r="H195" s="4">
        <v>8</v>
      </c>
      <c r="I195" s="4">
        <v>0</v>
      </c>
      <c r="J195" s="4">
        <v>0</v>
      </c>
      <c r="K195" s="4">
        <v>0</v>
      </c>
      <c r="L195" s="4">
        <v>0</v>
      </c>
      <c r="M195" s="4">
        <v>0</v>
      </c>
      <c r="N195" s="4">
        <v>1</v>
      </c>
      <c r="O195" s="4">
        <v>0</v>
      </c>
      <c r="P195" s="4">
        <v>0</v>
      </c>
      <c r="Q195" s="4">
        <v>0</v>
      </c>
      <c r="R195" s="4">
        <v>0</v>
      </c>
      <c r="S195" s="4">
        <v>0</v>
      </c>
      <c r="T195" s="4">
        <v>0</v>
      </c>
    </row>
    <row r="196" spans="1:20" ht="19">
      <c r="A196" s="4">
        <v>19.350000000000001</v>
      </c>
      <c r="B196" s="4">
        <v>1</v>
      </c>
      <c r="C196" s="4">
        <v>19</v>
      </c>
      <c r="D196" s="4">
        <v>5</v>
      </c>
      <c r="E196" s="4">
        <v>0</v>
      </c>
      <c r="F196" s="4">
        <v>1</v>
      </c>
      <c r="G196" s="4">
        <v>1</v>
      </c>
      <c r="H196" s="4">
        <v>8</v>
      </c>
      <c r="I196" s="4">
        <v>0</v>
      </c>
      <c r="J196" s="4">
        <v>0</v>
      </c>
      <c r="K196" s="4">
        <v>0</v>
      </c>
      <c r="L196" s="4">
        <v>0</v>
      </c>
      <c r="M196" s="4">
        <v>0</v>
      </c>
      <c r="N196" s="4">
        <v>1</v>
      </c>
      <c r="O196" s="4">
        <v>0</v>
      </c>
      <c r="P196" s="4">
        <v>0</v>
      </c>
      <c r="Q196" s="4">
        <v>0</v>
      </c>
      <c r="R196" s="4">
        <v>0</v>
      </c>
      <c r="S196" s="4">
        <v>0</v>
      </c>
      <c r="T196" s="4">
        <v>0</v>
      </c>
    </row>
    <row r="197" spans="1:20" ht="19">
      <c r="A197" s="4">
        <v>19.45</v>
      </c>
      <c r="B197" s="4">
        <v>1</v>
      </c>
      <c r="C197" s="4">
        <v>19</v>
      </c>
      <c r="D197" s="4">
        <v>6</v>
      </c>
      <c r="E197" s="4">
        <v>0</v>
      </c>
      <c r="F197" s="4">
        <v>1</v>
      </c>
      <c r="G197" s="4">
        <v>1</v>
      </c>
      <c r="H197" s="4">
        <v>9</v>
      </c>
      <c r="I197" s="4">
        <v>0</v>
      </c>
      <c r="J197" s="4">
        <v>0</v>
      </c>
      <c r="K197" s="4">
        <v>0</v>
      </c>
      <c r="L197" s="4">
        <v>0</v>
      </c>
      <c r="M197" s="4">
        <v>0</v>
      </c>
      <c r="N197" s="4">
        <v>1</v>
      </c>
      <c r="O197" s="4">
        <v>0</v>
      </c>
      <c r="P197" s="4">
        <v>0</v>
      </c>
      <c r="Q197" s="4">
        <v>0</v>
      </c>
      <c r="R197" s="4">
        <v>0</v>
      </c>
      <c r="S197" s="4">
        <v>0</v>
      </c>
      <c r="T197" s="4">
        <v>0</v>
      </c>
    </row>
    <row r="198" spans="1:20" ht="19">
      <c r="A198" s="4">
        <v>19.55</v>
      </c>
      <c r="B198" s="4">
        <v>1</v>
      </c>
      <c r="C198" s="4">
        <v>19</v>
      </c>
      <c r="D198" s="4">
        <v>6</v>
      </c>
      <c r="E198" s="4">
        <v>0</v>
      </c>
      <c r="F198" s="4">
        <v>1</v>
      </c>
      <c r="G198" s="4">
        <v>1</v>
      </c>
      <c r="H198" s="4">
        <v>9</v>
      </c>
      <c r="I198" s="4">
        <v>0</v>
      </c>
      <c r="J198" s="4">
        <v>0</v>
      </c>
      <c r="K198" s="4">
        <v>0</v>
      </c>
      <c r="L198" s="4">
        <v>0</v>
      </c>
      <c r="M198" s="4">
        <v>0</v>
      </c>
      <c r="N198" s="4">
        <v>1</v>
      </c>
      <c r="O198" s="4">
        <v>0</v>
      </c>
      <c r="P198" s="4">
        <v>0</v>
      </c>
      <c r="Q198" s="4">
        <v>0</v>
      </c>
      <c r="R198" s="4">
        <v>0</v>
      </c>
      <c r="S198" s="4">
        <v>0</v>
      </c>
      <c r="T198" s="4">
        <v>0</v>
      </c>
    </row>
    <row r="199" spans="1:20" ht="19">
      <c r="A199" s="4">
        <v>19.649999999999999</v>
      </c>
      <c r="B199" s="4">
        <v>1</v>
      </c>
      <c r="C199" s="4">
        <v>19</v>
      </c>
      <c r="D199" s="4">
        <v>6</v>
      </c>
      <c r="E199" s="4">
        <v>0</v>
      </c>
      <c r="F199" s="4">
        <v>1</v>
      </c>
      <c r="G199" s="4">
        <v>1</v>
      </c>
      <c r="H199" s="4">
        <v>9</v>
      </c>
      <c r="I199" s="4">
        <v>0</v>
      </c>
      <c r="J199" s="4">
        <v>0</v>
      </c>
      <c r="K199" s="4">
        <v>0</v>
      </c>
      <c r="L199" s="4">
        <v>0</v>
      </c>
      <c r="M199" s="4">
        <v>0</v>
      </c>
      <c r="N199" s="4">
        <v>1</v>
      </c>
      <c r="O199" s="4">
        <v>0</v>
      </c>
      <c r="P199" s="4">
        <v>0</v>
      </c>
      <c r="Q199" s="4">
        <v>0</v>
      </c>
      <c r="R199" s="4">
        <v>0</v>
      </c>
      <c r="S199" s="4">
        <v>0</v>
      </c>
      <c r="T199" s="4">
        <v>0</v>
      </c>
    </row>
    <row r="200" spans="1:20" ht="19">
      <c r="A200" s="4">
        <v>19.75</v>
      </c>
      <c r="B200" s="4">
        <v>1</v>
      </c>
      <c r="C200" s="4">
        <v>19</v>
      </c>
      <c r="D200" s="4">
        <v>6</v>
      </c>
      <c r="E200" s="4">
        <v>0</v>
      </c>
      <c r="F200" s="4">
        <v>1</v>
      </c>
      <c r="G200" s="4">
        <v>1</v>
      </c>
      <c r="H200" s="4">
        <v>9</v>
      </c>
      <c r="I200" s="4">
        <v>0</v>
      </c>
      <c r="J200" s="4">
        <v>0</v>
      </c>
      <c r="K200" s="4">
        <v>0</v>
      </c>
      <c r="L200" s="4">
        <v>0</v>
      </c>
      <c r="M200" s="4">
        <v>0</v>
      </c>
      <c r="N200" s="4">
        <v>1</v>
      </c>
      <c r="O200" s="4">
        <v>0</v>
      </c>
      <c r="P200" s="4">
        <v>0</v>
      </c>
      <c r="Q200" s="4">
        <v>0</v>
      </c>
      <c r="R200" s="4">
        <v>0</v>
      </c>
      <c r="S200" s="4">
        <v>0</v>
      </c>
      <c r="T200" s="4">
        <v>0</v>
      </c>
    </row>
    <row r="201" spans="1:20" ht="19">
      <c r="A201" s="4">
        <v>19.850000000000001</v>
      </c>
      <c r="B201" s="4">
        <v>1</v>
      </c>
      <c r="C201" s="4">
        <v>19</v>
      </c>
      <c r="D201" s="4">
        <v>6</v>
      </c>
      <c r="E201" s="4">
        <v>0</v>
      </c>
      <c r="F201" s="4">
        <v>1</v>
      </c>
      <c r="G201" s="4">
        <v>1</v>
      </c>
      <c r="H201" s="4">
        <v>9</v>
      </c>
      <c r="I201" s="4">
        <v>0</v>
      </c>
      <c r="J201" s="4">
        <v>0</v>
      </c>
      <c r="K201" s="4">
        <v>0</v>
      </c>
      <c r="L201" s="4">
        <v>0</v>
      </c>
      <c r="M201" s="4">
        <v>0</v>
      </c>
      <c r="N201" s="4">
        <v>1</v>
      </c>
      <c r="O201" s="4">
        <v>0</v>
      </c>
      <c r="P201" s="4">
        <v>0</v>
      </c>
      <c r="Q201" s="4">
        <v>0</v>
      </c>
      <c r="R201" s="4">
        <v>0</v>
      </c>
      <c r="S201" s="4">
        <v>0</v>
      </c>
      <c r="T201" s="4">
        <v>0</v>
      </c>
    </row>
    <row r="202" spans="1:20" ht="19">
      <c r="A202" s="4">
        <v>19.95</v>
      </c>
      <c r="B202" s="4">
        <v>1</v>
      </c>
      <c r="C202" s="4">
        <v>19</v>
      </c>
      <c r="D202" s="4">
        <v>6</v>
      </c>
      <c r="E202" s="4">
        <v>0</v>
      </c>
      <c r="F202" s="4">
        <v>1</v>
      </c>
      <c r="G202" s="4">
        <v>1</v>
      </c>
      <c r="H202" s="4">
        <v>9</v>
      </c>
      <c r="I202" s="4">
        <v>0</v>
      </c>
      <c r="J202" s="4">
        <v>0</v>
      </c>
      <c r="K202" s="4">
        <v>0</v>
      </c>
      <c r="L202" s="4">
        <v>0</v>
      </c>
      <c r="M202" s="4">
        <v>0</v>
      </c>
      <c r="N202" s="4">
        <v>1</v>
      </c>
      <c r="O202" s="4">
        <v>0</v>
      </c>
      <c r="P202" s="4">
        <v>0</v>
      </c>
      <c r="Q202" s="4">
        <v>0</v>
      </c>
      <c r="R202" s="4">
        <v>0</v>
      </c>
      <c r="S202" s="4">
        <v>0</v>
      </c>
      <c r="T202" s="4">
        <v>0</v>
      </c>
    </row>
    <row r="203" spans="1:20" ht="19">
      <c r="A203" s="4">
        <v>20.05</v>
      </c>
      <c r="B203" s="4">
        <v>1</v>
      </c>
      <c r="C203" s="4">
        <v>19</v>
      </c>
      <c r="D203" s="4">
        <v>6</v>
      </c>
      <c r="E203" s="4">
        <v>0</v>
      </c>
      <c r="F203" s="4">
        <v>1</v>
      </c>
      <c r="G203" s="4">
        <v>1</v>
      </c>
      <c r="H203" s="4">
        <v>9</v>
      </c>
      <c r="I203" s="4">
        <v>0</v>
      </c>
      <c r="J203" s="4">
        <v>0</v>
      </c>
      <c r="K203" s="4">
        <v>0</v>
      </c>
      <c r="L203" s="4">
        <v>0</v>
      </c>
      <c r="M203" s="4">
        <v>0</v>
      </c>
      <c r="N203" s="4">
        <v>1</v>
      </c>
      <c r="O203" s="4">
        <v>0</v>
      </c>
      <c r="P203" s="4">
        <v>0</v>
      </c>
      <c r="Q203" s="4">
        <v>0</v>
      </c>
      <c r="R203" s="4">
        <v>0</v>
      </c>
      <c r="S203" s="4">
        <v>0</v>
      </c>
      <c r="T203" s="4">
        <v>0</v>
      </c>
    </row>
    <row r="204" spans="1:20" ht="19">
      <c r="A204" s="4">
        <v>20.149999999999999</v>
      </c>
      <c r="B204" s="4">
        <v>1</v>
      </c>
      <c r="C204" s="4">
        <v>19</v>
      </c>
      <c r="D204" s="4">
        <v>6</v>
      </c>
      <c r="E204" s="4">
        <v>0</v>
      </c>
      <c r="F204" s="4">
        <v>1</v>
      </c>
      <c r="G204" s="4">
        <v>1</v>
      </c>
      <c r="H204" s="4">
        <v>9</v>
      </c>
      <c r="I204" s="4">
        <v>0</v>
      </c>
      <c r="J204" s="4">
        <v>0</v>
      </c>
      <c r="K204" s="4">
        <v>0</v>
      </c>
      <c r="L204" s="4">
        <v>0</v>
      </c>
      <c r="M204" s="4">
        <v>0</v>
      </c>
      <c r="N204" s="4">
        <v>1</v>
      </c>
      <c r="O204" s="4">
        <v>0</v>
      </c>
      <c r="P204" s="4">
        <v>0</v>
      </c>
      <c r="Q204" s="4">
        <v>0</v>
      </c>
      <c r="R204" s="4">
        <v>0</v>
      </c>
      <c r="S204" s="4">
        <v>0</v>
      </c>
      <c r="T204" s="4">
        <v>0</v>
      </c>
    </row>
    <row r="205" spans="1:20" ht="19">
      <c r="A205" s="4">
        <v>20.25</v>
      </c>
      <c r="B205" s="4">
        <v>1</v>
      </c>
      <c r="C205" s="4">
        <v>19</v>
      </c>
      <c r="D205" s="4">
        <v>6</v>
      </c>
      <c r="E205" s="4">
        <v>0</v>
      </c>
      <c r="F205" s="4">
        <v>1</v>
      </c>
      <c r="G205" s="4">
        <v>1</v>
      </c>
      <c r="H205" s="4">
        <v>9</v>
      </c>
      <c r="I205" s="4">
        <v>0</v>
      </c>
      <c r="J205" s="4">
        <v>0</v>
      </c>
      <c r="K205" s="4">
        <v>0</v>
      </c>
      <c r="L205" s="4">
        <v>0</v>
      </c>
      <c r="M205" s="4">
        <v>0</v>
      </c>
      <c r="N205" s="4">
        <v>1</v>
      </c>
      <c r="O205" s="4">
        <v>0</v>
      </c>
      <c r="P205" s="4">
        <v>0</v>
      </c>
      <c r="Q205" s="4">
        <v>0</v>
      </c>
      <c r="R205" s="4">
        <v>0</v>
      </c>
      <c r="S205" s="4">
        <v>0</v>
      </c>
      <c r="T205" s="4">
        <v>0</v>
      </c>
    </row>
    <row r="206" spans="1:20" ht="19">
      <c r="A206" s="4">
        <v>20.350000000000001</v>
      </c>
      <c r="B206" s="4">
        <v>1</v>
      </c>
      <c r="C206" s="4">
        <v>19</v>
      </c>
      <c r="D206" s="4">
        <v>6</v>
      </c>
      <c r="E206" s="4">
        <v>0</v>
      </c>
      <c r="F206" s="4">
        <v>1</v>
      </c>
      <c r="G206" s="4">
        <v>1</v>
      </c>
      <c r="H206" s="4">
        <v>9</v>
      </c>
      <c r="I206" s="4">
        <v>0</v>
      </c>
      <c r="J206" s="4">
        <v>0</v>
      </c>
      <c r="K206" s="4">
        <v>0</v>
      </c>
      <c r="L206" s="4">
        <v>0</v>
      </c>
      <c r="M206" s="4">
        <v>0</v>
      </c>
      <c r="N206" s="4">
        <v>1</v>
      </c>
      <c r="O206" s="4">
        <v>0</v>
      </c>
      <c r="P206" s="4">
        <v>0</v>
      </c>
      <c r="Q206" s="4">
        <v>0</v>
      </c>
      <c r="R206" s="4">
        <v>0</v>
      </c>
      <c r="S206" s="4">
        <v>0</v>
      </c>
      <c r="T206" s="4">
        <v>0</v>
      </c>
    </row>
    <row r="207" spans="1:20" ht="19">
      <c r="A207" s="4">
        <v>20.45</v>
      </c>
      <c r="B207" s="4">
        <v>1</v>
      </c>
      <c r="C207" s="4">
        <v>19</v>
      </c>
      <c r="D207" s="4">
        <v>6</v>
      </c>
      <c r="E207" s="4">
        <v>0</v>
      </c>
      <c r="F207" s="4">
        <v>1</v>
      </c>
      <c r="G207" s="4">
        <v>1</v>
      </c>
      <c r="H207" s="4">
        <v>9</v>
      </c>
      <c r="I207" s="4">
        <v>0</v>
      </c>
      <c r="J207" s="4">
        <v>0</v>
      </c>
      <c r="K207" s="4">
        <v>0</v>
      </c>
      <c r="L207" s="4">
        <v>0</v>
      </c>
      <c r="M207" s="4">
        <v>0</v>
      </c>
      <c r="N207" s="4">
        <v>1</v>
      </c>
      <c r="O207" s="4">
        <v>0</v>
      </c>
      <c r="P207" s="4">
        <v>0</v>
      </c>
      <c r="Q207" s="4">
        <v>0</v>
      </c>
      <c r="R207" s="4">
        <v>0</v>
      </c>
      <c r="S207" s="4">
        <v>0</v>
      </c>
      <c r="T207" s="4">
        <v>0</v>
      </c>
    </row>
    <row r="208" spans="1:20" ht="19">
      <c r="A208" s="4">
        <v>20.55</v>
      </c>
      <c r="B208" s="4">
        <v>1</v>
      </c>
      <c r="C208" s="4">
        <v>19</v>
      </c>
      <c r="D208" s="4">
        <v>6</v>
      </c>
      <c r="E208" s="4">
        <v>0</v>
      </c>
      <c r="F208" s="4">
        <v>1</v>
      </c>
      <c r="G208" s="4">
        <v>1</v>
      </c>
      <c r="H208" s="4">
        <v>9</v>
      </c>
      <c r="I208" s="4">
        <v>0</v>
      </c>
      <c r="J208" s="4">
        <v>0</v>
      </c>
      <c r="K208" s="4">
        <v>0</v>
      </c>
      <c r="L208" s="4">
        <v>0</v>
      </c>
      <c r="M208" s="4">
        <v>0</v>
      </c>
      <c r="N208" s="4">
        <v>1</v>
      </c>
      <c r="O208" s="4">
        <v>0</v>
      </c>
      <c r="P208" s="4">
        <v>0</v>
      </c>
      <c r="Q208" s="4">
        <v>0</v>
      </c>
      <c r="R208" s="4">
        <v>0</v>
      </c>
      <c r="S208" s="4">
        <v>0</v>
      </c>
      <c r="T208" s="4">
        <v>0</v>
      </c>
    </row>
    <row r="209" spans="1:20" ht="19">
      <c r="A209" s="4">
        <v>20.65</v>
      </c>
      <c r="B209" s="4">
        <v>1</v>
      </c>
      <c r="C209" s="4">
        <v>19</v>
      </c>
      <c r="D209" s="4">
        <v>6</v>
      </c>
      <c r="E209" s="4">
        <v>0</v>
      </c>
      <c r="F209" s="4">
        <v>1</v>
      </c>
      <c r="G209" s="4">
        <v>1</v>
      </c>
      <c r="H209" s="4">
        <v>9</v>
      </c>
      <c r="I209" s="4">
        <v>0</v>
      </c>
      <c r="J209" s="4">
        <v>0</v>
      </c>
      <c r="K209" s="4">
        <v>0</v>
      </c>
      <c r="L209" s="4">
        <v>0</v>
      </c>
      <c r="M209" s="4">
        <v>0</v>
      </c>
      <c r="N209" s="4">
        <v>1</v>
      </c>
      <c r="O209" s="4">
        <v>0</v>
      </c>
      <c r="P209" s="4">
        <v>0</v>
      </c>
      <c r="Q209" s="4">
        <v>0</v>
      </c>
      <c r="R209" s="4">
        <v>0</v>
      </c>
      <c r="S209" s="4">
        <v>0</v>
      </c>
      <c r="T209" s="4">
        <v>0</v>
      </c>
    </row>
    <row r="210" spans="1:20" ht="19">
      <c r="A210" s="4">
        <v>20.75</v>
      </c>
      <c r="B210" s="4">
        <v>1</v>
      </c>
      <c r="C210" s="4">
        <v>19</v>
      </c>
      <c r="D210" s="4">
        <v>6</v>
      </c>
      <c r="E210" s="4">
        <v>0</v>
      </c>
      <c r="F210" s="4">
        <v>1</v>
      </c>
      <c r="G210" s="4">
        <v>1</v>
      </c>
      <c r="H210" s="4">
        <v>9</v>
      </c>
      <c r="I210" s="4">
        <v>0</v>
      </c>
      <c r="J210" s="4">
        <v>0</v>
      </c>
      <c r="K210" s="4">
        <v>0</v>
      </c>
      <c r="L210" s="4">
        <v>0</v>
      </c>
      <c r="M210" s="4">
        <v>0</v>
      </c>
      <c r="N210" s="4">
        <v>1</v>
      </c>
      <c r="O210" s="4">
        <v>0</v>
      </c>
      <c r="P210" s="4">
        <v>0</v>
      </c>
      <c r="Q210" s="4">
        <v>0</v>
      </c>
      <c r="R210" s="4">
        <v>0</v>
      </c>
      <c r="S210" s="4">
        <v>0</v>
      </c>
      <c r="T210" s="4">
        <v>0</v>
      </c>
    </row>
    <row r="211" spans="1:20" ht="19">
      <c r="A211" s="4">
        <v>20.85</v>
      </c>
      <c r="B211" s="4">
        <v>1</v>
      </c>
      <c r="C211" s="4">
        <v>18</v>
      </c>
      <c r="D211" s="4">
        <v>6</v>
      </c>
      <c r="E211" s="4">
        <v>0</v>
      </c>
      <c r="F211" s="4">
        <v>1</v>
      </c>
      <c r="G211" s="4">
        <v>1</v>
      </c>
      <c r="H211" s="4">
        <v>9</v>
      </c>
      <c r="I211" s="4">
        <v>0</v>
      </c>
      <c r="J211" s="4">
        <v>0</v>
      </c>
      <c r="K211" s="4">
        <v>0</v>
      </c>
      <c r="L211" s="4">
        <v>0</v>
      </c>
      <c r="M211" s="4">
        <v>0</v>
      </c>
      <c r="N211" s="4">
        <v>1</v>
      </c>
      <c r="O211" s="4">
        <v>0</v>
      </c>
      <c r="P211" s="4">
        <v>0</v>
      </c>
      <c r="Q211" s="4">
        <v>0</v>
      </c>
      <c r="R211" s="4">
        <v>0</v>
      </c>
      <c r="S211" s="4">
        <v>0</v>
      </c>
      <c r="T211" s="4">
        <v>0</v>
      </c>
    </row>
    <row r="212" spans="1:20" ht="19">
      <c r="A212" s="4">
        <v>20.95</v>
      </c>
      <c r="B212" s="4">
        <v>1</v>
      </c>
      <c r="C212" s="4">
        <v>18</v>
      </c>
      <c r="D212" s="4">
        <v>6</v>
      </c>
      <c r="E212" s="4">
        <v>0</v>
      </c>
      <c r="F212" s="4">
        <v>1</v>
      </c>
      <c r="G212" s="4">
        <v>1</v>
      </c>
      <c r="H212" s="4">
        <v>9</v>
      </c>
      <c r="I212" s="4">
        <v>0</v>
      </c>
      <c r="J212" s="4">
        <v>0</v>
      </c>
      <c r="K212" s="4">
        <v>0</v>
      </c>
      <c r="L212" s="4">
        <v>0</v>
      </c>
      <c r="M212" s="4">
        <v>0</v>
      </c>
      <c r="N212" s="4">
        <v>1</v>
      </c>
      <c r="O212" s="4">
        <v>0</v>
      </c>
      <c r="P212" s="4">
        <v>0</v>
      </c>
      <c r="Q212" s="4">
        <v>0</v>
      </c>
      <c r="R212" s="4">
        <v>0</v>
      </c>
      <c r="S212" s="4">
        <v>0</v>
      </c>
      <c r="T212" s="4">
        <v>0</v>
      </c>
    </row>
    <row r="213" spans="1:20" ht="19">
      <c r="A213" s="4">
        <v>21.05</v>
      </c>
      <c r="B213" s="4">
        <v>1</v>
      </c>
      <c r="C213" s="4">
        <v>19</v>
      </c>
      <c r="D213" s="4">
        <v>6</v>
      </c>
      <c r="E213" s="4">
        <v>0</v>
      </c>
      <c r="F213" s="4">
        <v>1</v>
      </c>
      <c r="G213" s="4">
        <v>1</v>
      </c>
      <c r="H213" s="4">
        <v>9</v>
      </c>
      <c r="I213" s="4">
        <v>0</v>
      </c>
      <c r="J213" s="4">
        <v>0</v>
      </c>
      <c r="K213" s="4">
        <v>0</v>
      </c>
      <c r="L213" s="4">
        <v>0</v>
      </c>
      <c r="M213" s="4">
        <v>0</v>
      </c>
      <c r="N213" s="4">
        <v>1</v>
      </c>
      <c r="O213" s="4">
        <v>0</v>
      </c>
      <c r="P213" s="4">
        <v>0</v>
      </c>
      <c r="Q213" s="4">
        <v>0</v>
      </c>
      <c r="R213" s="4">
        <v>0</v>
      </c>
      <c r="S213" s="4">
        <v>0</v>
      </c>
      <c r="T213" s="4">
        <v>0</v>
      </c>
    </row>
    <row r="214" spans="1:20" ht="19">
      <c r="A214" s="4">
        <v>21.15</v>
      </c>
      <c r="B214" s="4">
        <v>1</v>
      </c>
      <c r="C214" s="4">
        <v>19</v>
      </c>
      <c r="D214" s="4">
        <v>6</v>
      </c>
      <c r="E214" s="4">
        <v>0</v>
      </c>
      <c r="F214" s="4">
        <v>1</v>
      </c>
      <c r="G214" s="4">
        <v>1</v>
      </c>
      <c r="H214" s="4">
        <v>9</v>
      </c>
      <c r="I214" s="4">
        <v>0</v>
      </c>
      <c r="J214" s="4">
        <v>0</v>
      </c>
      <c r="K214" s="4">
        <v>0</v>
      </c>
      <c r="L214" s="4">
        <v>0</v>
      </c>
      <c r="M214" s="4">
        <v>0</v>
      </c>
      <c r="N214" s="4">
        <v>1</v>
      </c>
      <c r="O214" s="4">
        <v>0</v>
      </c>
      <c r="P214" s="4">
        <v>0</v>
      </c>
      <c r="Q214" s="4">
        <v>0</v>
      </c>
      <c r="R214" s="4">
        <v>0</v>
      </c>
      <c r="S214" s="4">
        <v>0</v>
      </c>
      <c r="T214" s="4">
        <v>0</v>
      </c>
    </row>
    <row r="215" spans="1:20" ht="19">
      <c r="A215" s="4">
        <v>21.25</v>
      </c>
      <c r="B215" s="4">
        <v>1</v>
      </c>
      <c r="C215" s="4">
        <v>18</v>
      </c>
      <c r="D215" s="4">
        <v>5</v>
      </c>
      <c r="E215" s="4">
        <v>0</v>
      </c>
      <c r="F215" s="4">
        <v>1</v>
      </c>
      <c r="G215" s="4">
        <v>1</v>
      </c>
      <c r="H215" s="4">
        <v>9</v>
      </c>
      <c r="I215" s="4">
        <v>0</v>
      </c>
      <c r="J215" s="4">
        <v>0</v>
      </c>
      <c r="K215" s="4">
        <v>0</v>
      </c>
      <c r="L215" s="4">
        <v>0</v>
      </c>
      <c r="M215" s="4">
        <v>0</v>
      </c>
      <c r="N215" s="4">
        <v>1</v>
      </c>
      <c r="O215" s="4">
        <v>0</v>
      </c>
      <c r="P215" s="4">
        <v>0</v>
      </c>
      <c r="Q215" s="4">
        <v>1</v>
      </c>
      <c r="R215" s="4">
        <v>0</v>
      </c>
      <c r="S215" s="4">
        <v>0</v>
      </c>
      <c r="T215" s="4">
        <v>0</v>
      </c>
    </row>
    <row r="216" spans="1:20" ht="19">
      <c r="A216" s="4">
        <v>21.35</v>
      </c>
      <c r="B216" s="4">
        <v>1</v>
      </c>
      <c r="C216" s="4">
        <v>18</v>
      </c>
      <c r="D216" s="4">
        <v>5</v>
      </c>
      <c r="E216" s="4">
        <v>0</v>
      </c>
      <c r="F216" s="4">
        <v>1</v>
      </c>
      <c r="G216" s="4">
        <v>1</v>
      </c>
      <c r="H216" s="4">
        <v>9</v>
      </c>
      <c r="I216" s="4">
        <v>0</v>
      </c>
      <c r="J216" s="4">
        <v>0</v>
      </c>
      <c r="K216" s="4">
        <v>0</v>
      </c>
      <c r="L216" s="4">
        <v>0</v>
      </c>
      <c r="M216" s="4">
        <v>0</v>
      </c>
      <c r="N216" s="4">
        <v>1</v>
      </c>
      <c r="O216" s="4">
        <v>0</v>
      </c>
      <c r="P216" s="4">
        <v>0</v>
      </c>
      <c r="Q216" s="4">
        <v>1</v>
      </c>
      <c r="R216" s="4">
        <v>0</v>
      </c>
      <c r="S216" s="4">
        <v>0</v>
      </c>
      <c r="T216" s="4">
        <v>0</v>
      </c>
    </row>
    <row r="217" spans="1:20" ht="19">
      <c r="A217" s="4">
        <v>21.45</v>
      </c>
      <c r="B217" s="4">
        <v>1</v>
      </c>
      <c r="C217" s="4">
        <v>18</v>
      </c>
      <c r="D217" s="4">
        <v>4</v>
      </c>
      <c r="E217" s="4">
        <v>0</v>
      </c>
      <c r="F217" s="4">
        <v>1</v>
      </c>
      <c r="G217" s="4">
        <v>1</v>
      </c>
      <c r="H217" s="4">
        <v>9</v>
      </c>
      <c r="I217" s="4">
        <v>0</v>
      </c>
      <c r="J217" s="4">
        <v>0</v>
      </c>
      <c r="K217" s="4">
        <v>0</v>
      </c>
      <c r="L217" s="4">
        <v>0</v>
      </c>
      <c r="M217" s="4">
        <v>0</v>
      </c>
      <c r="N217" s="4">
        <v>1</v>
      </c>
      <c r="O217" s="4">
        <v>0</v>
      </c>
      <c r="P217" s="4">
        <v>0</v>
      </c>
      <c r="Q217" s="4">
        <v>1</v>
      </c>
      <c r="R217" s="4">
        <v>0</v>
      </c>
      <c r="S217" s="4">
        <v>0</v>
      </c>
      <c r="T217" s="4">
        <v>0</v>
      </c>
    </row>
    <row r="218" spans="1:20" ht="19">
      <c r="A218" s="4">
        <v>21.55</v>
      </c>
      <c r="B218" s="4">
        <v>1</v>
      </c>
      <c r="C218" s="4">
        <v>18</v>
      </c>
      <c r="D218" s="4">
        <v>4</v>
      </c>
      <c r="E218" s="4">
        <v>0</v>
      </c>
      <c r="F218" s="4">
        <v>1</v>
      </c>
      <c r="G218" s="4">
        <v>1</v>
      </c>
      <c r="H218" s="4">
        <v>9</v>
      </c>
      <c r="I218" s="4">
        <v>0</v>
      </c>
      <c r="J218" s="4">
        <v>0</v>
      </c>
      <c r="K218" s="4">
        <v>0</v>
      </c>
      <c r="L218" s="4">
        <v>0</v>
      </c>
      <c r="M218" s="4">
        <v>0</v>
      </c>
      <c r="N218" s="4">
        <v>0</v>
      </c>
      <c r="O218" s="4">
        <v>0</v>
      </c>
      <c r="P218" s="4">
        <v>0</v>
      </c>
      <c r="Q218" s="4">
        <v>1</v>
      </c>
      <c r="R218" s="4">
        <v>0</v>
      </c>
      <c r="S218" s="4">
        <v>0</v>
      </c>
      <c r="T218" s="4">
        <v>0</v>
      </c>
    </row>
    <row r="219" spans="1:20" ht="19">
      <c r="A219" s="4">
        <v>21.65</v>
      </c>
      <c r="B219" s="4">
        <v>1</v>
      </c>
      <c r="C219" s="4">
        <v>18</v>
      </c>
      <c r="D219" s="4">
        <v>4</v>
      </c>
      <c r="E219" s="4">
        <v>0</v>
      </c>
      <c r="F219" s="4">
        <v>1</v>
      </c>
      <c r="G219" s="4">
        <v>1</v>
      </c>
      <c r="H219" s="4">
        <v>9</v>
      </c>
      <c r="I219" s="4">
        <v>0</v>
      </c>
      <c r="J219" s="4">
        <v>0</v>
      </c>
      <c r="K219" s="4">
        <v>0</v>
      </c>
      <c r="L219" s="4">
        <v>0</v>
      </c>
      <c r="M219" s="4">
        <v>0</v>
      </c>
      <c r="N219" s="4">
        <v>0</v>
      </c>
      <c r="O219" s="4">
        <v>0</v>
      </c>
      <c r="P219" s="4">
        <v>0</v>
      </c>
      <c r="Q219" s="4">
        <v>1</v>
      </c>
      <c r="R219" s="4">
        <v>0</v>
      </c>
      <c r="S219" s="4">
        <v>0</v>
      </c>
      <c r="T219" s="4">
        <v>0</v>
      </c>
    </row>
    <row r="220" spans="1:20" ht="19">
      <c r="A220" s="4">
        <v>21.75</v>
      </c>
      <c r="B220" s="4">
        <v>2</v>
      </c>
      <c r="C220" s="4">
        <v>18</v>
      </c>
      <c r="D220" s="4">
        <v>4</v>
      </c>
      <c r="E220" s="4">
        <v>0</v>
      </c>
      <c r="F220" s="4">
        <v>1</v>
      </c>
      <c r="G220" s="4">
        <v>1</v>
      </c>
      <c r="H220" s="4">
        <v>9</v>
      </c>
      <c r="I220" s="4">
        <v>0</v>
      </c>
      <c r="J220" s="4">
        <v>0</v>
      </c>
      <c r="K220" s="4">
        <v>0</v>
      </c>
      <c r="L220" s="4">
        <v>0</v>
      </c>
      <c r="M220" s="4">
        <v>0</v>
      </c>
      <c r="N220" s="4">
        <v>0</v>
      </c>
      <c r="O220" s="4">
        <v>0</v>
      </c>
      <c r="P220" s="4">
        <v>0</v>
      </c>
      <c r="Q220" s="4">
        <v>1</v>
      </c>
      <c r="R220" s="4">
        <v>0</v>
      </c>
      <c r="S220" s="4">
        <v>0</v>
      </c>
      <c r="T220" s="4">
        <v>0</v>
      </c>
    </row>
    <row r="221" spans="1:20" ht="19">
      <c r="A221" s="4">
        <v>21.85</v>
      </c>
      <c r="B221" s="4">
        <v>2</v>
      </c>
      <c r="C221" s="4">
        <v>18</v>
      </c>
      <c r="D221" s="4">
        <v>4</v>
      </c>
      <c r="E221" s="4">
        <v>0</v>
      </c>
      <c r="F221" s="4">
        <v>1</v>
      </c>
      <c r="G221" s="4">
        <v>1</v>
      </c>
      <c r="H221" s="4">
        <v>9</v>
      </c>
      <c r="I221" s="4">
        <v>0</v>
      </c>
      <c r="J221" s="4">
        <v>0</v>
      </c>
      <c r="K221" s="4">
        <v>0</v>
      </c>
      <c r="L221" s="4">
        <v>0</v>
      </c>
      <c r="M221" s="4">
        <v>0</v>
      </c>
      <c r="N221" s="4">
        <v>0</v>
      </c>
      <c r="O221" s="4">
        <v>0</v>
      </c>
      <c r="P221" s="4">
        <v>0</v>
      </c>
      <c r="Q221" s="4">
        <v>1</v>
      </c>
      <c r="R221" s="4">
        <v>0</v>
      </c>
      <c r="S221" s="4">
        <v>0</v>
      </c>
      <c r="T221" s="4">
        <v>0</v>
      </c>
    </row>
    <row r="222" spans="1:20" ht="19">
      <c r="A222" s="4">
        <v>21.95</v>
      </c>
      <c r="B222" s="4">
        <v>2</v>
      </c>
      <c r="C222" s="4">
        <v>19</v>
      </c>
      <c r="D222" s="4">
        <v>3</v>
      </c>
      <c r="E222" s="4">
        <v>0</v>
      </c>
      <c r="F222" s="4">
        <v>1</v>
      </c>
      <c r="G222" s="4">
        <v>1</v>
      </c>
      <c r="H222" s="4">
        <v>9</v>
      </c>
      <c r="I222" s="4">
        <v>0</v>
      </c>
      <c r="J222" s="4">
        <v>0</v>
      </c>
      <c r="K222" s="4">
        <v>0</v>
      </c>
      <c r="L222" s="4">
        <v>0</v>
      </c>
      <c r="M222" s="4">
        <v>0</v>
      </c>
      <c r="N222" s="4">
        <v>0</v>
      </c>
      <c r="O222" s="4">
        <v>0</v>
      </c>
      <c r="P222" s="4">
        <v>0</v>
      </c>
      <c r="Q222" s="4">
        <v>1</v>
      </c>
      <c r="R222" s="4">
        <v>0</v>
      </c>
      <c r="S222" s="4">
        <v>0</v>
      </c>
      <c r="T222" s="4">
        <v>0</v>
      </c>
    </row>
    <row r="223" spans="1:20" ht="19">
      <c r="A223" s="4">
        <v>22.05</v>
      </c>
      <c r="B223" s="4">
        <v>2</v>
      </c>
      <c r="C223" s="4">
        <v>19</v>
      </c>
      <c r="D223" s="4">
        <v>2</v>
      </c>
      <c r="E223" s="4">
        <v>0</v>
      </c>
      <c r="F223" s="4">
        <v>1</v>
      </c>
      <c r="G223" s="4">
        <v>1</v>
      </c>
      <c r="H223" s="4">
        <v>9</v>
      </c>
      <c r="I223" s="4">
        <v>0</v>
      </c>
      <c r="J223" s="4">
        <v>0</v>
      </c>
      <c r="K223" s="4">
        <v>0</v>
      </c>
      <c r="L223" s="4">
        <v>0</v>
      </c>
      <c r="M223" s="4">
        <v>0</v>
      </c>
      <c r="N223" s="4">
        <v>0</v>
      </c>
      <c r="O223" s="4">
        <v>0</v>
      </c>
      <c r="P223" s="4">
        <v>0</v>
      </c>
      <c r="Q223" s="4">
        <v>1</v>
      </c>
      <c r="R223" s="4">
        <v>0</v>
      </c>
      <c r="S223" s="4">
        <v>0</v>
      </c>
      <c r="T223" s="4">
        <v>0</v>
      </c>
    </row>
    <row r="224" spans="1:20" ht="19">
      <c r="A224" s="4">
        <v>22.15</v>
      </c>
      <c r="B224" s="4">
        <v>2</v>
      </c>
      <c r="C224" s="4">
        <v>19</v>
      </c>
      <c r="D224" s="4">
        <v>2</v>
      </c>
      <c r="E224" s="4">
        <v>0</v>
      </c>
      <c r="F224" s="4">
        <v>1</v>
      </c>
      <c r="G224" s="4">
        <v>1</v>
      </c>
      <c r="H224" s="4">
        <v>9</v>
      </c>
      <c r="I224" s="4">
        <v>0</v>
      </c>
      <c r="J224" s="4">
        <v>0</v>
      </c>
      <c r="K224" s="4">
        <v>0</v>
      </c>
      <c r="L224" s="4">
        <v>0</v>
      </c>
      <c r="M224" s="4">
        <v>0</v>
      </c>
      <c r="N224" s="4">
        <v>0</v>
      </c>
      <c r="O224" s="4">
        <v>0</v>
      </c>
      <c r="P224" s="4">
        <v>0</v>
      </c>
      <c r="Q224" s="4">
        <v>1</v>
      </c>
      <c r="R224" s="4">
        <v>0</v>
      </c>
      <c r="S224" s="4">
        <v>0</v>
      </c>
      <c r="T224" s="4">
        <v>0</v>
      </c>
    </row>
    <row r="225" spans="1:20" ht="19">
      <c r="A225" s="4">
        <v>22.25</v>
      </c>
      <c r="B225" s="4">
        <v>2</v>
      </c>
      <c r="C225" s="4">
        <v>19</v>
      </c>
      <c r="D225" s="4">
        <v>2</v>
      </c>
      <c r="E225" s="4">
        <v>0</v>
      </c>
      <c r="F225" s="4">
        <v>1</v>
      </c>
      <c r="G225" s="4">
        <v>1</v>
      </c>
      <c r="H225" s="4">
        <v>9</v>
      </c>
      <c r="I225" s="4">
        <v>0</v>
      </c>
      <c r="J225" s="4">
        <v>0</v>
      </c>
      <c r="K225" s="4">
        <v>0</v>
      </c>
      <c r="L225" s="4">
        <v>0</v>
      </c>
      <c r="M225" s="4">
        <v>0</v>
      </c>
      <c r="N225" s="4">
        <v>0</v>
      </c>
      <c r="O225" s="4">
        <v>0</v>
      </c>
      <c r="P225" s="4">
        <v>0</v>
      </c>
      <c r="Q225" s="4">
        <v>1</v>
      </c>
      <c r="R225" s="4">
        <v>0</v>
      </c>
      <c r="S225" s="4">
        <v>0</v>
      </c>
      <c r="T225" s="4">
        <v>0</v>
      </c>
    </row>
    <row r="226" spans="1:20" ht="19">
      <c r="A226" s="4">
        <v>22.35</v>
      </c>
      <c r="B226" s="4">
        <v>2</v>
      </c>
      <c r="C226" s="4">
        <v>18</v>
      </c>
      <c r="D226" s="4">
        <v>1</v>
      </c>
      <c r="E226" s="4">
        <v>0</v>
      </c>
      <c r="F226" s="4">
        <v>1</v>
      </c>
      <c r="G226" s="4">
        <v>1</v>
      </c>
      <c r="H226" s="4">
        <v>9</v>
      </c>
      <c r="I226" s="4">
        <v>0</v>
      </c>
      <c r="J226" s="4">
        <v>0</v>
      </c>
      <c r="K226" s="4">
        <v>0</v>
      </c>
      <c r="L226" s="4">
        <v>0</v>
      </c>
      <c r="M226" s="4">
        <v>0</v>
      </c>
      <c r="N226" s="4">
        <v>0</v>
      </c>
      <c r="O226" s="4">
        <v>0</v>
      </c>
      <c r="P226" s="4">
        <v>0</v>
      </c>
      <c r="Q226" s="4">
        <v>1</v>
      </c>
      <c r="R226" s="4">
        <v>0</v>
      </c>
      <c r="S226" s="4">
        <v>0</v>
      </c>
      <c r="T226" s="4">
        <v>0</v>
      </c>
    </row>
    <row r="227" spans="1:20" ht="19">
      <c r="A227" s="4">
        <v>22.45</v>
      </c>
      <c r="B227" s="4">
        <v>2</v>
      </c>
      <c r="C227" s="4">
        <v>18</v>
      </c>
      <c r="D227" s="4">
        <v>1</v>
      </c>
      <c r="E227" s="4">
        <v>0</v>
      </c>
      <c r="F227" s="4">
        <v>1</v>
      </c>
      <c r="G227" s="4">
        <v>1</v>
      </c>
      <c r="H227" s="4">
        <v>9</v>
      </c>
      <c r="I227" s="4">
        <v>0</v>
      </c>
      <c r="J227" s="4">
        <v>0</v>
      </c>
      <c r="K227" s="4">
        <v>0</v>
      </c>
      <c r="L227" s="4">
        <v>0</v>
      </c>
      <c r="M227" s="4">
        <v>0</v>
      </c>
      <c r="N227" s="4">
        <v>0</v>
      </c>
      <c r="O227" s="4">
        <v>0</v>
      </c>
      <c r="P227" s="4">
        <v>0</v>
      </c>
      <c r="Q227" s="4">
        <v>1</v>
      </c>
      <c r="R227" s="4">
        <v>0</v>
      </c>
      <c r="S227" s="4">
        <v>0</v>
      </c>
      <c r="T227" s="4">
        <v>0</v>
      </c>
    </row>
    <row r="228" spans="1:20" ht="19">
      <c r="A228" s="4">
        <v>22.55</v>
      </c>
      <c r="B228" s="4">
        <v>2</v>
      </c>
      <c r="C228" s="4">
        <v>16</v>
      </c>
      <c r="D228" s="4">
        <v>1</v>
      </c>
      <c r="E228" s="4">
        <v>0</v>
      </c>
      <c r="F228" s="4">
        <v>1</v>
      </c>
      <c r="G228" s="4">
        <v>1</v>
      </c>
      <c r="H228" s="4">
        <v>7</v>
      </c>
      <c r="I228" s="4">
        <v>0</v>
      </c>
      <c r="J228" s="4">
        <v>0</v>
      </c>
      <c r="K228" s="4">
        <v>0</v>
      </c>
      <c r="L228" s="4">
        <v>0</v>
      </c>
      <c r="M228" s="4">
        <v>0</v>
      </c>
      <c r="N228" s="4">
        <v>0</v>
      </c>
      <c r="O228" s="4">
        <v>0</v>
      </c>
      <c r="P228" s="4">
        <v>0</v>
      </c>
      <c r="Q228" s="4">
        <v>1</v>
      </c>
      <c r="R228" s="4">
        <v>0</v>
      </c>
      <c r="S228" s="4">
        <v>0</v>
      </c>
      <c r="T228" s="4">
        <v>0</v>
      </c>
    </row>
    <row r="229" spans="1:20" ht="19">
      <c r="A229" s="4">
        <v>22.65</v>
      </c>
      <c r="B229" s="4">
        <v>2</v>
      </c>
      <c r="C229" s="4">
        <v>16</v>
      </c>
      <c r="D229" s="4">
        <v>1</v>
      </c>
      <c r="E229" s="4">
        <v>0</v>
      </c>
      <c r="F229" s="4">
        <v>1</v>
      </c>
      <c r="G229" s="4">
        <v>1</v>
      </c>
      <c r="H229" s="4">
        <v>7</v>
      </c>
      <c r="I229" s="4">
        <v>0</v>
      </c>
      <c r="J229" s="4">
        <v>0</v>
      </c>
      <c r="K229" s="4">
        <v>0</v>
      </c>
      <c r="L229" s="4">
        <v>0</v>
      </c>
      <c r="M229" s="4">
        <v>0</v>
      </c>
      <c r="N229" s="4">
        <v>0</v>
      </c>
      <c r="O229" s="4">
        <v>0</v>
      </c>
      <c r="P229" s="4">
        <v>0</v>
      </c>
      <c r="Q229" s="4">
        <v>1</v>
      </c>
      <c r="R229" s="4">
        <v>0</v>
      </c>
      <c r="S229" s="4">
        <v>0</v>
      </c>
      <c r="T229" s="4">
        <v>0</v>
      </c>
    </row>
    <row r="230" spans="1:20" ht="19">
      <c r="A230" s="4">
        <v>22.75</v>
      </c>
      <c r="B230" s="4">
        <v>2</v>
      </c>
      <c r="C230" s="4">
        <v>16</v>
      </c>
      <c r="D230" s="4">
        <v>1</v>
      </c>
      <c r="E230" s="4">
        <v>0</v>
      </c>
      <c r="F230" s="4">
        <v>1</v>
      </c>
      <c r="G230" s="4">
        <v>1</v>
      </c>
      <c r="H230" s="4">
        <v>7</v>
      </c>
      <c r="I230" s="4">
        <v>0</v>
      </c>
      <c r="J230" s="4">
        <v>0</v>
      </c>
      <c r="K230" s="4">
        <v>0</v>
      </c>
      <c r="L230" s="4">
        <v>0</v>
      </c>
      <c r="M230" s="4">
        <v>0</v>
      </c>
      <c r="N230" s="4">
        <v>0</v>
      </c>
      <c r="O230" s="4">
        <v>0</v>
      </c>
      <c r="P230" s="4">
        <v>0</v>
      </c>
      <c r="Q230" s="4">
        <v>2</v>
      </c>
      <c r="R230" s="4">
        <v>0</v>
      </c>
      <c r="S230" s="4">
        <v>0</v>
      </c>
      <c r="T230" s="4">
        <v>0</v>
      </c>
    </row>
    <row r="231" spans="1:20" ht="19">
      <c r="A231" s="4">
        <v>22.85</v>
      </c>
      <c r="B231" s="4">
        <v>2</v>
      </c>
      <c r="C231" s="4">
        <v>16</v>
      </c>
      <c r="D231" s="4">
        <v>1</v>
      </c>
      <c r="E231" s="4">
        <v>0</v>
      </c>
      <c r="F231" s="4">
        <v>1</v>
      </c>
      <c r="G231" s="4">
        <v>1</v>
      </c>
      <c r="H231" s="4">
        <v>7</v>
      </c>
      <c r="I231" s="4">
        <v>0</v>
      </c>
      <c r="J231" s="4">
        <v>0</v>
      </c>
      <c r="K231" s="4">
        <v>0</v>
      </c>
      <c r="L231" s="4">
        <v>0</v>
      </c>
      <c r="M231" s="4">
        <v>0</v>
      </c>
      <c r="N231" s="4">
        <v>0</v>
      </c>
      <c r="O231" s="4">
        <v>0</v>
      </c>
      <c r="P231" s="4">
        <v>0</v>
      </c>
      <c r="Q231" s="4">
        <v>2</v>
      </c>
      <c r="R231" s="4">
        <v>0</v>
      </c>
      <c r="S231" s="4">
        <v>0</v>
      </c>
      <c r="T231" s="4">
        <v>0</v>
      </c>
    </row>
    <row r="232" spans="1:20" ht="19">
      <c r="A232" s="4">
        <v>22.95</v>
      </c>
      <c r="B232" s="4">
        <v>2</v>
      </c>
      <c r="C232" s="4">
        <v>16</v>
      </c>
      <c r="D232" s="4">
        <v>1</v>
      </c>
      <c r="E232" s="4">
        <v>0</v>
      </c>
      <c r="F232" s="4">
        <v>1</v>
      </c>
      <c r="G232" s="4">
        <v>1</v>
      </c>
      <c r="H232" s="4">
        <v>7</v>
      </c>
      <c r="I232" s="4">
        <v>0</v>
      </c>
      <c r="J232" s="4">
        <v>0</v>
      </c>
      <c r="K232" s="4">
        <v>0</v>
      </c>
      <c r="L232" s="4">
        <v>0</v>
      </c>
      <c r="M232" s="4">
        <v>0</v>
      </c>
      <c r="N232" s="4">
        <v>0</v>
      </c>
      <c r="O232" s="4">
        <v>0</v>
      </c>
      <c r="P232" s="4">
        <v>0</v>
      </c>
      <c r="Q232" s="4">
        <v>2</v>
      </c>
      <c r="R232" s="4">
        <v>0</v>
      </c>
      <c r="S232" s="4">
        <v>0</v>
      </c>
      <c r="T232" s="4">
        <v>0</v>
      </c>
    </row>
    <row r="233" spans="1:20" ht="19">
      <c r="A233" s="4">
        <v>23.05</v>
      </c>
      <c r="B233" s="4">
        <v>2</v>
      </c>
      <c r="C233" s="4">
        <v>17</v>
      </c>
      <c r="D233" s="4">
        <v>1</v>
      </c>
      <c r="E233" s="4">
        <v>0</v>
      </c>
      <c r="F233" s="4">
        <v>1</v>
      </c>
      <c r="G233" s="4">
        <v>3</v>
      </c>
      <c r="H233" s="4">
        <v>6</v>
      </c>
      <c r="I233" s="4">
        <v>0</v>
      </c>
      <c r="J233" s="4">
        <v>0</v>
      </c>
      <c r="K233" s="4">
        <v>0</v>
      </c>
      <c r="L233" s="4">
        <v>0</v>
      </c>
      <c r="M233" s="4">
        <v>0</v>
      </c>
      <c r="N233" s="4">
        <v>0</v>
      </c>
      <c r="O233" s="4">
        <v>0</v>
      </c>
      <c r="P233" s="4">
        <v>0</v>
      </c>
      <c r="Q233" s="4">
        <v>1</v>
      </c>
      <c r="R233" s="4">
        <v>0</v>
      </c>
      <c r="S233" s="4">
        <v>0</v>
      </c>
      <c r="T233" s="4">
        <v>0</v>
      </c>
    </row>
    <row r="234" spans="1:20" ht="19">
      <c r="A234" s="4">
        <v>23.15</v>
      </c>
      <c r="B234" s="4">
        <v>2</v>
      </c>
      <c r="C234" s="4">
        <v>19</v>
      </c>
      <c r="D234" s="4">
        <v>1</v>
      </c>
      <c r="E234" s="4">
        <v>0</v>
      </c>
      <c r="F234" s="4">
        <v>1</v>
      </c>
      <c r="G234" s="4">
        <v>3</v>
      </c>
      <c r="H234" s="4">
        <v>7</v>
      </c>
      <c r="I234" s="4">
        <v>0</v>
      </c>
      <c r="J234" s="4">
        <v>0</v>
      </c>
      <c r="K234" s="4">
        <v>0</v>
      </c>
      <c r="L234" s="4">
        <v>0</v>
      </c>
      <c r="M234" s="4">
        <v>0</v>
      </c>
      <c r="N234" s="4">
        <v>0</v>
      </c>
      <c r="O234" s="4">
        <v>0</v>
      </c>
      <c r="P234" s="4">
        <v>0</v>
      </c>
      <c r="Q234" s="4">
        <v>1</v>
      </c>
      <c r="R234" s="4">
        <v>0</v>
      </c>
      <c r="S234" s="4">
        <v>0</v>
      </c>
      <c r="T234" s="4">
        <v>0</v>
      </c>
    </row>
    <row r="235" spans="1:20" ht="19">
      <c r="A235" s="4">
        <v>23.25</v>
      </c>
      <c r="B235" s="4">
        <v>2</v>
      </c>
      <c r="C235" s="4">
        <v>19</v>
      </c>
      <c r="D235" s="4">
        <v>1</v>
      </c>
      <c r="E235" s="4">
        <v>0</v>
      </c>
      <c r="F235" s="4">
        <v>1</v>
      </c>
      <c r="G235" s="4">
        <v>3</v>
      </c>
      <c r="H235" s="4">
        <v>7</v>
      </c>
      <c r="I235" s="4">
        <v>0</v>
      </c>
      <c r="J235" s="4">
        <v>0</v>
      </c>
      <c r="K235" s="4">
        <v>0</v>
      </c>
      <c r="L235" s="4">
        <v>0</v>
      </c>
      <c r="M235" s="4">
        <v>0</v>
      </c>
      <c r="N235" s="4">
        <v>0</v>
      </c>
      <c r="O235" s="4">
        <v>0</v>
      </c>
      <c r="P235" s="4">
        <v>0</v>
      </c>
      <c r="Q235" s="4">
        <v>1</v>
      </c>
      <c r="R235" s="4">
        <v>0</v>
      </c>
      <c r="S235" s="4">
        <v>0</v>
      </c>
      <c r="T235" s="4">
        <v>0</v>
      </c>
    </row>
    <row r="236" spans="1:20" ht="19">
      <c r="A236" s="4">
        <v>23.35</v>
      </c>
      <c r="B236" s="4">
        <v>2</v>
      </c>
      <c r="C236" s="4">
        <v>19</v>
      </c>
      <c r="D236" s="4">
        <v>1</v>
      </c>
      <c r="E236" s="4">
        <v>0</v>
      </c>
      <c r="F236" s="4">
        <v>1</v>
      </c>
      <c r="G236" s="4">
        <v>3</v>
      </c>
      <c r="H236" s="4">
        <v>7</v>
      </c>
      <c r="I236" s="4">
        <v>0</v>
      </c>
      <c r="J236" s="4">
        <v>0</v>
      </c>
      <c r="K236" s="4">
        <v>0</v>
      </c>
      <c r="L236" s="4">
        <v>0</v>
      </c>
      <c r="M236" s="4">
        <v>0</v>
      </c>
      <c r="N236" s="4">
        <v>0</v>
      </c>
      <c r="O236" s="4">
        <v>0</v>
      </c>
      <c r="P236" s="4">
        <v>0</v>
      </c>
      <c r="Q236" s="4">
        <v>1</v>
      </c>
      <c r="R236" s="4">
        <v>0</v>
      </c>
      <c r="S236" s="4">
        <v>0</v>
      </c>
      <c r="T236" s="4">
        <v>0</v>
      </c>
    </row>
    <row r="237" spans="1:20" ht="19">
      <c r="A237" s="4">
        <v>23.45</v>
      </c>
      <c r="B237" s="4">
        <v>2</v>
      </c>
      <c r="C237" s="4">
        <v>19</v>
      </c>
      <c r="D237" s="4">
        <v>1</v>
      </c>
      <c r="E237" s="4">
        <v>0</v>
      </c>
      <c r="F237" s="4">
        <v>1</v>
      </c>
      <c r="G237" s="4">
        <v>3</v>
      </c>
      <c r="H237" s="4">
        <v>8</v>
      </c>
      <c r="I237" s="4">
        <v>0</v>
      </c>
      <c r="J237" s="4">
        <v>0</v>
      </c>
      <c r="K237" s="4">
        <v>0</v>
      </c>
      <c r="L237" s="4">
        <v>0</v>
      </c>
      <c r="M237" s="4">
        <v>0</v>
      </c>
      <c r="N237" s="4">
        <v>0</v>
      </c>
      <c r="O237" s="4">
        <v>0</v>
      </c>
      <c r="P237" s="4">
        <v>0</v>
      </c>
      <c r="Q237" s="4">
        <v>1</v>
      </c>
      <c r="R237" s="4">
        <v>0</v>
      </c>
      <c r="S237" s="4">
        <v>0</v>
      </c>
      <c r="T237" s="4">
        <v>0</v>
      </c>
    </row>
    <row r="238" spans="1:20" ht="19">
      <c r="A238" s="4">
        <v>23.55</v>
      </c>
      <c r="B238" s="4">
        <v>2</v>
      </c>
      <c r="C238" s="4">
        <v>19</v>
      </c>
      <c r="D238" s="4">
        <v>1</v>
      </c>
      <c r="E238" s="4">
        <v>0</v>
      </c>
      <c r="F238" s="4">
        <v>1</v>
      </c>
      <c r="G238" s="4">
        <v>3</v>
      </c>
      <c r="H238" s="4">
        <v>8</v>
      </c>
      <c r="I238" s="4">
        <v>0</v>
      </c>
      <c r="J238" s="4">
        <v>0</v>
      </c>
      <c r="K238" s="4">
        <v>0</v>
      </c>
      <c r="L238" s="4">
        <v>0</v>
      </c>
      <c r="M238" s="4">
        <v>0</v>
      </c>
      <c r="N238" s="4">
        <v>0</v>
      </c>
      <c r="O238" s="4">
        <v>0</v>
      </c>
      <c r="P238" s="4">
        <v>0</v>
      </c>
      <c r="Q238" s="4">
        <v>1</v>
      </c>
      <c r="R238" s="4">
        <v>0</v>
      </c>
      <c r="S238" s="4">
        <v>0</v>
      </c>
      <c r="T238" s="4">
        <v>0</v>
      </c>
    </row>
    <row r="239" spans="1:20" ht="19">
      <c r="A239" s="4">
        <v>23.65</v>
      </c>
      <c r="B239" s="4">
        <v>2</v>
      </c>
      <c r="C239" s="4">
        <v>19</v>
      </c>
      <c r="D239" s="4">
        <v>1</v>
      </c>
      <c r="E239" s="4">
        <v>0</v>
      </c>
      <c r="F239" s="4">
        <v>1</v>
      </c>
      <c r="G239" s="4">
        <v>3</v>
      </c>
      <c r="H239" s="4">
        <v>9</v>
      </c>
      <c r="I239" s="4">
        <v>0</v>
      </c>
      <c r="J239" s="4">
        <v>0</v>
      </c>
      <c r="K239" s="4">
        <v>0</v>
      </c>
      <c r="L239" s="4">
        <v>0</v>
      </c>
      <c r="M239" s="4">
        <v>0</v>
      </c>
      <c r="N239" s="4">
        <v>0</v>
      </c>
      <c r="O239" s="4">
        <v>0</v>
      </c>
      <c r="P239" s="4">
        <v>0</v>
      </c>
      <c r="Q239" s="4">
        <v>1</v>
      </c>
      <c r="R239" s="4">
        <v>0</v>
      </c>
      <c r="S239" s="4">
        <v>0</v>
      </c>
      <c r="T239" s="4">
        <v>0</v>
      </c>
    </row>
    <row r="240" spans="1:20" ht="19">
      <c r="A240" s="4">
        <v>23.75</v>
      </c>
      <c r="B240" s="4">
        <v>2</v>
      </c>
      <c r="C240" s="4">
        <v>19</v>
      </c>
      <c r="D240" s="4">
        <v>1</v>
      </c>
      <c r="E240" s="4">
        <v>0</v>
      </c>
      <c r="F240" s="4">
        <v>1</v>
      </c>
      <c r="G240" s="4">
        <v>3</v>
      </c>
      <c r="H240" s="4">
        <v>9</v>
      </c>
      <c r="I240" s="4">
        <v>0</v>
      </c>
      <c r="J240" s="4">
        <v>0</v>
      </c>
      <c r="K240" s="4">
        <v>0</v>
      </c>
      <c r="L240" s="4">
        <v>0</v>
      </c>
      <c r="M240" s="4">
        <v>0</v>
      </c>
      <c r="N240" s="4">
        <v>0</v>
      </c>
      <c r="O240" s="4">
        <v>0</v>
      </c>
      <c r="P240" s="4">
        <v>0</v>
      </c>
      <c r="Q240" s="4">
        <v>1</v>
      </c>
      <c r="R240" s="4">
        <v>0</v>
      </c>
      <c r="S240" s="4">
        <v>0</v>
      </c>
      <c r="T240" s="4">
        <v>0</v>
      </c>
    </row>
    <row r="241" spans="1:20" ht="19">
      <c r="A241" s="4">
        <v>23.85</v>
      </c>
      <c r="B241" s="4">
        <v>2</v>
      </c>
      <c r="C241" s="4">
        <v>19</v>
      </c>
      <c r="D241" s="4">
        <v>1</v>
      </c>
      <c r="E241" s="4">
        <v>0</v>
      </c>
      <c r="F241" s="4">
        <v>1</v>
      </c>
      <c r="G241" s="4">
        <v>3</v>
      </c>
      <c r="H241" s="4">
        <v>9</v>
      </c>
      <c r="I241" s="4">
        <v>0</v>
      </c>
      <c r="J241" s="4">
        <v>0</v>
      </c>
      <c r="K241" s="4">
        <v>0</v>
      </c>
      <c r="L241" s="4">
        <v>0</v>
      </c>
      <c r="M241" s="4">
        <v>0</v>
      </c>
      <c r="N241" s="4">
        <v>0</v>
      </c>
      <c r="O241" s="4">
        <v>0</v>
      </c>
      <c r="P241" s="4">
        <v>0</v>
      </c>
      <c r="Q241" s="4">
        <v>1</v>
      </c>
      <c r="R241" s="4">
        <v>0</v>
      </c>
      <c r="S241" s="4">
        <v>0</v>
      </c>
      <c r="T241" s="4">
        <v>0</v>
      </c>
    </row>
    <row r="242" spans="1:20" ht="19">
      <c r="A242" s="4">
        <v>23.95</v>
      </c>
      <c r="B242" s="4">
        <v>2</v>
      </c>
      <c r="C242" s="4">
        <v>19</v>
      </c>
      <c r="D242" s="4">
        <v>1</v>
      </c>
      <c r="E242" s="4">
        <v>0</v>
      </c>
      <c r="F242" s="4">
        <v>1</v>
      </c>
      <c r="G242" s="4">
        <v>3</v>
      </c>
      <c r="H242" s="4">
        <v>9</v>
      </c>
      <c r="I242" s="4">
        <v>0</v>
      </c>
      <c r="J242" s="4">
        <v>0</v>
      </c>
      <c r="K242" s="4">
        <v>0</v>
      </c>
      <c r="L242" s="4">
        <v>0</v>
      </c>
      <c r="M242" s="4">
        <v>0</v>
      </c>
      <c r="N242" s="4">
        <v>0</v>
      </c>
      <c r="O242" s="4">
        <v>0</v>
      </c>
      <c r="P242" s="4">
        <v>0</v>
      </c>
      <c r="Q242" s="4">
        <v>1</v>
      </c>
      <c r="R242" s="4">
        <v>0</v>
      </c>
      <c r="S242" s="4">
        <v>0</v>
      </c>
      <c r="T242" s="4">
        <v>0</v>
      </c>
    </row>
    <row r="243" spans="1:20" ht="19">
      <c r="A243" s="4">
        <v>24.05</v>
      </c>
      <c r="B243" s="4">
        <v>2</v>
      </c>
      <c r="C243" s="4">
        <v>19</v>
      </c>
      <c r="D243" s="4">
        <v>1</v>
      </c>
      <c r="E243" s="4">
        <v>0</v>
      </c>
      <c r="F243" s="4">
        <v>1</v>
      </c>
      <c r="G243" s="4">
        <v>3</v>
      </c>
      <c r="H243" s="4">
        <v>9</v>
      </c>
      <c r="I243" s="4">
        <v>0</v>
      </c>
      <c r="J243" s="4">
        <v>0</v>
      </c>
      <c r="K243" s="4">
        <v>0</v>
      </c>
      <c r="L243" s="4">
        <v>0</v>
      </c>
      <c r="M243" s="4">
        <v>0</v>
      </c>
      <c r="N243" s="4">
        <v>0</v>
      </c>
      <c r="O243" s="4">
        <v>0</v>
      </c>
      <c r="P243" s="4">
        <v>0</v>
      </c>
      <c r="Q243" s="4">
        <v>1</v>
      </c>
      <c r="R243" s="4">
        <v>0</v>
      </c>
      <c r="S243" s="4">
        <v>0</v>
      </c>
      <c r="T243" s="4">
        <v>0</v>
      </c>
    </row>
    <row r="244" spans="1:20" ht="19">
      <c r="A244" s="4">
        <v>24.15</v>
      </c>
      <c r="B244" s="4">
        <v>2</v>
      </c>
      <c r="C244" s="4">
        <v>19</v>
      </c>
      <c r="D244" s="4">
        <v>1</v>
      </c>
      <c r="E244" s="4">
        <v>0</v>
      </c>
      <c r="F244" s="4">
        <v>1</v>
      </c>
      <c r="G244" s="4">
        <v>3</v>
      </c>
      <c r="H244" s="4">
        <v>9</v>
      </c>
      <c r="I244" s="4">
        <v>0</v>
      </c>
      <c r="J244" s="4">
        <v>0</v>
      </c>
      <c r="K244" s="4">
        <v>0</v>
      </c>
      <c r="L244" s="4">
        <v>0</v>
      </c>
      <c r="M244" s="4">
        <v>0</v>
      </c>
      <c r="N244" s="4">
        <v>0</v>
      </c>
      <c r="O244" s="4">
        <v>0</v>
      </c>
      <c r="P244" s="4">
        <v>0</v>
      </c>
      <c r="Q244" s="4">
        <v>1</v>
      </c>
      <c r="R244" s="4">
        <v>0</v>
      </c>
      <c r="S244" s="4">
        <v>0</v>
      </c>
      <c r="T244" s="4">
        <v>0</v>
      </c>
    </row>
    <row r="245" spans="1:20" ht="19">
      <c r="A245" s="4">
        <v>24.25</v>
      </c>
      <c r="B245" s="4">
        <v>2</v>
      </c>
      <c r="C245" s="4">
        <v>19</v>
      </c>
      <c r="D245" s="4">
        <v>1</v>
      </c>
      <c r="E245" s="4">
        <v>0</v>
      </c>
      <c r="F245" s="4">
        <v>1</v>
      </c>
      <c r="G245" s="4">
        <v>3</v>
      </c>
      <c r="H245" s="4">
        <v>9</v>
      </c>
      <c r="I245" s="4">
        <v>0</v>
      </c>
      <c r="J245" s="4">
        <v>0</v>
      </c>
      <c r="K245" s="4">
        <v>0</v>
      </c>
      <c r="L245" s="4">
        <v>0</v>
      </c>
      <c r="M245" s="4">
        <v>0</v>
      </c>
      <c r="N245" s="4">
        <v>0</v>
      </c>
      <c r="O245" s="4">
        <v>0</v>
      </c>
      <c r="P245" s="4">
        <v>0</v>
      </c>
      <c r="Q245" s="4">
        <v>1</v>
      </c>
      <c r="R245" s="4">
        <v>0</v>
      </c>
      <c r="S245" s="4">
        <v>0</v>
      </c>
      <c r="T245" s="4">
        <v>0</v>
      </c>
    </row>
    <row r="246" spans="1:20" ht="19">
      <c r="A246" s="4">
        <v>24.35</v>
      </c>
      <c r="B246" s="4">
        <v>2</v>
      </c>
      <c r="C246" s="4">
        <v>19</v>
      </c>
      <c r="D246" s="4">
        <v>1</v>
      </c>
      <c r="E246" s="4">
        <v>0</v>
      </c>
      <c r="F246" s="4">
        <v>1</v>
      </c>
      <c r="G246" s="4">
        <v>3</v>
      </c>
      <c r="H246" s="4">
        <v>9</v>
      </c>
      <c r="I246" s="4">
        <v>0</v>
      </c>
      <c r="J246" s="4">
        <v>0</v>
      </c>
      <c r="K246" s="4">
        <v>0</v>
      </c>
      <c r="L246" s="4">
        <v>0</v>
      </c>
      <c r="M246" s="4">
        <v>0</v>
      </c>
      <c r="N246" s="4">
        <v>0</v>
      </c>
      <c r="O246" s="4">
        <v>0</v>
      </c>
      <c r="P246" s="4">
        <v>0</v>
      </c>
      <c r="Q246" s="4">
        <v>1</v>
      </c>
      <c r="R246" s="4">
        <v>0</v>
      </c>
      <c r="S246" s="4">
        <v>0</v>
      </c>
      <c r="T246" s="4">
        <v>0</v>
      </c>
    </row>
    <row r="247" spans="1:20" ht="19">
      <c r="A247" s="4">
        <v>24.45</v>
      </c>
      <c r="B247" s="4">
        <v>2</v>
      </c>
      <c r="C247" s="4">
        <v>19</v>
      </c>
      <c r="D247" s="4">
        <v>1</v>
      </c>
      <c r="E247" s="4">
        <v>0</v>
      </c>
      <c r="F247" s="4">
        <v>1</v>
      </c>
      <c r="G247" s="4">
        <v>3</v>
      </c>
      <c r="H247" s="4">
        <v>9</v>
      </c>
      <c r="I247" s="4">
        <v>0</v>
      </c>
      <c r="J247" s="4">
        <v>0</v>
      </c>
      <c r="K247" s="4">
        <v>0</v>
      </c>
      <c r="L247" s="4">
        <v>0</v>
      </c>
      <c r="M247" s="4">
        <v>0</v>
      </c>
      <c r="N247" s="4">
        <v>0</v>
      </c>
      <c r="O247" s="4">
        <v>0</v>
      </c>
      <c r="P247" s="4">
        <v>0</v>
      </c>
      <c r="Q247" s="4">
        <v>1</v>
      </c>
      <c r="R247" s="4">
        <v>0</v>
      </c>
      <c r="S247" s="4">
        <v>0</v>
      </c>
      <c r="T247" s="4">
        <v>0</v>
      </c>
    </row>
    <row r="248" spans="1:20" ht="19">
      <c r="A248" s="4">
        <v>24.55</v>
      </c>
      <c r="B248" s="4">
        <v>2</v>
      </c>
      <c r="C248" s="4">
        <v>19</v>
      </c>
      <c r="D248" s="4">
        <v>1</v>
      </c>
      <c r="E248" s="4">
        <v>0</v>
      </c>
      <c r="F248" s="4">
        <v>1</v>
      </c>
      <c r="G248" s="4">
        <v>3</v>
      </c>
      <c r="H248" s="4">
        <v>9</v>
      </c>
      <c r="I248" s="4">
        <v>0</v>
      </c>
      <c r="J248" s="4">
        <v>0</v>
      </c>
      <c r="K248" s="4">
        <v>0</v>
      </c>
      <c r="L248" s="4">
        <v>0</v>
      </c>
      <c r="M248" s="4">
        <v>0</v>
      </c>
      <c r="N248" s="4">
        <v>0</v>
      </c>
      <c r="O248" s="4">
        <v>0</v>
      </c>
      <c r="P248" s="4">
        <v>0</v>
      </c>
      <c r="Q248" s="4">
        <v>1</v>
      </c>
      <c r="R248" s="4">
        <v>0</v>
      </c>
      <c r="S248" s="4">
        <v>0</v>
      </c>
      <c r="T248" s="4">
        <v>0</v>
      </c>
    </row>
    <row r="249" spans="1:20" ht="19">
      <c r="A249" s="4">
        <v>24.65</v>
      </c>
      <c r="B249" s="4">
        <v>2</v>
      </c>
      <c r="C249" s="4">
        <v>19</v>
      </c>
      <c r="D249" s="4">
        <v>1</v>
      </c>
      <c r="E249" s="4">
        <v>0</v>
      </c>
      <c r="F249" s="4">
        <v>1</v>
      </c>
      <c r="G249" s="4">
        <v>3</v>
      </c>
      <c r="H249" s="4">
        <v>9</v>
      </c>
      <c r="I249" s="4">
        <v>0</v>
      </c>
      <c r="J249" s="4">
        <v>0</v>
      </c>
      <c r="K249" s="4">
        <v>0</v>
      </c>
      <c r="L249" s="4">
        <v>0</v>
      </c>
      <c r="M249" s="4">
        <v>0</v>
      </c>
      <c r="N249" s="4">
        <v>0</v>
      </c>
      <c r="O249" s="4">
        <v>0</v>
      </c>
      <c r="P249" s="4">
        <v>0</v>
      </c>
      <c r="Q249" s="4">
        <v>1</v>
      </c>
      <c r="R249" s="4">
        <v>0</v>
      </c>
      <c r="S249" s="4">
        <v>0</v>
      </c>
      <c r="T249" s="4">
        <v>0</v>
      </c>
    </row>
    <row r="250" spans="1:20" ht="19">
      <c r="A250" s="4">
        <v>24.75</v>
      </c>
      <c r="B250" s="4">
        <v>2</v>
      </c>
      <c r="C250" s="4">
        <v>19</v>
      </c>
      <c r="D250" s="4">
        <v>1</v>
      </c>
      <c r="E250" s="4">
        <v>0</v>
      </c>
      <c r="F250" s="4">
        <v>1</v>
      </c>
      <c r="G250" s="4">
        <v>3</v>
      </c>
      <c r="H250" s="4">
        <v>9</v>
      </c>
      <c r="I250" s="4">
        <v>0</v>
      </c>
      <c r="J250" s="4">
        <v>0</v>
      </c>
      <c r="K250" s="4">
        <v>0</v>
      </c>
      <c r="L250" s="4">
        <v>0</v>
      </c>
      <c r="M250" s="4">
        <v>0</v>
      </c>
      <c r="N250" s="4">
        <v>0</v>
      </c>
      <c r="O250" s="4">
        <v>0</v>
      </c>
      <c r="P250" s="4">
        <v>0</v>
      </c>
      <c r="Q250" s="4">
        <v>1</v>
      </c>
      <c r="R250" s="4">
        <v>0</v>
      </c>
      <c r="S250" s="4">
        <v>0</v>
      </c>
      <c r="T250" s="4">
        <v>0</v>
      </c>
    </row>
    <row r="251" spans="1:20" ht="19">
      <c r="A251" s="4">
        <v>24.85</v>
      </c>
      <c r="B251" s="4">
        <v>2</v>
      </c>
      <c r="C251" s="4">
        <v>19</v>
      </c>
      <c r="D251" s="4">
        <v>1</v>
      </c>
      <c r="E251" s="4">
        <v>0</v>
      </c>
      <c r="F251" s="4">
        <v>1</v>
      </c>
      <c r="G251" s="4">
        <v>3</v>
      </c>
      <c r="H251" s="4">
        <v>10</v>
      </c>
      <c r="I251" s="4">
        <v>0</v>
      </c>
      <c r="J251" s="4">
        <v>0</v>
      </c>
      <c r="K251" s="4">
        <v>0</v>
      </c>
      <c r="L251" s="4">
        <v>0</v>
      </c>
      <c r="M251" s="4">
        <v>0</v>
      </c>
      <c r="N251" s="4">
        <v>0</v>
      </c>
      <c r="O251" s="4">
        <v>0</v>
      </c>
      <c r="P251" s="4">
        <v>0</v>
      </c>
      <c r="Q251" s="4">
        <v>1</v>
      </c>
      <c r="R251" s="4">
        <v>0</v>
      </c>
      <c r="S251" s="4">
        <v>0</v>
      </c>
      <c r="T251" s="4">
        <v>0</v>
      </c>
    </row>
    <row r="252" spans="1:20" ht="19">
      <c r="A252" s="4">
        <v>24.95</v>
      </c>
      <c r="B252" s="4">
        <v>1</v>
      </c>
      <c r="C252" s="4">
        <v>19</v>
      </c>
      <c r="D252" s="4">
        <v>1</v>
      </c>
      <c r="E252" s="4">
        <v>0</v>
      </c>
      <c r="F252" s="4">
        <v>1</v>
      </c>
      <c r="G252" s="4">
        <v>3</v>
      </c>
      <c r="H252" s="4">
        <v>10</v>
      </c>
      <c r="I252" s="4">
        <v>0</v>
      </c>
      <c r="J252" s="4">
        <v>0</v>
      </c>
      <c r="K252" s="4">
        <v>0</v>
      </c>
      <c r="L252" s="4">
        <v>0</v>
      </c>
      <c r="M252" s="4">
        <v>0</v>
      </c>
      <c r="N252" s="4">
        <v>0</v>
      </c>
      <c r="O252" s="4">
        <v>0</v>
      </c>
      <c r="P252" s="4">
        <v>0</v>
      </c>
      <c r="Q252" s="4">
        <v>1</v>
      </c>
      <c r="R252" s="4">
        <v>0</v>
      </c>
      <c r="S252" s="4">
        <v>0</v>
      </c>
      <c r="T252" s="4">
        <v>0</v>
      </c>
    </row>
    <row r="253" spans="1:20" ht="19">
      <c r="A253" s="4">
        <v>25.05</v>
      </c>
      <c r="B253" s="4">
        <v>1</v>
      </c>
      <c r="C253" s="4">
        <v>19</v>
      </c>
      <c r="D253" s="4">
        <v>1</v>
      </c>
      <c r="E253" s="4">
        <v>0</v>
      </c>
      <c r="F253" s="4">
        <v>1</v>
      </c>
      <c r="G253" s="4">
        <v>3</v>
      </c>
      <c r="H253" s="4">
        <v>10</v>
      </c>
      <c r="I253" s="4">
        <v>0</v>
      </c>
      <c r="J253" s="4">
        <v>0</v>
      </c>
      <c r="K253" s="4">
        <v>0</v>
      </c>
      <c r="L253" s="4">
        <v>0</v>
      </c>
      <c r="M253" s="4">
        <v>0</v>
      </c>
      <c r="N253" s="4">
        <v>0</v>
      </c>
      <c r="O253" s="4">
        <v>0</v>
      </c>
      <c r="P253" s="4">
        <v>0</v>
      </c>
      <c r="Q253" s="4">
        <v>1</v>
      </c>
      <c r="R253" s="4">
        <v>0</v>
      </c>
      <c r="S253" s="4">
        <v>0</v>
      </c>
      <c r="T253" s="4">
        <v>0</v>
      </c>
    </row>
    <row r="254" spans="1:20" ht="19">
      <c r="A254" s="4">
        <v>25.15</v>
      </c>
      <c r="B254" s="4">
        <v>1</v>
      </c>
      <c r="C254" s="4">
        <v>19</v>
      </c>
      <c r="D254" s="4">
        <v>1</v>
      </c>
      <c r="E254" s="4">
        <v>0</v>
      </c>
      <c r="F254" s="4">
        <v>1</v>
      </c>
      <c r="G254" s="4">
        <v>3</v>
      </c>
      <c r="H254" s="4">
        <v>10</v>
      </c>
      <c r="I254" s="4">
        <v>0</v>
      </c>
      <c r="J254" s="4">
        <v>0</v>
      </c>
      <c r="K254" s="4">
        <v>0</v>
      </c>
      <c r="L254" s="4">
        <v>0</v>
      </c>
      <c r="M254" s="4">
        <v>0</v>
      </c>
      <c r="N254" s="4">
        <v>0</v>
      </c>
      <c r="O254" s="4">
        <v>0</v>
      </c>
      <c r="P254" s="4">
        <v>0</v>
      </c>
      <c r="Q254" s="4">
        <v>1</v>
      </c>
      <c r="R254" s="4">
        <v>0</v>
      </c>
      <c r="S254" s="4">
        <v>0</v>
      </c>
      <c r="T254" s="4">
        <v>0</v>
      </c>
    </row>
    <row r="255" spans="1:20" ht="19">
      <c r="A255" s="4">
        <v>25.25</v>
      </c>
      <c r="B255" s="4">
        <v>1</v>
      </c>
      <c r="C255" s="4">
        <v>19</v>
      </c>
      <c r="D255" s="4">
        <v>1</v>
      </c>
      <c r="E255" s="4">
        <v>0</v>
      </c>
      <c r="F255" s="4">
        <v>1</v>
      </c>
      <c r="G255" s="4">
        <v>3</v>
      </c>
      <c r="H255" s="4">
        <v>10</v>
      </c>
      <c r="I255" s="4">
        <v>0</v>
      </c>
      <c r="J255" s="4">
        <v>0</v>
      </c>
      <c r="K255" s="4">
        <v>0</v>
      </c>
      <c r="L255" s="4">
        <v>0</v>
      </c>
      <c r="M255" s="4">
        <v>0</v>
      </c>
      <c r="N255" s="4">
        <v>0</v>
      </c>
      <c r="O255" s="4">
        <v>0</v>
      </c>
      <c r="P255" s="4">
        <v>0</v>
      </c>
      <c r="Q255" s="4">
        <v>1</v>
      </c>
      <c r="R255" s="4">
        <v>0</v>
      </c>
      <c r="S255" s="4">
        <v>0</v>
      </c>
      <c r="T255" s="4">
        <v>0</v>
      </c>
    </row>
    <row r="256" spans="1:20" ht="19">
      <c r="A256" s="4">
        <v>25.35</v>
      </c>
      <c r="B256" s="4">
        <v>1</v>
      </c>
      <c r="C256" s="4">
        <v>19</v>
      </c>
      <c r="D256" s="4">
        <v>1</v>
      </c>
      <c r="E256" s="4">
        <v>0</v>
      </c>
      <c r="F256" s="4">
        <v>1</v>
      </c>
      <c r="G256" s="4">
        <v>2</v>
      </c>
      <c r="H256" s="4">
        <v>10</v>
      </c>
      <c r="I256" s="4">
        <v>0</v>
      </c>
      <c r="J256" s="4">
        <v>0</v>
      </c>
      <c r="K256" s="4">
        <v>0</v>
      </c>
      <c r="L256" s="4">
        <v>0</v>
      </c>
      <c r="M256" s="4">
        <v>0</v>
      </c>
      <c r="N256" s="4">
        <v>0</v>
      </c>
      <c r="O256" s="4">
        <v>0</v>
      </c>
      <c r="P256" s="4">
        <v>0</v>
      </c>
      <c r="Q256" s="4">
        <v>0</v>
      </c>
      <c r="R256" s="4">
        <v>0</v>
      </c>
      <c r="S256" s="4">
        <v>0</v>
      </c>
      <c r="T256" s="4">
        <v>0</v>
      </c>
    </row>
    <row r="257" spans="1:20" ht="19">
      <c r="A257" s="4">
        <v>25.45</v>
      </c>
      <c r="B257" s="4">
        <v>1</v>
      </c>
      <c r="C257" s="4">
        <v>19</v>
      </c>
      <c r="D257" s="4">
        <v>1</v>
      </c>
      <c r="E257" s="4">
        <v>0</v>
      </c>
      <c r="F257" s="4">
        <v>1</v>
      </c>
      <c r="G257" s="4">
        <v>2</v>
      </c>
      <c r="H257" s="4">
        <v>9</v>
      </c>
      <c r="I257" s="4">
        <v>0</v>
      </c>
      <c r="J257" s="4">
        <v>0</v>
      </c>
      <c r="K257" s="4">
        <v>0</v>
      </c>
      <c r="L257" s="4">
        <v>0</v>
      </c>
      <c r="M257" s="4">
        <v>0</v>
      </c>
      <c r="N257" s="4">
        <v>0</v>
      </c>
      <c r="O257" s="4">
        <v>0</v>
      </c>
      <c r="P257" s="4">
        <v>0</v>
      </c>
      <c r="Q257" s="4">
        <v>0</v>
      </c>
      <c r="R257" s="4">
        <v>0</v>
      </c>
      <c r="S257" s="4">
        <v>0</v>
      </c>
      <c r="T257" s="4">
        <v>0</v>
      </c>
    </row>
    <row r="258" spans="1:20" ht="19">
      <c r="A258" s="4">
        <v>25.55</v>
      </c>
      <c r="B258" s="4">
        <v>1</v>
      </c>
      <c r="C258" s="4">
        <v>19</v>
      </c>
      <c r="D258" s="4">
        <v>1</v>
      </c>
      <c r="E258" s="4">
        <v>0</v>
      </c>
      <c r="F258" s="4">
        <v>1</v>
      </c>
      <c r="G258" s="4">
        <v>2</v>
      </c>
      <c r="H258" s="4">
        <v>9</v>
      </c>
      <c r="I258" s="4">
        <v>0</v>
      </c>
      <c r="J258" s="4">
        <v>0</v>
      </c>
      <c r="K258" s="4">
        <v>0</v>
      </c>
      <c r="L258" s="4">
        <v>0</v>
      </c>
      <c r="M258" s="4">
        <v>0</v>
      </c>
      <c r="N258" s="4">
        <v>0</v>
      </c>
      <c r="O258" s="4">
        <v>0</v>
      </c>
      <c r="P258" s="4">
        <v>0</v>
      </c>
      <c r="Q258" s="4">
        <v>0</v>
      </c>
      <c r="R258" s="4">
        <v>0</v>
      </c>
      <c r="S258" s="4">
        <v>0</v>
      </c>
      <c r="T258" s="4">
        <v>0</v>
      </c>
    </row>
    <row r="259" spans="1:20" ht="19">
      <c r="A259" s="4">
        <v>25.65</v>
      </c>
      <c r="B259" s="4">
        <v>1</v>
      </c>
      <c r="C259" s="4">
        <v>19</v>
      </c>
      <c r="D259" s="4">
        <v>1</v>
      </c>
      <c r="E259" s="4">
        <v>0</v>
      </c>
      <c r="F259" s="4">
        <v>1</v>
      </c>
      <c r="G259" s="4">
        <v>2</v>
      </c>
      <c r="H259" s="4">
        <v>9</v>
      </c>
      <c r="I259" s="4">
        <v>0</v>
      </c>
      <c r="J259" s="4">
        <v>0</v>
      </c>
      <c r="K259" s="4">
        <v>0</v>
      </c>
      <c r="L259" s="4">
        <v>0</v>
      </c>
      <c r="M259" s="4">
        <v>0</v>
      </c>
      <c r="N259" s="4">
        <v>0</v>
      </c>
      <c r="O259" s="4">
        <v>0</v>
      </c>
      <c r="P259" s="4">
        <v>0</v>
      </c>
      <c r="Q259" s="4">
        <v>0</v>
      </c>
      <c r="R259" s="4">
        <v>0</v>
      </c>
      <c r="S259" s="4">
        <v>0</v>
      </c>
      <c r="T259" s="4">
        <v>0</v>
      </c>
    </row>
    <row r="260" spans="1:20" ht="19">
      <c r="A260" s="4">
        <v>25.75</v>
      </c>
      <c r="B260" s="4">
        <v>1</v>
      </c>
      <c r="C260" s="4">
        <v>19</v>
      </c>
      <c r="D260" s="4">
        <v>1</v>
      </c>
      <c r="E260" s="4">
        <v>0</v>
      </c>
      <c r="F260" s="4">
        <v>1</v>
      </c>
      <c r="G260" s="4">
        <v>2</v>
      </c>
      <c r="H260" s="4">
        <v>9</v>
      </c>
      <c r="I260" s="4">
        <v>0</v>
      </c>
      <c r="J260" s="4">
        <v>0</v>
      </c>
      <c r="K260" s="4">
        <v>0</v>
      </c>
      <c r="L260" s="4">
        <v>0</v>
      </c>
      <c r="M260" s="4">
        <v>0</v>
      </c>
      <c r="N260" s="4">
        <v>0</v>
      </c>
      <c r="O260" s="4">
        <v>0</v>
      </c>
      <c r="P260" s="4">
        <v>0</v>
      </c>
      <c r="Q260" s="4">
        <v>0</v>
      </c>
      <c r="R260" s="4">
        <v>0</v>
      </c>
      <c r="S260" s="4">
        <v>0</v>
      </c>
      <c r="T260" s="4">
        <v>0</v>
      </c>
    </row>
    <row r="261" spans="1:20" ht="19">
      <c r="A261" s="4">
        <v>25.85</v>
      </c>
      <c r="B261" s="4">
        <v>1</v>
      </c>
      <c r="C261" s="4">
        <v>19</v>
      </c>
      <c r="D261" s="4">
        <v>1</v>
      </c>
      <c r="E261" s="4">
        <v>0</v>
      </c>
      <c r="F261" s="4">
        <v>1</v>
      </c>
      <c r="G261" s="4">
        <v>2</v>
      </c>
      <c r="H261" s="4">
        <v>9</v>
      </c>
      <c r="I261" s="4">
        <v>0</v>
      </c>
      <c r="J261" s="4">
        <v>0</v>
      </c>
      <c r="K261" s="4">
        <v>0</v>
      </c>
      <c r="L261" s="4">
        <v>0</v>
      </c>
      <c r="M261" s="4">
        <v>0</v>
      </c>
      <c r="N261" s="4">
        <v>0</v>
      </c>
      <c r="O261" s="4">
        <v>0</v>
      </c>
      <c r="P261" s="4">
        <v>0</v>
      </c>
      <c r="Q261" s="4">
        <v>0</v>
      </c>
      <c r="R261" s="4">
        <v>0</v>
      </c>
      <c r="S261" s="4">
        <v>0</v>
      </c>
      <c r="T261" s="4">
        <v>0</v>
      </c>
    </row>
    <row r="262" spans="1:20" ht="19">
      <c r="A262" s="4">
        <v>25.95</v>
      </c>
      <c r="B262" s="4">
        <v>1</v>
      </c>
      <c r="C262" s="4">
        <v>19</v>
      </c>
      <c r="D262" s="4">
        <v>1</v>
      </c>
      <c r="E262" s="4">
        <v>0</v>
      </c>
      <c r="F262" s="4">
        <v>1</v>
      </c>
      <c r="G262" s="4">
        <v>2</v>
      </c>
      <c r="H262" s="4">
        <v>9</v>
      </c>
      <c r="I262" s="4">
        <v>0</v>
      </c>
      <c r="J262" s="4">
        <v>0</v>
      </c>
      <c r="K262" s="4">
        <v>0</v>
      </c>
      <c r="L262" s="4">
        <v>0</v>
      </c>
      <c r="M262" s="4">
        <v>0</v>
      </c>
      <c r="N262" s="4">
        <v>0</v>
      </c>
      <c r="O262" s="4">
        <v>0</v>
      </c>
      <c r="P262" s="4">
        <v>0</v>
      </c>
      <c r="Q262" s="4">
        <v>0</v>
      </c>
      <c r="R262" s="4">
        <v>0</v>
      </c>
      <c r="S262" s="4">
        <v>0</v>
      </c>
      <c r="T262" s="4">
        <v>0</v>
      </c>
    </row>
    <row r="263" spans="1:20" ht="19">
      <c r="A263" s="4">
        <v>26.05</v>
      </c>
      <c r="B263" s="4">
        <v>1</v>
      </c>
      <c r="C263" s="4">
        <v>18</v>
      </c>
      <c r="D263" s="4">
        <v>1</v>
      </c>
      <c r="E263" s="4">
        <v>0</v>
      </c>
      <c r="F263" s="4">
        <v>1</v>
      </c>
      <c r="G263" s="4">
        <v>1</v>
      </c>
      <c r="H263" s="4">
        <v>9</v>
      </c>
      <c r="I263" s="4">
        <v>0</v>
      </c>
      <c r="J263" s="4">
        <v>0</v>
      </c>
      <c r="K263" s="4">
        <v>0</v>
      </c>
      <c r="L263" s="4">
        <v>0</v>
      </c>
      <c r="M263" s="4">
        <v>0</v>
      </c>
      <c r="N263" s="4">
        <v>0</v>
      </c>
      <c r="O263" s="4">
        <v>0</v>
      </c>
      <c r="P263" s="4">
        <v>0</v>
      </c>
      <c r="Q263" s="4">
        <v>0</v>
      </c>
      <c r="R263" s="4">
        <v>0</v>
      </c>
      <c r="S263" s="4">
        <v>0</v>
      </c>
      <c r="T263" s="4">
        <v>0</v>
      </c>
    </row>
    <row r="264" spans="1:20" ht="19">
      <c r="A264" s="4">
        <v>26.15</v>
      </c>
      <c r="B264" s="4">
        <v>1</v>
      </c>
      <c r="C264" s="4">
        <v>18</v>
      </c>
      <c r="D264" s="4">
        <v>0</v>
      </c>
      <c r="E264" s="4">
        <v>0</v>
      </c>
      <c r="F264" s="4">
        <v>1</v>
      </c>
      <c r="G264" s="4">
        <v>1</v>
      </c>
      <c r="H264" s="4">
        <v>9</v>
      </c>
      <c r="I264" s="4">
        <v>0</v>
      </c>
      <c r="J264" s="4">
        <v>0</v>
      </c>
      <c r="K264" s="4">
        <v>0</v>
      </c>
      <c r="L264" s="4">
        <v>0</v>
      </c>
      <c r="M264" s="4">
        <v>0</v>
      </c>
      <c r="N264" s="4">
        <v>0</v>
      </c>
      <c r="O264" s="4">
        <v>0</v>
      </c>
      <c r="P264" s="4">
        <v>0</v>
      </c>
      <c r="Q264" s="4">
        <v>0</v>
      </c>
      <c r="R264" s="4">
        <v>0</v>
      </c>
      <c r="S264" s="4">
        <v>0</v>
      </c>
      <c r="T264" s="4">
        <v>0</v>
      </c>
    </row>
    <row r="265" spans="1:20" ht="19">
      <c r="A265" s="4">
        <v>26.25</v>
      </c>
      <c r="B265" s="4">
        <v>1</v>
      </c>
      <c r="C265" s="4">
        <v>18</v>
      </c>
      <c r="D265" s="4">
        <v>0</v>
      </c>
      <c r="E265" s="4">
        <v>0</v>
      </c>
      <c r="F265" s="4">
        <v>1</v>
      </c>
      <c r="G265" s="4">
        <v>1</v>
      </c>
      <c r="H265" s="4">
        <v>9</v>
      </c>
      <c r="I265" s="4">
        <v>0</v>
      </c>
      <c r="J265" s="4">
        <v>0</v>
      </c>
      <c r="K265" s="4">
        <v>0</v>
      </c>
      <c r="L265" s="4">
        <v>0</v>
      </c>
      <c r="M265" s="4">
        <v>0</v>
      </c>
      <c r="N265" s="4">
        <v>0</v>
      </c>
      <c r="O265" s="4">
        <v>0</v>
      </c>
      <c r="P265" s="4">
        <v>0</v>
      </c>
      <c r="Q265" s="4">
        <v>0</v>
      </c>
      <c r="R265" s="4">
        <v>0</v>
      </c>
      <c r="S265" s="4">
        <v>0</v>
      </c>
      <c r="T265" s="4">
        <v>0</v>
      </c>
    </row>
    <row r="266" spans="1:20" ht="19">
      <c r="A266" s="4">
        <v>26.35</v>
      </c>
      <c r="B266" s="4">
        <v>1</v>
      </c>
      <c r="C266" s="4">
        <v>18</v>
      </c>
      <c r="D266" s="4">
        <v>0</v>
      </c>
      <c r="E266" s="4">
        <v>0</v>
      </c>
      <c r="F266" s="4">
        <v>1</v>
      </c>
      <c r="G266" s="4">
        <v>1</v>
      </c>
      <c r="H266" s="4">
        <v>9</v>
      </c>
      <c r="I266" s="4">
        <v>0</v>
      </c>
      <c r="J266" s="4">
        <v>0</v>
      </c>
      <c r="K266" s="4">
        <v>0</v>
      </c>
      <c r="L266" s="4">
        <v>0</v>
      </c>
      <c r="M266" s="4">
        <v>0</v>
      </c>
      <c r="N266" s="4">
        <v>0</v>
      </c>
      <c r="O266" s="4">
        <v>0</v>
      </c>
      <c r="P266" s="4">
        <v>0</v>
      </c>
      <c r="Q266" s="4">
        <v>0</v>
      </c>
      <c r="R266" s="4">
        <v>0</v>
      </c>
      <c r="S266" s="4">
        <v>0</v>
      </c>
      <c r="T266" s="4">
        <v>0</v>
      </c>
    </row>
    <row r="267" spans="1:20" ht="19">
      <c r="A267" s="4">
        <v>26.45</v>
      </c>
      <c r="B267" s="4">
        <v>1</v>
      </c>
      <c r="C267" s="4">
        <v>18</v>
      </c>
      <c r="D267" s="4">
        <v>0</v>
      </c>
      <c r="E267" s="4">
        <v>0</v>
      </c>
      <c r="F267" s="4">
        <v>1</v>
      </c>
      <c r="G267" s="4">
        <v>1</v>
      </c>
      <c r="H267" s="4">
        <v>9</v>
      </c>
      <c r="I267" s="4">
        <v>0</v>
      </c>
      <c r="J267" s="4">
        <v>0</v>
      </c>
      <c r="K267" s="4">
        <v>0</v>
      </c>
      <c r="L267" s="4">
        <v>0</v>
      </c>
      <c r="M267" s="4">
        <v>0</v>
      </c>
      <c r="N267" s="4">
        <v>0</v>
      </c>
      <c r="O267" s="4">
        <v>0</v>
      </c>
      <c r="P267" s="4">
        <v>0</v>
      </c>
      <c r="Q267" s="4">
        <v>0</v>
      </c>
      <c r="R267" s="4">
        <v>0</v>
      </c>
      <c r="S267" s="4">
        <v>0</v>
      </c>
      <c r="T267" s="4">
        <v>0</v>
      </c>
    </row>
    <row r="268" spans="1:20" ht="19">
      <c r="A268" s="4">
        <v>26.55</v>
      </c>
      <c r="B268" s="4">
        <v>1</v>
      </c>
      <c r="C268" s="4">
        <v>18</v>
      </c>
      <c r="D268" s="4">
        <v>0</v>
      </c>
      <c r="E268" s="4">
        <v>0</v>
      </c>
      <c r="F268" s="4">
        <v>1</v>
      </c>
      <c r="G268" s="4">
        <v>1</v>
      </c>
      <c r="H268" s="4">
        <v>8</v>
      </c>
      <c r="I268" s="4">
        <v>0</v>
      </c>
      <c r="J268" s="4">
        <v>0</v>
      </c>
      <c r="K268" s="4">
        <v>0</v>
      </c>
      <c r="L268" s="4">
        <v>0</v>
      </c>
      <c r="M268" s="4">
        <v>0</v>
      </c>
      <c r="N268" s="4">
        <v>0</v>
      </c>
      <c r="O268" s="4">
        <v>0</v>
      </c>
      <c r="P268" s="4">
        <v>0</v>
      </c>
      <c r="Q268" s="4">
        <v>0</v>
      </c>
      <c r="R268" s="4">
        <v>0</v>
      </c>
      <c r="S268" s="4">
        <v>0</v>
      </c>
      <c r="T268" s="4">
        <v>0</v>
      </c>
    </row>
    <row r="269" spans="1:20" ht="19">
      <c r="A269" s="4">
        <v>26.65</v>
      </c>
      <c r="B269" s="4">
        <v>1</v>
      </c>
      <c r="C269" s="4">
        <v>20</v>
      </c>
      <c r="D269" s="4">
        <v>0</v>
      </c>
      <c r="E269" s="4">
        <v>0</v>
      </c>
      <c r="F269" s="4">
        <v>1</v>
      </c>
      <c r="G269" s="4">
        <v>1</v>
      </c>
      <c r="H269" s="4">
        <v>9</v>
      </c>
      <c r="I269" s="4">
        <v>0</v>
      </c>
      <c r="J269" s="4">
        <v>0</v>
      </c>
      <c r="K269" s="4">
        <v>0</v>
      </c>
      <c r="L269" s="4">
        <v>0</v>
      </c>
      <c r="M269" s="4">
        <v>0</v>
      </c>
      <c r="N269" s="4">
        <v>0</v>
      </c>
      <c r="O269" s="4">
        <v>0</v>
      </c>
      <c r="P269" s="4">
        <v>0</v>
      </c>
      <c r="Q269" s="4">
        <v>0</v>
      </c>
      <c r="R269" s="4">
        <v>0</v>
      </c>
      <c r="S269" s="4">
        <v>0</v>
      </c>
      <c r="T269" s="4">
        <v>0</v>
      </c>
    </row>
    <row r="270" spans="1:20" ht="19">
      <c r="A270" s="4">
        <v>26.75</v>
      </c>
      <c r="B270" s="4">
        <v>1</v>
      </c>
      <c r="C270" s="4">
        <v>20</v>
      </c>
      <c r="D270" s="4">
        <v>0</v>
      </c>
      <c r="E270" s="4">
        <v>0</v>
      </c>
      <c r="F270" s="4">
        <v>1</v>
      </c>
      <c r="G270" s="4">
        <v>1</v>
      </c>
      <c r="H270" s="4">
        <v>9</v>
      </c>
      <c r="I270" s="4">
        <v>0</v>
      </c>
      <c r="J270" s="4">
        <v>0</v>
      </c>
      <c r="K270" s="4">
        <v>0</v>
      </c>
      <c r="L270" s="4">
        <v>0</v>
      </c>
      <c r="M270" s="4">
        <v>0</v>
      </c>
      <c r="N270" s="4">
        <v>0</v>
      </c>
      <c r="O270" s="4">
        <v>0</v>
      </c>
      <c r="P270" s="4">
        <v>0</v>
      </c>
      <c r="Q270" s="4">
        <v>0</v>
      </c>
      <c r="R270" s="4">
        <v>0</v>
      </c>
      <c r="S270" s="4">
        <v>0</v>
      </c>
      <c r="T270" s="4">
        <v>0</v>
      </c>
    </row>
    <row r="271" spans="1:20" ht="19">
      <c r="A271" s="4">
        <v>26.85</v>
      </c>
      <c r="B271" s="4">
        <v>1</v>
      </c>
      <c r="C271" s="4">
        <v>20</v>
      </c>
      <c r="D271" s="4">
        <v>0</v>
      </c>
      <c r="E271" s="4">
        <v>0</v>
      </c>
      <c r="F271" s="4">
        <v>1</v>
      </c>
      <c r="G271" s="4">
        <v>1</v>
      </c>
      <c r="H271" s="4">
        <v>8</v>
      </c>
      <c r="I271" s="4">
        <v>0</v>
      </c>
      <c r="J271" s="4">
        <v>0</v>
      </c>
      <c r="K271" s="4">
        <v>0</v>
      </c>
      <c r="L271" s="4">
        <v>0</v>
      </c>
      <c r="M271" s="4">
        <v>0</v>
      </c>
      <c r="N271" s="4">
        <v>0</v>
      </c>
      <c r="O271" s="4">
        <v>0</v>
      </c>
      <c r="P271" s="4">
        <v>0</v>
      </c>
      <c r="Q271" s="4">
        <v>0</v>
      </c>
      <c r="R271" s="4">
        <v>0</v>
      </c>
      <c r="S271" s="4">
        <v>0</v>
      </c>
      <c r="T271" s="4">
        <v>0</v>
      </c>
    </row>
    <row r="272" spans="1:20" ht="19">
      <c r="A272" s="4">
        <v>26.95</v>
      </c>
      <c r="B272" s="4">
        <v>1</v>
      </c>
      <c r="C272" s="4">
        <v>20</v>
      </c>
      <c r="D272" s="4">
        <v>0</v>
      </c>
      <c r="E272" s="4">
        <v>0</v>
      </c>
      <c r="F272" s="4">
        <v>1</v>
      </c>
      <c r="G272" s="4">
        <v>1</v>
      </c>
      <c r="H272" s="4">
        <v>9</v>
      </c>
      <c r="I272" s="4">
        <v>0</v>
      </c>
      <c r="J272" s="4">
        <v>0</v>
      </c>
      <c r="K272" s="4">
        <v>0</v>
      </c>
      <c r="L272" s="4">
        <v>0</v>
      </c>
      <c r="M272" s="4">
        <v>0</v>
      </c>
      <c r="N272" s="4">
        <v>0</v>
      </c>
      <c r="O272" s="4">
        <v>0</v>
      </c>
      <c r="P272" s="4">
        <v>0</v>
      </c>
      <c r="Q272" s="4">
        <v>0</v>
      </c>
      <c r="R272" s="4">
        <v>0</v>
      </c>
      <c r="S272" s="4">
        <v>0</v>
      </c>
      <c r="T272" s="4">
        <v>0</v>
      </c>
    </row>
    <row r="273" spans="1:20" ht="19">
      <c r="A273" s="4">
        <v>27.05</v>
      </c>
      <c r="B273" s="4">
        <v>1</v>
      </c>
      <c r="C273" s="4">
        <v>21</v>
      </c>
      <c r="D273" s="4">
        <v>0</v>
      </c>
      <c r="E273" s="4">
        <v>0</v>
      </c>
      <c r="F273" s="4">
        <v>1</v>
      </c>
      <c r="G273" s="4">
        <v>1</v>
      </c>
      <c r="H273" s="4">
        <v>9</v>
      </c>
      <c r="I273" s="4">
        <v>0</v>
      </c>
      <c r="J273" s="4">
        <v>0</v>
      </c>
      <c r="K273" s="4">
        <v>0</v>
      </c>
      <c r="L273" s="4">
        <v>0</v>
      </c>
      <c r="M273" s="4">
        <v>0</v>
      </c>
      <c r="N273" s="4">
        <v>0</v>
      </c>
      <c r="O273" s="4">
        <v>0</v>
      </c>
      <c r="P273" s="4">
        <v>0</v>
      </c>
      <c r="Q273" s="4">
        <v>0</v>
      </c>
      <c r="R273" s="4">
        <v>0</v>
      </c>
      <c r="S273" s="4">
        <v>0</v>
      </c>
      <c r="T273" s="4">
        <v>0</v>
      </c>
    </row>
    <row r="274" spans="1:20" ht="19">
      <c r="A274" s="4">
        <v>27.15</v>
      </c>
      <c r="B274" s="4">
        <v>1</v>
      </c>
      <c r="C274" s="4">
        <v>21</v>
      </c>
      <c r="D274" s="4">
        <v>0</v>
      </c>
      <c r="E274" s="4">
        <v>0</v>
      </c>
      <c r="F274" s="4">
        <v>1</v>
      </c>
      <c r="G274" s="4">
        <v>1</v>
      </c>
      <c r="H274" s="4">
        <v>9</v>
      </c>
      <c r="I274" s="4">
        <v>0</v>
      </c>
      <c r="J274" s="4">
        <v>0</v>
      </c>
      <c r="K274" s="4">
        <v>0</v>
      </c>
      <c r="L274" s="4">
        <v>0</v>
      </c>
      <c r="M274" s="4">
        <v>0</v>
      </c>
      <c r="N274" s="4">
        <v>0</v>
      </c>
      <c r="O274" s="4">
        <v>0</v>
      </c>
      <c r="P274" s="4">
        <v>0</v>
      </c>
      <c r="Q274" s="4">
        <v>0</v>
      </c>
      <c r="R274" s="4">
        <v>0</v>
      </c>
      <c r="S274" s="4">
        <v>0</v>
      </c>
      <c r="T274" s="4">
        <v>0</v>
      </c>
    </row>
    <row r="275" spans="1:20" ht="19">
      <c r="A275" s="4">
        <v>27.25</v>
      </c>
      <c r="B275" s="4">
        <v>1</v>
      </c>
      <c r="C275" s="4">
        <v>21</v>
      </c>
      <c r="D275" s="4">
        <v>0</v>
      </c>
      <c r="E275" s="4">
        <v>0</v>
      </c>
      <c r="F275" s="4">
        <v>1</v>
      </c>
      <c r="G275" s="4">
        <v>1</v>
      </c>
      <c r="H275" s="4">
        <v>9</v>
      </c>
      <c r="I275" s="4">
        <v>0</v>
      </c>
      <c r="J275" s="4">
        <v>0</v>
      </c>
      <c r="K275" s="4">
        <v>0</v>
      </c>
      <c r="L275" s="4">
        <v>0</v>
      </c>
      <c r="M275" s="4">
        <v>0</v>
      </c>
      <c r="N275" s="4">
        <v>0</v>
      </c>
      <c r="O275" s="4">
        <v>0</v>
      </c>
      <c r="P275" s="4">
        <v>0</v>
      </c>
      <c r="Q275" s="4">
        <v>0</v>
      </c>
      <c r="R275" s="4">
        <v>0</v>
      </c>
      <c r="S275" s="4">
        <v>0</v>
      </c>
      <c r="T275" s="4">
        <v>0</v>
      </c>
    </row>
    <row r="276" spans="1:20" ht="19">
      <c r="A276" s="4">
        <v>27.35</v>
      </c>
      <c r="B276" s="4">
        <v>1</v>
      </c>
      <c r="C276" s="4">
        <v>20</v>
      </c>
      <c r="D276" s="4">
        <v>0</v>
      </c>
      <c r="E276" s="4">
        <v>0</v>
      </c>
      <c r="F276" s="4">
        <v>1</v>
      </c>
      <c r="G276" s="4">
        <v>1</v>
      </c>
      <c r="H276" s="4">
        <v>9</v>
      </c>
      <c r="I276" s="4">
        <v>0</v>
      </c>
      <c r="J276" s="4">
        <v>0</v>
      </c>
      <c r="K276" s="4">
        <v>0</v>
      </c>
      <c r="L276" s="4">
        <v>0</v>
      </c>
      <c r="M276" s="4">
        <v>0</v>
      </c>
      <c r="N276" s="4">
        <v>0</v>
      </c>
      <c r="O276" s="4">
        <v>0</v>
      </c>
      <c r="P276" s="4">
        <v>0</v>
      </c>
      <c r="Q276" s="4">
        <v>0</v>
      </c>
      <c r="R276" s="4">
        <v>0</v>
      </c>
      <c r="S276" s="4">
        <v>0</v>
      </c>
      <c r="T276" s="4">
        <v>0</v>
      </c>
    </row>
    <row r="277" spans="1:20" ht="19">
      <c r="A277" s="4">
        <v>27.45</v>
      </c>
      <c r="B277" s="4">
        <v>1</v>
      </c>
      <c r="C277" s="4">
        <v>20</v>
      </c>
      <c r="D277" s="4">
        <v>0</v>
      </c>
      <c r="E277" s="4">
        <v>0</v>
      </c>
      <c r="F277" s="4">
        <v>1</v>
      </c>
      <c r="G277" s="4">
        <v>1</v>
      </c>
      <c r="H277" s="4">
        <v>9</v>
      </c>
      <c r="I277" s="4">
        <v>0</v>
      </c>
      <c r="J277" s="4">
        <v>0</v>
      </c>
      <c r="K277" s="4">
        <v>0</v>
      </c>
      <c r="L277" s="4">
        <v>0</v>
      </c>
      <c r="M277" s="4">
        <v>0</v>
      </c>
      <c r="N277" s="4">
        <v>0</v>
      </c>
      <c r="O277" s="4">
        <v>0</v>
      </c>
      <c r="P277" s="4">
        <v>0</v>
      </c>
      <c r="Q277" s="4">
        <v>0</v>
      </c>
      <c r="R277" s="4">
        <v>0</v>
      </c>
      <c r="S277" s="4">
        <v>0</v>
      </c>
      <c r="T277" s="4">
        <v>0</v>
      </c>
    </row>
    <row r="278" spans="1:20" ht="19">
      <c r="A278" s="4">
        <v>27.55</v>
      </c>
      <c r="B278" s="4">
        <v>1</v>
      </c>
      <c r="C278" s="4">
        <v>20</v>
      </c>
      <c r="D278" s="4">
        <v>0</v>
      </c>
      <c r="E278" s="4">
        <v>0</v>
      </c>
      <c r="F278" s="4">
        <v>1</v>
      </c>
      <c r="G278" s="4">
        <v>1</v>
      </c>
      <c r="H278" s="4">
        <v>9</v>
      </c>
      <c r="I278" s="4">
        <v>0</v>
      </c>
      <c r="J278" s="4">
        <v>0</v>
      </c>
      <c r="K278" s="4">
        <v>0</v>
      </c>
      <c r="L278" s="4">
        <v>0</v>
      </c>
      <c r="M278" s="4">
        <v>0</v>
      </c>
      <c r="N278" s="4">
        <v>0</v>
      </c>
      <c r="O278" s="4">
        <v>0</v>
      </c>
      <c r="P278" s="4">
        <v>0</v>
      </c>
      <c r="Q278" s="4">
        <v>0</v>
      </c>
      <c r="R278" s="4">
        <v>0</v>
      </c>
      <c r="S278" s="4">
        <v>0</v>
      </c>
      <c r="T278" s="4">
        <v>0</v>
      </c>
    </row>
    <row r="279" spans="1:20" ht="19">
      <c r="A279" s="4">
        <v>27.65</v>
      </c>
      <c r="B279" s="4">
        <v>1</v>
      </c>
      <c r="C279" s="4">
        <v>20</v>
      </c>
      <c r="D279" s="4">
        <v>0</v>
      </c>
      <c r="E279" s="4">
        <v>0</v>
      </c>
      <c r="F279" s="4">
        <v>1</v>
      </c>
      <c r="G279" s="4">
        <v>1</v>
      </c>
      <c r="H279" s="4">
        <v>9</v>
      </c>
      <c r="I279" s="4">
        <v>0</v>
      </c>
      <c r="J279" s="4">
        <v>0</v>
      </c>
      <c r="K279" s="4">
        <v>0</v>
      </c>
      <c r="L279" s="4">
        <v>0</v>
      </c>
      <c r="M279" s="4">
        <v>0</v>
      </c>
      <c r="N279" s="4">
        <v>0</v>
      </c>
      <c r="O279" s="4">
        <v>0</v>
      </c>
      <c r="P279" s="4">
        <v>0</v>
      </c>
      <c r="Q279" s="4">
        <v>0</v>
      </c>
      <c r="R279" s="4">
        <v>0</v>
      </c>
      <c r="S279" s="4">
        <v>0</v>
      </c>
      <c r="T279" s="4">
        <v>0</v>
      </c>
    </row>
    <row r="280" spans="1:20" ht="19">
      <c r="A280" s="4">
        <v>27.75</v>
      </c>
      <c r="B280" s="4">
        <v>1</v>
      </c>
      <c r="C280" s="4">
        <v>19</v>
      </c>
      <c r="D280" s="4">
        <v>0</v>
      </c>
      <c r="E280" s="4">
        <v>0</v>
      </c>
      <c r="F280" s="4">
        <v>1</v>
      </c>
      <c r="G280" s="4">
        <v>1</v>
      </c>
      <c r="H280" s="4">
        <v>9</v>
      </c>
      <c r="I280" s="4">
        <v>0</v>
      </c>
      <c r="J280" s="4">
        <v>0</v>
      </c>
      <c r="K280" s="4">
        <v>0</v>
      </c>
      <c r="L280" s="4">
        <v>0</v>
      </c>
      <c r="M280" s="4">
        <v>0</v>
      </c>
      <c r="N280" s="4">
        <v>0</v>
      </c>
      <c r="O280" s="4">
        <v>0</v>
      </c>
      <c r="P280" s="4">
        <v>0</v>
      </c>
      <c r="Q280" s="4">
        <v>0</v>
      </c>
      <c r="R280" s="4">
        <v>0</v>
      </c>
      <c r="S280" s="4">
        <v>0</v>
      </c>
      <c r="T280" s="4">
        <v>0</v>
      </c>
    </row>
    <row r="281" spans="1:20" ht="19">
      <c r="A281" s="4">
        <v>27.85</v>
      </c>
      <c r="B281" s="4">
        <v>1</v>
      </c>
      <c r="C281" s="4">
        <v>19</v>
      </c>
      <c r="D281" s="4">
        <v>0</v>
      </c>
      <c r="E281" s="4">
        <v>0</v>
      </c>
      <c r="F281" s="4">
        <v>1</v>
      </c>
      <c r="G281" s="4">
        <v>1</v>
      </c>
      <c r="H281" s="4">
        <v>9</v>
      </c>
      <c r="I281" s="4">
        <v>0</v>
      </c>
      <c r="J281" s="4">
        <v>0</v>
      </c>
      <c r="K281" s="4">
        <v>0</v>
      </c>
      <c r="L281" s="4">
        <v>0</v>
      </c>
      <c r="M281" s="4">
        <v>0</v>
      </c>
      <c r="N281" s="4">
        <v>0</v>
      </c>
      <c r="O281" s="4">
        <v>0</v>
      </c>
      <c r="P281" s="4">
        <v>0</v>
      </c>
      <c r="Q281" s="4">
        <v>0</v>
      </c>
      <c r="R281" s="4">
        <v>0</v>
      </c>
      <c r="S281" s="4">
        <v>0</v>
      </c>
      <c r="T281" s="4">
        <v>0</v>
      </c>
    </row>
    <row r="282" spans="1:20" ht="19">
      <c r="A282" s="4">
        <v>27.95</v>
      </c>
      <c r="B282" s="4">
        <v>1</v>
      </c>
      <c r="C282" s="4">
        <v>19</v>
      </c>
      <c r="D282" s="4">
        <v>0</v>
      </c>
      <c r="E282" s="4">
        <v>0</v>
      </c>
      <c r="F282" s="4">
        <v>1</v>
      </c>
      <c r="G282" s="4">
        <v>1</v>
      </c>
      <c r="H282" s="4">
        <v>9</v>
      </c>
      <c r="I282" s="4">
        <v>0</v>
      </c>
      <c r="J282" s="4">
        <v>0</v>
      </c>
      <c r="K282" s="4">
        <v>0</v>
      </c>
      <c r="L282" s="4">
        <v>0</v>
      </c>
      <c r="M282" s="4">
        <v>0</v>
      </c>
      <c r="N282" s="4">
        <v>0</v>
      </c>
      <c r="O282" s="4">
        <v>0</v>
      </c>
      <c r="P282" s="4">
        <v>0</v>
      </c>
      <c r="Q282" s="4">
        <v>0</v>
      </c>
      <c r="R282" s="4">
        <v>0</v>
      </c>
      <c r="S282" s="4">
        <v>0</v>
      </c>
      <c r="T282" s="4">
        <v>0</v>
      </c>
    </row>
    <row r="283" spans="1:20" ht="19">
      <c r="A283" s="4">
        <v>28.05</v>
      </c>
      <c r="B283" s="4">
        <v>1</v>
      </c>
      <c r="C283" s="4">
        <v>19</v>
      </c>
      <c r="D283" s="4">
        <v>0</v>
      </c>
      <c r="E283" s="4">
        <v>0</v>
      </c>
      <c r="F283" s="4">
        <v>1</v>
      </c>
      <c r="G283" s="4">
        <v>1</v>
      </c>
      <c r="H283" s="4">
        <v>9</v>
      </c>
      <c r="I283" s="4">
        <v>0</v>
      </c>
      <c r="J283" s="4">
        <v>0</v>
      </c>
      <c r="K283" s="4">
        <v>0</v>
      </c>
      <c r="L283" s="4">
        <v>0</v>
      </c>
      <c r="M283" s="4">
        <v>0</v>
      </c>
      <c r="N283" s="4">
        <v>0</v>
      </c>
      <c r="O283" s="4">
        <v>0</v>
      </c>
      <c r="P283" s="4">
        <v>0</v>
      </c>
      <c r="Q283" s="4">
        <v>0</v>
      </c>
      <c r="R283" s="4">
        <v>0</v>
      </c>
      <c r="S283" s="4">
        <v>0</v>
      </c>
      <c r="T283" s="4">
        <v>0</v>
      </c>
    </row>
    <row r="284" spans="1:20" ht="19">
      <c r="A284" s="4">
        <v>28.15</v>
      </c>
      <c r="B284" s="4">
        <v>1</v>
      </c>
      <c r="C284" s="4">
        <v>19</v>
      </c>
      <c r="D284" s="4">
        <v>0</v>
      </c>
      <c r="E284" s="4">
        <v>0</v>
      </c>
      <c r="F284" s="4">
        <v>1</v>
      </c>
      <c r="G284" s="4">
        <v>1</v>
      </c>
      <c r="H284" s="4">
        <v>9</v>
      </c>
      <c r="I284" s="4">
        <v>0</v>
      </c>
      <c r="J284" s="4">
        <v>0</v>
      </c>
      <c r="K284" s="4">
        <v>0</v>
      </c>
      <c r="L284" s="4">
        <v>0</v>
      </c>
      <c r="M284" s="4">
        <v>0</v>
      </c>
      <c r="N284" s="4">
        <v>0</v>
      </c>
      <c r="O284" s="4">
        <v>0</v>
      </c>
      <c r="P284" s="4">
        <v>0</v>
      </c>
      <c r="Q284" s="4">
        <v>0</v>
      </c>
      <c r="R284" s="4">
        <v>0</v>
      </c>
      <c r="S284" s="4">
        <v>0</v>
      </c>
      <c r="T284" s="4">
        <v>0</v>
      </c>
    </row>
    <row r="285" spans="1:20" ht="19">
      <c r="A285" s="4">
        <v>28.25</v>
      </c>
      <c r="B285" s="4">
        <v>1</v>
      </c>
      <c r="C285" s="4">
        <v>19</v>
      </c>
      <c r="D285" s="4">
        <v>0</v>
      </c>
      <c r="E285" s="4">
        <v>0</v>
      </c>
      <c r="F285" s="4">
        <v>1</v>
      </c>
      <c r="G285" s="4">
        <v>1</v>
      </c>
      <c r="H285" s="4">
        <v>9</v>
      </c>
      <c r="I285" s="4">
        <v>0</v>
      </c>
      <c r="J285" s="4">
        <v>0</v>
      </c>
      <c r="K285" s="4">
        <v>0</v>
      </c>
      <c r="L285" s="4">
        <v>0</v>
      </c>
      <c r="M285" s="4">
        <v>0</v>
      </c>
      <c r="N285" s="4">
        <v>0</v>
      </c>
      <c r="O285" s="4">
        <v>0</v>
      </c>
      <c r="P285" s="4">
        <v>0</v>
      </c>
      <c r="Q285" s="4">
        <v>0</v>
      </c>
      <c r="R285" s="4">
        <v>0</v>
      </c>
      <c r="S285" s="4">
        <v>0</v>
      </c>
      <c r="T285" s="4">
        <v>0</v>
      </c>
    </row>
    <row r="286" spans="1:20" ht="19">
      <c r="A286" s="4">
        <v>28.35</v>
      </c>
      <c r="B286" s="4">
        <v>1</v>
      </c>
      <c r="C286" s="4">
        <v>19</v>
      </c>
      <c r="D286" s="4">
        <v>0</v>
      </c>
      <c r="E286" s="4">
        <v>0</v>
      </c>
      <c r="F286" s="4">
        <v>1</v>
      </c>
      <c r="G286" s="4">
        <v>1</v>
      </c>
      <c r="H286" s="4">
        <v>9</v>
      </c>
      <c r="I286" s="4">
        <v>0</v>
      </c>
      <c r="J286" s="4">
        <v>0</v>
      </c>
      <c r="K286" s="4">
        <v>0</v>
      </c>
      <c r="L286" s="4">
        <v>0</v>
      </c>
      <c r="M286" s="4">
        <v>0</v>
      </c>
      <c r="N286" s="4">
        <v>0</v>
      </c>
      <c r="O286" s="4">
        <v>0</v>
      </c>
      <c r="P286" s="4">
        <v>0</v>
      </c>
      <c r="Q286" s="4">
        <v>0</v>
      </c>
      <c r="R286" s="4">
        <v>0</v>
      </c>
      <c r="S286" s="4">
        <v>0</v>
      </c>
      <c r="T286" s="4">
        <v>0</v>
      </c>
    </row>
    <row r="287" spans="1:20" ht="19">
      <c r="A287" s="4">
        <v>28.45</v>
      </c>
      <c r="B287" s="4">
        <v>1</v>
      </c>
      <c r="C287" s="4">
        <v>19</v>
      </c>
      <c r="D287" s="4">
        <v>0</v>
      </c>
      <c r="E287" s="4">
        <v>0</v>
      </c>
      <c r="F287" s="4">
        <v>1</v>
      </c>
      <c r="G287" s="4">
        <v>1</v>
      </c>
      <c r="H287" s="4">
        <v>9</v>
      </c>
      <c r="I287" s="4">
        <v>0</v>
      </c>
      <c r="J287" s="4">
        <v>0</v>
      </c>
      <c r="K287" s="4">
        <v>0</v>
      </c>
      <c r="L287" s="4">
        <v>0</v>
      </c>
      <c r="M287" s="4">
        <v>0</v>
      </c>
      <c r="N287" s="4">
        <v>0</v>
      </c>
      <c r="O287" s="4">
        <v>0</v>
      </c>
      <c r="P287" s="4">
        <v>0</v>
      </c>
      <c r="Q287" s="4">
        <v>0</v>
      </c>
      <c r="R287" s="4">
        <v>0</v>
      </c>
      <c r="S287" s="4">
        <v>0</v>
      </c>
      <c r="T287" s="4">
        <v>0</v>
      </c>
    </row>
    <row r="288" spans="1:20" ht="19">
      <c r="A288" s="4">
        <v>28.55</v>
      </c>
      <c r="B288" s="4">
        <v>1</v>
      </c>
      <c r="C288" s="4">
        <v>19</v>
      </c>
      <c r="D288" s="4">
        <v>0</v>
      </c>
      <c r="E288" s="4">
        <v>0</v>
      </c>
      <c r="F288" s="4">
        <v>1</v>
      </c>
      <c r="G288" s="4">
        <v>1</v>
      </c>
      <c r="H288" s="4">
        <v>9</v>
      </c>
      <c r="I288" s="4">
        <v>0</v>
      </c>
      <c r="J288" s="4">
        <v>0</v>
      </c>
      <c r="K288" s="4">
        <v>0</v>
      </c>
      <c r="L288" s="4">
        <v>0</v>
      </c>
      <c r="M288" s="4">
        <v>0</v>
      </c>
      <c r="N288" s="4">
        <v>0</v>
      </c>
      <c r="O288" s="4">
        <v>0</v>
      </c>
      <c r="P288" s="4">
        <v>0</v>
      </c>
      <c r="Q288" s="4">
        <v>0</v>
      </c>
      <c r="R288" s="4">
        <v>0</v>
      </c>
      <c r="S288" s="4">
        <v>0</v>
      </c>
      <c r="T288" s="4">
        <v>0</v>
      </c>
    </row>
    <row r="289" spans="1:20" ht="19">
      <c r="A289" s="4">
        <v>28.65</v>
      </c>
      <c r="B289" s="4">
        <v>1</v>
      </c>
      <c r="C289" s="4">
        <v>19</v>
      </c>
      <c r="D289" s="4">
        <v>0</v>
      </c>
      <c r="E289" s="4">
        <v>0</v>
      </c>
      <c r="F289" s="4">
        <v>1</v>
      </c>
      <c r="G289" s="4">
        <v>1</v>
      </c>
      <c r="H289" s="4">
        <v>9</v>
      </c>
      <c r="I289" s="4">
        <v>0</v>
      </c>
      <c r="J289" s="4">
        <v>0</v>
      </c>
      <c r="K289" s="4">
        <v>0</v>
      </c>
      <c r="L289" s="4">
        <v>0</v>
      </c>
      <c r="M289" s="4">
        <v>0</v>
      </c>
      <c r="N289" s="4">
        <v>0</v>
      </c>
      <c r="O289" s="4">
        <v>0</v>
      </c>
      <c r="P289" s="4">
        <v>0</v>
      </c>
      <c r="Q289" s="4">
        <v>0</v>
      </c>
      <c r="R289" s="4">
        <v>0</v>
      </c>
      <c r="S289" s="4">
        <v>0</v>
      </c>
      <c r="T289" s="4">
        <v>0</v>
      </c>
    </row>
    <row r="290" spans="1:20" ht="19">
      <c r="A290" s="4">
        <v>28.75</v>
      </c>
      <c r="B290" s="4">
        <v>1</v>
      </c>
      <c r="C290" s="4">
        <v>19</v>
      </c>
      <c r="D290" s="4">
        <v>0</v>
      </c>
      <c r="E290" s="4">
        <v>0</v>
      </c>
      <c r="F290" s="4">
        <v>1</v>
      </c>
      <c r="G290" s="4">
        <v>1</v>
      </c>
      <c r="H290" s="4">
        <v>9</v>
      </c>
      <c r="I290" s="4">
        <v>0</v>
      </c>
      <c r="J290" s="4">
        <v>0</v>
      </c>
      <c r="K290" s="4">
        <v>0</v>
      </c>
      <c r="L290" s="4">
        <v>0</v>
      </c>
      <c r="M290" s="4">
        <v>0</v>
      </c>
      <c r="N290" s="4">
        <v>0</v>
      </c>
      <c r="O290" s="4">
        <v>0</v>
      </c>
      <c r="P290" s="4">
        <v>0</v>
      </c>
      <c r="Q290" s="4">
        <v>0</v>
      </c>
      <c r="R290" s="4">
        <v>0</v>
      </c>
      <c r="S290" s="4">
        <v>0</v>
      </c>
      <c r="T290" s="4">
        <v>0</v>
      </c>
    </row>
    <row r="291" spans="1:20" ht="19">
      <c r="A291" s="4">
        <v>28.85</v>
      </c>
      <c r="B291" s="4">
        <v>1</v>
      </c>
      <c r="C291" s="4">
        <v>19</v>
      </c>
      <c r="D291" s="4">
        <v>0</v>
      </c>
      <c r="E291" s="4">
        <v>0</v>
      </c>
      <c r="F291" s="4">
        <v>1</v>
      </c>
      <c r="G291" s="4">
        <v>1</v>
      </c>
      <c r="H291" s="4">
        <v>9</v>
      </c>
      <c r="I291" s="4">
        <v>0</v>
      </c>
      <c r="J291" s="4">
        <v>0</v>
      </c>
      <c r="K291" s="4">
        <v>0</v>
      </c>
      <c r="L291" s="4">
        <v>0</v>
      </c>
      <c r="M291" s="4">
        <v>0</v>
      </c>
      <c r="N291" s="4">
        <v>0</v>
      </c>
      <c r="O291" s="4">
        <v>0</v>
      </c>
      <c r="P291" s="4">
        <v>0</v>
      </c>
      <c r="Q291" s="4">
        <v>0</v>
      </c>
      <c r="R291" s="4">
        <v>0</v>
      </c>
      <c r="S291" s="4">
        <v>0</v>
      </c>
      <c r="T291" s="4">
        <v>0</v>
      </c>
    </row>
    <row r="292" spans="1:20" ht="19">
      <c r="A292" s="4">
        <v>28.95</v>
      </c>
      <c r="B292" s="4">
        <v>1</v>
      </c>
      <c r="C292" s="4">
        <v>19</v>
      </c>
      <c r="D292" s="4">
        <v>0</v>
      </c>
      <c r="E292" s="4">
        <v>0</v>
      </c>
      <c r="F292" s="4">
        <v>1</v>
      </c>
      <c r="G292" s="4">
        <v>1</v>
      </c>
      <c r="H292" s="4">
        <v>9</v>
      </c>
      <c r="I292" s="4">
        <v>0</v>
      </c>
      <c r="J292" s="4">
        <v>0</v>
      </c>
      <c r="K292" s="4">
        <v>0</v>
      </c>
      <c r="L292" s="4">
        <v>0</v>
      </c>
      <c r="M292" s="4">
        <v>0</v>
      </c>
      <c r="N292" s="4">
        <v>0</v>
      </c>
      <c r="O292" s="4">
        <v>0</v>
      </c>
      <c r="P292" s="4">
        <v>0</v>
      </c>
      <c r="Q292" s="4">
        <v>0</v>
      </c>
      <c r="R292" s="4">
        <v>0</v>
      </c>
      <c r="S292" s="4">
        <v>0</v>
      </c>
      <c r="T292" s="4">
        <v>0</v>
      </c>
    </row>
    <row r="293" spans="1:20" ht="19">
      <c r="A293" s="4">
        <v>29.05</v>
      </c>
      <c r="B293" s="4">
        <v>1</v>
      </c>
      <c r="C293" s="4">
        <v>19</v>
      </c>
      <c r="D293" s="4">
        <v>0</v>
      </c>
      <c r="E293" s="4">
        <v>0</v>
      </c>
      <c r="F293" s="4">
        <v>1</v>
      </c>
      <c r="G293" s="4">
        <v>1</v>
      </c>
      <c r="H293" s="4">
        <v>9</v>
      </c>
      <c r="I293" s="4">
        <v>0</v>
      </c>
      <c r="J293" s="4">
        <v>0</v>
      </c>
      <c r="K293" s="4">
        <v>0</v>
      </c>
      <c r="L293" s="4">
        <v>0</v>
      </c>
      <c r="M293" s="4">
        <v>0</v>
      </c>
      <c r="N293" s="4">
        <v>0</v>
      </c>
      <c r="O293" s="4">
        <v>0</v>
      </c>
      <c r="P293" s="4">
        <v>0</v>
      </c>
      <c r="Q293" s="4">
        <v>0</v>
      </c>
      <c r="R293" s="4">
        <v>0</v>
      </c>
      <c r="S293" s="4">
        <v>0</v>
      </c>
      <c r="T293" s="4">
        <v>0</v>
      </c>
    </row>
    <row r="294" spans="1:20" ht="19">
      <c r="A294" s="4">
        <v>29.15</v>
      </c>
      <c r="B294" s="4">
        <v>1</v>
      </c>
      <c r="C294" s="4">
        <v>19</v>
      </c>
      <c r="D294" s="4">
        <v>0</v>
      </c>
      <c r="E294" s="4">
        <v>0</v>
      </c>
      <c r="F294" s="4">
        <v>1</v>
      </c>
      <c r="G294" s="4">
        <v>1</v>
      </c>
      <c r="H294" s="4">
        <v>9</v>
      </c>
      <c r="I294" s="4">
        <v>0</v>
      </c>
      <c r="J294" s="4">
        <v>0</v>
      </c>
      <c r="K294" s="4">
        <v>0</v>
      </c>
      <c r="L294" s="4">
        <v>0</v>
      </c>
      <c r="M294" s="4">
        <v>0</v>
      </c>
      <c r="N294" s="4">
        <v>0</v>
      </c>
      <c r="O294" s="4">
        <v>0</v>
      </c>
      <c r="P294" s="4">
        <v>0</v>
      </c>
      <c r="Q294" s="4">
        <v>0</v>
      </c>
      <c r="R294" s="4">
        <v>0</v>
      </c>
      <c r="S294" s="4">
        <v>0</v>
      </c>
      <c r="T294" s="4">
        <v>0</v>
      </c>
    </row>
    <row r="295" spans="1:20" ht="19">
      <c r="A295" s="4">
        <v>29.25</v>
      </c>
      <c r="B295" s="4">
        <v>1</v>
      </c>
      <c r="C295" s="4">
        <v>18</v>
      </c>
      <c r="D295" s="4">
        <v>0</v>
      </c>
      <c r="E295" s="4">
        <v>0</v>
      </c>
      <c r="F295" s="4">
        <v>0</v>
      </c>
      <c r="G295" s="4">
        <v>0</v>
      </c>
      <c r="H295" s="4">
        <v>9</v>
      </c>
      <c r="I295" s="4">
        <v>0</v>
      </c>
      <c r="J295" s="4">
        <v>0</v>
      </c>
      <c r="K295" s="4">
        <v>0</v>
      </c>
      <c r="L295" s="4">
        <v>0</v>
      </c>
      <c r="M295" s="4">
        <v>0</v>
      </c>
      <c r="N295" s="4">
        <v>0</v>
      </c>
      <c r="O295" s="4">
        <v>0</v>
      </c>
      <c r="P295" s="4">
        <v>0</v>
      </c>
      <c r="Q295" s="4">
        <v>0</v>
      </c>
      <c r="R295" s="4">
        <v>0</v>
      </c>
      <c r="S295" s="4">
        <v>0</v>
      </c>
      <c r="T295" s="4">
        <v>0</v>
      </c>
    </row>
    <row r="296" spans="1:20" ht="19">
      <c r="A296" s="4">
        <v>29.35</v>
      </c>
      <c r="B296" s="4">
        <v>1</v>
      </c>
      <c r="C296" s="4">
        <v>18</v>
      </c>
      <c r="D296" s="4">
        <v>0</v>
      </c>
      <c r="E296" s="4">
        <v>0</v>
      </c>
      <c r="F296" s="4">
        <v>0</v>
      </c>
      <c r="G296" s="4">
        <v>0</v>
      </c>
      <c r="H296" s="4">
        <v>9</v>
      </c>
      <c r="I296" s="4">
        <v>0</v>
      </c>
      <c r="J296" s="4">
        <v>0</v>
      </c>
      <c r="K296" s="4">
        <v>0</v>
      </c>
      <c r="L296" s="4">
        <v>0</v>
      </c>
      <c r="M296" s="4">
        <v>0</v>
      </c>
      <c r="N296" s="4">
        <v>0</v>
      </c>
      <c r="O296" s="4">
        <v>0</v>
      </c>
      <c r="P296" s="4">
        <v>0</v>
      </c>
      <c r="Q296" s="4">
        <v>0</v>
      </c>
      <c r="R296" s="4">
        <v>0</v>
      </c>
      <c r="S296" s="4">
        <v>0</v>
      </c>
      <c r="T296" s="4">
        <v>0</v>
      </c>
    </row>
    <row r="297" spans="1:20" ht="19">
      <c r="A297" s="4">
        <v>29.45</v>
      </c>
      <c r="B297" s="4">
        <v>1</v>
      </c>
      <c r="C297" s="4">
        <v>18</v>
      </c>
      <c r="D297" s="4">
        <v>0</v>
      </c>
      <c r="E297" s="4">
        <v>0</v>
      </c>
      <c r="F297" s="4">
        <v>0</v>
      </c>
      <c r="G297" s="4">
        <v>0</v>
      </c>
      <c r="H297" s="4">
        <v>9</v>
      </c>
      <c r="I297" s="4">
        <v>0</v>
      </c>
      <c r="J297" s="4">
        <v>0</v>
      </c>
      <c r="K297" s="4">
        <v>0</v>
      </c>
      <c r="L297" s="4">
        <v>0</v>
      </c>
      <c r="M297" s="4">
        <v>0</v>
      </c>
      <c r="N297" s="4">
        <v>0</v>
      </c>
      <c r="O297" s="4">
        <v>0</v>
      </c>
      <c r="P297" s="4">
        <v>0</v>
      </c>
      <c r="Q297" s="4">
        <v>0</v>
      </c>
      <c r="R297" s="4">
        <v>0</v>
      </c>
      <c r="S297" s="4">
        <v>0</v>
      </c>
      <c r="T297" s="4">
        <v>0</v>
      </c>
    </row>
    <row r="298" spans="1:20" ht="19">
      <c r="A298" s="4">
        <v>29.55</v>
      </c>
      <c r="B298" s="4">
        <v>1</v>
      </c>
      <c r="C298" s="4">
        <v>18</v>
      </c>
      <c r="D298" s="4">
        <v>0</v>
      </c>
      <c r="E298" s="4">
        <v>0</v>
      </c>
      <c r="F298" s="4">
        <v>0</v>
      </c>
      <c r="G298" s="4">
        <v>0</v>
      </c>
      <c r="H298" s="4">
        <v>9</v>
      </c>
      <c r="I298" s="4">
        <v>0</v>
      </c>
      <c r="J298" s="4">
        <v>0</v>
      </c>
      <c r="K298" s="4">
        <v>0</v>
      </c>
      <c r="L298" s="4">
        <v>0</v>
      </c>
      <c r="M298" s="4">
        <v>0</v>
      </c>
      <c r="N298" s="4">
        <v>0</v>
      </c>
      <c r="O298" s="4">
        <v>0</v>
      </c>
      <c r="P298" s="4">
        <v>0</v>
      </c>
      <c r="Q298" s="4">
        <v>0</v>
      </c>
      <c r="R298" s="4">
        <v>0</v>
      </c>
      <c r="S298" s="4">
        <v>0</v>
      </c>
      <c r="T298" s="4">
        <v>0</v>
      </c>
    </row>
    <row r="299" spans="1:20" ht="19">
      <c r="A299" s="4">
        <v>29.65</v>
      </c>
      <c r="B299" s="4">
        <v>1</v>
      </c>
      <c r="C299" s="4">
        <v>18</v>
      </c>
      <c r="D299" s="4">
        <v>0</v>
      </c>
      <c r="E299" s="4">
        <v>0</v>
      </c>
      <c r="F299" s="4">
        <v>0</v>
      </c>
      <c r="G299" s="4">
        <v>0</v>
      </c>
      <c r="H299" s="4">
        <v>9</v>
      </c>
      <c r="I299" s="4">
        <v>0</v>
      </c>
      <c r="J299" s="4">
        <v>0</v>
      </c>
      <c r="K299" s="4">
        <v>0</v>
      </c>
      <c r="L299" s="4">
        <v>0</v>
      </c>
      <c r="M299" s="4">
        <v>0</v>
      </c>
      <c r="N299" s="4">
        <v>0</v>
      </c>
      <c r="O299" s="4">
        <v>0</v>
      </c>
      <c r="P299" s="4">
        <v>0</v>
      </c>
      <c r="Q299" s="4">
        <v>0</v>
      </c>
      <c r="R299" s="4">
        <v>0</v>
      </c>
      <c r="S299" s="4">
        <v>0</v>
      </c>
      <c r="T299" s="4">
        <v>0</v>
      </c>
    </row>
    <row r="300" spans="1:20" ht="19">
      <c r="A300" s="4">
        <v>29.75</v>
      </c>
      <c r="B300" s="4">
        <v>1</v>
      </c>
      <c r="C300" s="4">
        <v>18</v>
      </c>
      <c r="D300" s="4">
        <v>0</v>
      </c>
      <c r="E300" s="4">
        <v>0</v>
      </c>
      <c r="F300" s="4">
        <v>0</v>
      </c>
      <c r="G300" s="4">
        <v>0</v>
      </c>
      <c r="H300" s="4">
        <v>9</v>
      </c>
      <c r="I300" s="4">
        <v>0</v>
      </c>
      <c r="J300" s="4">
        <v>0</v>
      </c>
      <c r="K300" s="4">
        <v>0</v>
      </c>
      <c r="L300" s="4">
        <v>0</v>
      </c>
      <c r="M300" s="4">
        <v>0</v>
      </c>
      <c r="N300" s="4">
        <v>0</v>
      </c>
      <c r="O300" s="4">
        <v>0</v>
      </c>
      <c r="P300" s="4">
        <v>0</v>
      </c>
      <c r="Q300" s="4">
        <v>0</v>
      </c>
      <c r="R300" s="4">
        <v>0</v>
      </c>
      <c r="S300" s="4">
        <v>0</v>
      </c>
      <c r="T300" s="4">
        <v>0</v>
      </c>
    </row>
    <row r="301" spans="1:20" ht="19">
      <c r="A301" s="4">
        <v>29.85</v>
      </c>
      <c r="B301" s="4">
        <v>1</v>
      </c>
      <c r="C301" s="4">
        <v>18</v>
      </c>
      <c r="D301" s="4">
        <v>0</v>
      </c>
      <c r="E301" s="4">
        <v>0</v>
      </c>
      <c r="F301" s="4">
        <v>0</v>
      </c>
      <c r="G301" s="4">
        <v>0</v>
      </c>
      <c r="H301" s="4">
        <v>9</v>
      </c>
      <c r="I301" s="4">
        <v>0</v>
      </c>
      <c r="J301" s="4">
        <v>0</v>
      </c>
      <c r="K301" s="4">
        <v>0</v>
      </c>
      <c r="L301" s="4">
        <v>0</v>
      </c>
      <c r="M301" s="4">
        <v>0</v>
      </c>
      <c r="N301" s="4">
        <v>0</v>
      </c>
      <c r="O301" s="4">
        <v>0</v>
      </c>
      <c r="P301" s="4">
        <v>0</v>
      </c>
      <c r="Q301" s="4">
        <v>0</v>
      </c>
      <c r="R301" s="4">
        <v>0</v>
      </c>
      <c r="S301" s="4">
        <v>0</v>
      </c>
      <c r="T301" s="4">
        <v>0</v>
      </c>
    </row>
    <row r="302" spans="1:20" ht="19">
      <c r="A302" s="4">
        <v>29.95</v>
      </c>
      <c r="B302" s="4">
        <v>1</v>
      </c>
      <c r="C302" s="4">
        <v>18</v>
      </c>
      <c r="D302" s="4">
        <v>0</v>
      </c>
      <c r="E302" s="4">
        <v>0</v>
      </c>
      <c r="F302" s="4">
        <v>0</v>
      </c>
      <c r="G302" s="4">
        <v>0</v>
      </c>
      <c r="H302" s="4">
        <v>9</v>
      </c>
      <c r="I302" s="4">
        <v>0</v>
      </c>
      <c r="J302" s="4">
        <v>0</v>
      </c>
      <c r="K302" s="4">
        <v>0</v>
      </c>
      <c r="L302" s="4">
        <v>0</v>
      </c>
      <c r="M302" s="4">
        <v>0</v>
      </c>
      <c r="N302" s="4">
        <v>0</v>
      </c>
      <c r="O302" s="4">
        <v>0</v>
      </c>
      <c r="P302" s="4">
        <v>0</v>
      </c>
      <c r="Q302" s="4">
        <v>0</v>
      </c>
      <c r="R302" s="4">
        <v>0</v>
      </c>
      <c r="S302" s="4">
        <v>0</v>
      </c>
      <c r="T302" s="4">
        <v>0</v>
      </c>
    </row>
    <row r="303" spans="1:20" ht="19">
      <c r="A303" s="4">
        <v>30.05</v>
      </c>
      <c r="B303" s="4">
        <v>1</v>
      </c>
      <c r="C303" s="4">
        <v>19</v>
      </c>
      <c r="D303" s="4">
        <v>0</v>
      </c>
      <c r="E303" s="4">
        <v>0</v>
      </c>
      <c r="F303" s="4">
        <v>0</v>
      </c>
      <c r="G303" s="4">
        <v>0</v>
      </c>
      <c r="H303" s="4">
        <v>8</v>
      </c>
      <c r="I303" s="4">
        <v>0</v>
      </c>
      <c r="J303" s="4">
        <v>0</v>
      </c>
      <c r="K303" s="4">
        <v>0</v>
      </c>
      <c r="L303" s="4">
        <v>0</v>
      </c>
      <c r="M303" s="4">
        <v>0</v>
      </c>
      <c r="N303" s="4">
        <v>0</v>
      </c>
      <c r="O303" s="4">
        <v>0</v>
      </c>
      <c r="P303" s="4">
        <v>0</v>
      </c>
      <c r="Q303" s="4">
        <v>0</v>
      </c>
      <c r="R303" s="4">
        <v>0</v>
      </c>
      <c r="S303" s="4">
        <v>0</v>
      </c>
      <c r="T303" s="4">
        <v>0</v>
      </c>
    </row>
    <row r="304" spans="1:20" ht="19">
      <c r="A304" s="4">
        <v>30.15</v>
      </c>
      <c r="B304" s="4">
        <v>1</v>
      </c>
      <c r="C304" s="4">
        <v>19</v>
      </c>
      <c r="D304" s="4">
        <v>0</v>
      </c>
      <c r="E304" s="4">
        <v>0</v>
      </c>
      <c r="F304" s="4">
        <v>0</v>
      </c>
      <c r="G304" s="4">
        <v>0</v>
      </c>
      <c r="H304" s="4">
        <v>8</v>
      </c>
      <c r="I304" s="4">
        <v>0</v>
      </c>
      <c r="J304" s="4">
        <v>0</v>
      </c>
      <c r="K304" s="4">
        <v>0</v>
      </c>
      <c r="L304" s="4">
        <v>0</v>
      </c>
      <c r="M304" s="4">
        <v>0</v>
      </c>
      <c r="N304" s="4">
        <v>0</v>
      </c>
      <c r="O304" s="4">
        <v>0</v>
      </c>
      <c r="P304" s="4">
        <v>0</v>
      </c>
      <c r="Q304" s="4">
        <v>0</v>
      </c>
      <c r="R304" s="4">
        <v>0</v>
      </c>
      <c r="S304" s="4">
        <v>0</v>
      </c>
      <c r="T304" s="4">
        <v>0</v>
      </c>
    </row>
    <row r="305" spans="1:20" ht="19">
      <c r="A305" s="4">
        <v>30.25</v>
      </c>
      <c r="B305" s="4">
        <v>1</v>
      </c>
      <c r="C305" s="4">
        <v>19</v>
      </c>
      <c r="D305" s="4">
        <v>0</v>
      </c>
      <c r="E305" s="4">
        <v>0</v>
      </c>
      <c r="F305" s="4">
        <v>0</v>
      </c>
      <c r="G305" s="4">
        <v>0</v>
      </c>
      <c r="H305" s="4">
        <v>8</v>
      </c>
      <c r="I305" s="4">
        <v>0</v>
      </c>
      <c r="J305" s="4">
        <v>0</v>
      </c>
      <c r="K305" s="4">
        <v>0</v>
      </c>
      <c r="L305" s="4">
        <v>0</v>
      </c>
      <c r="M305" s="4">
        <v>0</v>
      </c>
      <c r="N305" s="4">
        <v>0</v>
      </c>
      <c r="O305" s="4">
        <v>0</v>
      </c>
      <c r="P305" s="4">
        <v>0</v>
      </c>
      <c r="Q305" s="4">
        <v>0</v>
      </c>
      <c r="R305" s="4">
        <v>0</v>
      </c>
      <c r="S305" s="4">
        <v>0</v>
      </c>
      <c r="T305" s="4">
        <v>0</v>
      </c>
    </row>
    <row r="306" spans="1:20" ht="19">
      <c r="A306" s="4">
        <v>30.35</v>
      </c>
      <c r="B306" s="4">
        <v>1</v>
      </c>
      <c r="C306" s="4">
        <v>21</v>
      </c>
      <c r="D306" s="4">
        <v>0</v>
      </c>
      <c r="E306" s="4">
        <v>0</v>
      </c>
      <c r="F306" s="4">
        <v>0</v>
      </c>
      <c r="G306" s="4">
        <v>0</v>
      </c>
      <c r="H306" s="4">
        <v>10</v>
      </c>
      <c r="I306" s="4">
        <v>0</v>
      </c>
      <c r="J306" s="4">
        <v>0</v>
      </c>
      <c r="K306" s="4">
        <v>0</v>
      </c>
      <c r="L306" s="4">
        <v>0</v>
      </c>
      <c r="M306" s="4">
        <v>0</v>
      </c>
      <c r="N306" s="4">
        <v>1</v>
      </c>
      <c r="O306" s="4">
        <v>0</v>
      </c>
      <c r="P306" s="4">
        <v>0</v>
      </c>
      <c r="Q306" s="4">
        <v>0</v>
      </c>
      <c r="R306" s="4">
        <v>1</v>
      </c>
      <c r="S306" s="4">
        <v>0</v>
      </c>
      <c r="T306" s="4">
        <v>0</v>
      </c>
    </row>
    <row r="307" spans="1:20" ht="19">
      <c r="A307" s="4">
        <v>30.45</v>
      </c>
      <c r="B307" s="4">
        <v>1</v>
      </c>
      <c r="C307" s="4">
        <v>21</v>
      </c>
      <c r="D307" s="4">
        <v>0</v>
      </c>
      <c r="E307" s="4">
        <v>0</v>
      </c>
      <c r="F307" s="4">
        <v>0</v>
      </c>
      <c r="G307" s="4">
        <v>0</v>
      </c>
      <c r="H307" s="4">
        <v>10</v>
      </c>
      <c r="I307" s="4">
        <v>0</v>
      </c>
      <c r="J307" s="4">
        <v>0</v>
      </c>
      <c r="K307" s="4">
        <v>0</v>
      </c>
      <c r="L307" s="4">
        <v>0</v>
      </c>
      <c r="M307" s="4">
        <v>0</v>
      </c>
      <c r="N307" s="4">
        <v>1</v>
      </c>
      <c r="O307" s="4">
        <v>0</v>
      </c>
      <c r="P307" s="4">
        <v>0</v>
      </c>
      <c r="Q307" s="4">
        <v>0</v>
      </c>
      <c r="R307" s="4">
        <v>1</v>
      </c>
      <c r="S307" s="4">
        <v>0</v>
      </c>
      <c r="T307" s="4">
        <v>0</v>
      </c>
    </row>
    <row r="308" spans="1:20" ht="19">
      <c r="A308" s="4">
        <v>30.55</v>
      </c>
      <c r="B308" s="4">
        <v>1</v>
      </c>
      <c r="C308" s="4">
        <v>20</v>
      </c>
      <c r="D308" s="4">
        <v>0</v>
      </c>
      <c r="E308" s="4">
        <v>0</v>
      </c>
      <c r="F308" s="4">
        <v>0</v>
      </c>
      <c r="G308" s="4">
        <v>0</v>
      </c>
      <c r="H308" s="4">
        <v>10</v>
      </c>
      <c r="I308" s="4">
        <v>0</v>
      </c>
      <c r="J308" s="4">
        <v>0</v>
      </c>
      <c r="K308" s="4">
        <v>0</v>
      </c>
      <c r="L308" s="4">
        <v>0</v>
      </c>
      <c r="M308" s="4">
        <v>0</v>
      </c>
      <c r="N308" s="4">
        <v>1</v>
      </c>
      <c r="O308" s="4">
        <v>0</v>
      </c>
      <c r="P308" s="4">
        <v>0</v>
      </c>
      <c r="Q308" s="4">
        <v>0</v>
      </c>
      <c r="R308" s="4">
        <v>1</v>
      </c>
      <c r="S308" s="4">
        <v>0</v>
      </c>
      <c r="T308" s="4">
        <v>0</v>
      </c>
    </row>
    <row r="309" spans="1:20" ht="19">
      <c r="A309" s="4">
        <v>30.65</v>
      </c>
      <c r="B309" s="4">
        <v>1</v>
      </c>
      <c r="C309" s="4">
        <v>19</v>
      </c>
      <c r="D309" s="4">
        <v>0</v>
      </c>
      <c r="E309" s="4">
        <v>0</v>
      </c>
      <c r="F309" s="4">
        <v>0</v>
      </c>
      <c r="G309" s="4">
        <v>0</v>
      </c>
      <c r="H309" s="4">
        <v>10</v>
      </c>
      <c r="I309" s="4">
        <v>0</v>
      </c>
      <c r="J309" s="4">
        <v>0</v>
      </c>
      <c r="K309" s="4">
        <v>0</v>
      </c>
      <c r="L309" s="4">
        <v>0</v>
      </c>
      <c r="M309" s="4">
        <v>0</v>
      </c>
      <c r="N309" s="4">
        <v>1</v>
      </c>
      <c r="O309" s="4">
        <v>0</v>
      </c>
      <c r="P309" s="4">
        <v>0</v>
      </c>
      <c r="Q309" s="4">
        <v>0</v>
      </c>
      <c r="R309" s="4">
        <v>1</v>
      </c>
      <c r="S309" s="4">
        <v>0</v>
      </c>
      <c r="T309" s="4">
        <v>0</v>
      </c>
    </row>
    <row r="310" spans="1:20" ht="19">
      <c r="A310" s="4">
        <v>30.75</v>
      </c>
      <c r="B310" s="4">
        <v>1</v>
      </c>
      <c r="C310" s="4">
        <v>17</v>
      </c>
      <c r="D310" s="4">
        <v>0</v>
      </c>
      <c r="E310" s="4">
        <v>0</v>
      </c>
      <c r="F310" s="4">
        <v>0</v>
      </c>
      <c r="G310" s="4">
        <v>0</v>
      </c>
      <c r="H310" s="4">
        <v>10</v>
      </c>
      <c r="I310" s="4">
        <v>0</v>
      </c>
      <c r="J310" s="4">
        <v>0</v>
      </c>
      <c r="K310" s="4">
        <v>0</v>
      </c>
      <c r="L310" s="4">
        <v>0</v>
      </c>
      <c r="M310" s="4">
        <v>0</v>
      </c>
      <c r="N310" s="4">
        <v>1</v>
      </c>
      <c r="O310" s="4">
        <v>0</v>
      </c>
      <c r="P310" s="4">
        <v>0</v>
      </c>
      <c r="Q310" s="4">
        <v>0</v>
      </c>
      <c r="R310" s="4">
        <v>1</v>
      </c>
      <c r="S310" s="4">
        <v>0</v>
      </c>
      <c r="T310" s="4">
        <v>0</v>
      </c>
    </row>
    <row r="311" spans="1:20" ht="19">
      <c r="A311" s="4">
        <v>30.85</v>
      </c>
      <c r="B311" s="4">
        <v>1</v>
      </c>
      <c r="C311" s="4">
        <v>17</v>
      </c>
      <c r="D311" s="4">
        <v>0</v>
      </c>
      <c r="E311" s="4">
        <v>0</v>
      </c>
      <c r="F311" s="4">
        <v>0</v>
      </c>
      <c r="G311" s="4">
        <v>0</v>
      </c>
      <c r="H311" s="4">
        <v>10</v>
      </c>
      <c r="I311" s="4">
        <v>0</v>
      </c>
      <c r="J311" s="4">
        <v>0</v>
      </c>
      <c r="K311" s="4">
        <v>0</v>
      </c>
      <c r="L311" s="4">
        <v>0</v>
      </c>
      <c r="M311" s="4">
        <v>0</v>
      </c>
      <c r="N311" s="4">
        <v>1</v>
      </c>
      <c r="O311" s="4">
        <v>0</v>
      </c>
      <c r="P311" s="4">
        <v>0</v>
      </c>
      <c r="Q311" s="4">
        <v>0</v>
      </c>
      <c r="R311" s="4">
        <v>1</v>
      </c>
      <c r="S311" s="4">
        <v>0</v>
      </c>
      <c r="T311" s="4">
        <v>0</v>
      </c>
    </row>
    <row r="312" spans="1:20" ht="19">
      <c r="A312" s="4">
        <v>30.95</v>
      </c>
      <c r="B312" s="4">
        <v>1</v>
      </c>
      <c r="C312" s="4">
        <v>17</v>
      </c>
      <c r="D312" s="4">
        <v>0</v>
      </c>
      <c r="E312" s="4">
        <v>0</v>
      </c>
      <c r="F312" s="4">
        <v>0</v>
      </c>
      <c r="G312" s="4">
        <v>0</v>
      </c>
      <c r="H312" s="4">
        <v>10</v>
      </c>
      <c r="I312" s="4">
        <v>0</v>
      </c>
      <c r="J312" s="4">
        <v>0</v>
      </c>
      <c r="K312" s="4">
        <v>0</v>
      </c>
      <c r="L312" s="4">
        <v>0</v>
      </c>
      <c r="M312" s="4">
        <v>0</v>
      </c>
      <c r="N312" s="4">
        <v>1</v>
      </c>
      <c r="O312" s="4">
        <v>0</v>
      </c>
      <c r="P312" s="4">
        <v>0</v>
      </c>
      <c r="Q312" s="4">
        <v>0</v>
      </c>
      <c r="R312" s="4">
        <v>1</v>
      </c>
      <c r="S312" s="4">
        <v>0</v>
      </c>
      <c r="T312" s="4">
        <v>0</v>
      </c>
    </row>
    <row r="313" spans="1:20" ht="19">
      <c r="A313" s="4">
        <v>31.05</v>
      </c>
      <c r="B313" s="4">
        <v>1</v>
      </c>
      <c r="C313" s="4">
        <v>17</v>
      </c>
      <c r="D313" s="4">
        <v>0</v>
      </c>
      <c r="E313" s="4">
        <v>0</v>
      </c>
      <c r="F313" s="4">
        <v>0</v>
      </c>
      <c r="G313" s="4">
        <v>0</v>
      </c>
      <c r="H313" s="4">
        <v>10</v>
      </c>
      <c r="I313" s="4">
        <v>0</v>
      </c>
      <c r="J313" s="4">
        <v>0</v>
      </c>
      <c r="K313" s="4">
        <v>0</v>
      </c>
      <c r="L313" s="4">
        <v>0</v>
      </c>
      <c r="M313" s="4">
        <v>0</v>
      </c>
      <c r="N313" s="4">
        <v>1</v>
      </c>
      <c r="O313" s="4">
        <v>0</v>
      </c>
      <c r="P313" s="4">
        <v>0</v>
      </c>
      <c r="Q313" s="4">
        <v>0</v>
      </c>
      <c r="R313" s="4">
        <v>1</v>
      </c>
      <c r="S313" s="4">
        <v>0</v>
      </c>
      <c r="T313" s="4">
        <v>0</v>
      </c>
    </row>
    <row r="314" spans="1:20" ht="19">
      <c r="A314" s="4">
        <v>31.15</v>
      </c>
      <c r="B314" s="4">
        <v>1</v>
      </c>
      <c r="C314" s="4">
        <v>17</v>
      </c>
      <c r="D314" s="4">
        <v>0</v>
      </c>
      <c r="E314" s="4">
        <v>0</v>
      </c>
      <c r="F314" s="4">
        <v>0</v>
      </c>
      <c r="G314" s="4">
        <v>0</v>
      </c>
      <c r="H314" s="4">
        <v>10</v>
      </c>
      <c r="I314" s="4">
        <v>0</v>
      </c>
      <c r="J314" s="4">
        <v>0</v>
      </c>
      <c r="K314" s="4">
        <v>0</v>
      </c>
      <c r="L314" s="4">
        <v>0</v>
      </c>
      <c r="M314" s="4">
        <v>0</v>
      </c>
      <c r="N314" s="4">
        <v>1</v>
      </c>
      <c r="O314" s="4">
        <v>0</v>
      </c>
      <c r="P314" s="4">
        <v>0</v>
      </c>
      <c r="Q314" s="4">
        <v>0</v>
      </c>
      <c r="R314" s="4">
        <v>1</v>
      </c>
      <c r="S314" s="4">
        <v>0</v>
      </c>
      <c r="T314" s="4">
        <v>0</v>
      </c>
    </row>
    <row r="315" spans="1:20" ht="19">
      <c r="A315" s="4">
        <v>31.25</v>
      </c>
      <c r="B315" s="4">
        <v>1</v>
      </c>
      <c r="C315" s="4">
        <v>17</v>
      </c>
      <c r="D315" s="4">
        <v>0</v>
      </c>
      <c r="E315" s="4">
        <v>0</v>
      </c>
      <c r="F315" s="4">
        <v>0</v>
      </c>
      <c r="G315" s="4">
        <v>0</v>
      </c>
      <c r="H315" s="4">
        <v>10</v>
      </c>
      <c r="I315" s="4">
        <v>0</v>
      </c>
      <c r="J315" s="4">
        <v>0</v>
      </c>
      <c r="K315" s="4">
        <v>0</v>
      </c>
      <c r="L315" s="4">
        <v>0</v>
      </c>
      <c r="M315" s="4">
        <v>0</v>
      </c>
      <c r="N315" s="4">
        <v>1</v>
      </c>
      <c r="O315" s="4">
        <v>0</v>
      </c>
      <c r="P315" s="4">
        <v>0</v>
      </c>
      <c r="Q315" s="4">
        <v>0</v>
      </c>
      <c r="R315" s="4">
        <v>1</v>
      </c>
      <c r="S315" s="4">
        <v>0</v>
      </c>
      <c r="T315" s="4">
        <v>0</v>
      </c>
    </row>
    <row r="316" spans="1:20" ht="19">
      <c r="A316" s="4">
        <v>31.35</v>
      </c>
      <c r="B316" s="4">
        <v>1</v>
      </c>
      <c r="C316" s="4">
        <v>15</v>
      </c>
      <c r="D316" s="4">
        <v>0</v>
      </c>
      <c r="E316" s="4">
        <v>0</v>
      </c>
      <c r="F316" s="4">
        <v>0</v>
      </c>
      <c r="G316" s="4">
        <v>0</v>
      </c>
      <c r="H316" s="4">
        <v>10</v>
      </c>
      <c r="I316" s="4">
        <v>0</v>
      </c>
      <c r="J316" s="4">
        <v>0</v>
      </c>
      <c r="K316" s="4">
        <v>0</v>
      </c>
      <c r="L316" s="4">
        <v>0</v>
      </c>
      <c r="M316" s="4">
        <v>0</v>
      </c>
      <c r="N316" s="4">
        <v>1</v>
      </c>
      <c r="O316" s="4">
        <v>0</v>
      </c>
      <c r="P316" s="4">
        <v>0</v>
      </c>
      <c r="Q316" s="4">
        <v>0</v>
      </c>
      <c r="R316" s="4">
        <v>1</v>
      </c>
      <c r="S316" s="4">
        <v>0</v>
      </c>
      <c r="T316" s="4">
        <v>0</v>
      </c>
    </row>
    <row r="317" spans="1:20" ht="19">
      <c r="A317" s="4">
        <v>31.45</v>
      </c>
      <c r="B317" s="4">
        <v>1</v>
      </c>
      <c r="C317" s="4">
        <v>15</v>
      </c>
      <c r="D317" s="4">
        <v>0</v>
      </c>
      <c r="E317" s="4">
        <v>0</v>
      </c>
      <c r="F317" s="4">
        <v>0</v>
      </c>
      <c r="G317" s="4">
        <v>0</v>
      </c>
      <c r="H317" s="4">
        <v>10</v>
      </c>
      <c r="I317" s="4">
        <v>0</v>
      </c>
      <c r="J317" s="4">
        <v>0</v>
      </c>
      <c r="K317" s="4">
        <v>0</v>
      </c>
      <c r="L317" s="4">
        <v>0</v>
      </c>
      <c r="M317" s="4">
        <v>0</v>
      </c>
      <c r="N317" s="4">
        <v>1</v>
      </c>
      <c r="O317" s="4">
        <v>0</v>
      </c>
      <c r="P317" s="4">
        <v>0</v>
      </c>
      <c r="Q317" s="4">
        <v>0</v>
      </c>
      <c r="R317" s="4">
        <v>1</v>
      </c>
      <c r="S317" s="4">
        <v>0</v>
      </c>
      <c r="T317" s="4">
        <v>0</v>
      </c>
    </row>
    <row r="318" spans="1:20" ht="19">
      <c r="A318" s="4">
        <v>31.55</v>
      </c>
      <c r="B318" s="4">
        <v>1</v>
      </c>
      <c r="C318" s="4">
        <v>15</v>
      </c>
      <c r="D318" s="4">
        <v>0</v>
      </c>
      <c r="E318" s="4">
        <v>0</v>
      </c>
      <c r="F318" s="4">
        <v>0</v>
      </c>
      <c r="G318" s="4">
        <v>0</v>
      </c>
      <c r="H318" s="4">
        <v>10</v>
      </c>
      <c r="I318" s="4">
        <v>0</v>
      </c>
      <c r="J318" s="4">
        <v>0</v>
      </c>
      <c r="K318" s="4">
        <v>0</v>
      </c>
      <c r="L318" s="4">
        <v>0</v>
      </c>
      <c r="M318" s="4">
        <v>0</v>
      </c>
      <c r="N318" s="4">
        <v>1</v>
      </c>
      <c r="O318" s="4">
        <v>0</v>
      </c>
      <c r="P318" s="4">
        <v>0</v>
      </c>
      <c r="Q318" s="4">
        <v>0</v>
      </c>
      <c r="R318" s="4">
        <v>1</v>
      </c>
      <c r="S318" s="4">
        <v>0</v>
      </c>
      <c r="T318" s="4">
        <v>0</v>
      </c>
    </row>
    <row r="319" spans="1:20" ht="19">
      <c r="A319" s="4">
        <v>31.65</v>
      </c>
      <c r="B319" s="4">
        <v>1</v>
      </c>
      <c r="C319" s="4">
        <v>15</v>
      </c>
      <c r="D319" s="4">
        <v>0</v>
      </c>
      <c r="E319" s="4">
        <v>0</v>
      </c>
      <c r="F319" s="4">
        <v>0</v>
      </c>
      <c r="G319" s="4">
        <v>0</v>
      </c>
      <c r="H319" s="4">
        <v>10</v>
      </c>
      <c r="I319" s="4">
        <v>0</v>
      </c>
      <c r="J319" s="4">
        <v>0</v>
      </c>
      <c r="K319" s="4">
        <v>0</v>
      </c>
      <c r="L319" s="4">
        <v>0</v>
      </c>
      <c r="M319" s="4">
        <v>0</v>
      </c>
      <c r="N319" s="4">
        <v>1</v>
      </c>
      <c r="O319" s="4">
        <v>0</v>
      </c>
      <c r="P319" s="4">
        <v>0</v>
      </c>
      <c r="Q319" s="4">
        <v>0</v>
      </c>
      <c r="R319" s="4">
        <v>1</v>
      </c>
      <c r="S319" s="4">
        <v>0</v>
      </c>
      <c r="T319" s="4">
        <v>0</v>
      </c>
    </row>
    <row r="320" spans="1:20" ht="19">
      <c r="A320" s="4">
        <v>31.75</v>
      </c>
      <c r="B320" s="4">
        <v>1</v>
      </c>
      <c r="C320" s="4">
        <v>15</v>
      </c>
      <c r="D320" s="4">
        <v>0</v>
      </c>
      <c r="E320" s="4">
        <v>0</v>
      </c>
      <c r="F320" s="4">
        <v>0</v>
      </c>
      <c r="G320" s="4">
        <v>0</v>
      </c>
      <c r="H320" s="4">
        <v>10</v>
      </c>
      <c r="I320" s="4">
        <v>0</v>
      </c>
      <c r="J320" s="4">
        <v>0</v>
      </c>
      <c r="K320" s="4">
        <v>0</v>
      </c>
      <c r="L320" s="4">
        <v>0</v>
      </c>
      <c r="M320" s="4">
        <v>0</v>
      </c>
      <c r="N320" s="4">
        <v>1</v>
      </c>
      <c r="O320" s="4">
        <v>0</v>
      </c>
      <c r="P320" s="4">
        <v>0</v>
      </c>
      <c r="Q320" s="4">
        <v>0</v>
      </c>
      <c r="R320" s="4">
        <v>1</v>
      </c>
      <c r="S320" s="4">
        <v>0</v>
      </c>
      <c r="T320" s="4">
        <v>0</v>
      </c>
    </row>
    <row r="321" spans="1:20" ht="19">
      <c r="A321" s="4">
        <v>31.85</v>
      </c>
      <c r="B321" s="4">
        <v>1</v>
      </c>
      <c r="C321" s="4">
        <v>15</v>
      </c>
      <c r="D321" s="4">
        <v>0</v>
      </c>
      <c r="E321" s="4">
        <v>0</v>
      </c>
      <c r="F321" s="4">
        <v>0</v>
      </c>
      <c r="G321" s="4">
        <v>0</v>
      </c>
      <c r="H321" s="4">
        <v>10</v>
      </c>
      <c r="I321" s="4">
        <v>0</v>
      </c>
      <c r="J321" s="4">
        <v>0</v>
      </c>
      <c r="K321" s="4">
        <v>0</v>
      </c>
      <c r="L321" s="4">
        <v>0</v>
      </c>
      <c r="M321" s="4">
        <v>0</v>
      </c>
      <c r="N321" s="4">
        <v>1</v>
      </c>
      <c r="O321" s="4">
        <v>0</v>
      </c>
      <c r="P321" s="4">
        <v>0</v>
      </c>
      <c r="Q321" s="4">
        <v>0</v>
      </c>
      <c r="R321" s="4">
        <v>1</v>
      </c>
      <c r="S321" s="4">
        <v>0</v>
      </c>
      <c r="T321" s="4">
        <v>0</v>
      </c>
    </row>
    <row r="322" spans="1:20" ht="19">
      <c r="A322" s="4">
        <v>31.95</v>
      </c>
      <c r="B322" s="4">
        <v>1</v>
      </c>
      <c r="C322" s="4">
        <v>15</v>
      </c>
      <c r="D322" s="4">
        <v>0</v>
      </c>
      <c r="E322" s="4">
        <v>0</v>
      </c>
      <c r="F322" s="4">
        <v>0</v>
      </c>
      <c r="G322" s="4">
        <v>0</v>
      </c>
      <c r="H322" s="4">
        <v>10</v>
      </c>
      <c r="I322" s="4">
        <v>0</v>
      </c>
      <c r="J322" s="4">
        <v>0</v>
      </c>
      <c r="K322" s="4">
        <v>0</v>
      </c>
      <c r="L322" s="4">
        <v>0</v>
      </c>
      <c r="M322" s="4">
        <v>0</v>
      </c>
      <c r="N322" s="4">
        <v>1</v>
      </c>
      <c r="O322" s="4">
        <v>0</v>
      </c>
      <c r="P322" s="4">
        <v>0</v>
      </c>
      <c r="Q322" s="4">
        <v>0</v>
      </c>
      <c r="R322" s="4">
        <v>2</v>
      </c>
      <c r="S322" s="4">
        <v>0</v>
      </c>
      <c r="T322" s="4">
        <v>0</v>
      </c>
    </row>
    <row r="323" spans="1:20" ht="19">
      <c r="A323" s="4">
        <v>32.049999999999997</v>
      </c>
      <c r="B323" s="4">
        <v>1</v>
      </c>
      <c r="C323" s="4">
        <v>15</v>
      </c>
      <c r="D323" s="4">
        <v>0</v>
      </c>
      <c r="E323" s="4">
        <v>0</v>
      </c>
      <c r="F323" s="4">
        <v>0</v>
      </c>
      <c r="G323" s="4">
        <v>0</v>
      </c>
      <c r="H323" s="4">
        <v>10</v>
      </c>
      <c r="I323" s="4">
        <v>0</v>
      </c>
      <c r="J323" s="4">
        <v>0</v>
      </c>
      <c r="K323" s="4">
        <v>0</v>
      </c>
      <c r="L323" s="4">
        <v>0</v>
      </c>
      <c r="M323" s="4">
        <v>0</v>
      </c>
      <c r="N323" s="4">
        <v>1</v>
      </c>
      <c r="O323" s="4">
        <v>0</v>
      </c>
      <c r="P323" s="4">
        <v>0</v>
      </c>
      <c r="Q323" s="4">
        <v>0</v>
      </c>
      <c r="R323" s="4">
        <v>2</v>
      </c>
      <c r="S323" s="4">
        <v>0</v>
      </c>
      <c r="T323" s="4">
        <v>0</v>
      </c>
    </row>
    <row r="324" spans="1:20" ht="19">
      <c r="A324" s="4">
        <v>32.15</v>
      </c>
      <c r="B324" s="4">
        <v>1</v>
      </c>
      <c r="C324" s="4">
        <v>15</v>
      </c>
      <c r="D324" s="4">
        <v>0</v>
      </c>
      <c r="E324" s="4">
        <v>0</v>
      </c>
      <c r="F324" s="4">
        <v>0</v>
      </c>
      <c r="G324" s="4">
        <v>0</v>
      </c>
      <c r="H324" s="4">
        <v>10</v>
      </c>
      <c r="I324" s="4">
        <v>0</v>
      </c>
      <c r="J324" s="4">
        <v>0</v>
      </c>
      <c r="K324" s="4">
        <v>0</v>
      </c>
      <c r="L324" s="4">
        <v>0</v>
      </c>
      <c r="M324" s="4">
        <v>0</v>
      </c>
      <c r="N324" s="4">
        <v>1</v>
      </c>
      <c r="O324" s="4">
        <v>0</v>
      </c>
      <c r="P324" s="4">
        <v>0</v>
      </c>
      <c r="Q324" s="4">
        <v>0</v>
      </c>
      <c r="R324" s="4">
        <v>2</v>
      </c>
      <c r="S324" s="4">
        <v>0</v>
      </c>
      <c r="T324" s="4">
        <v>0</v>
      </c>
    </row>
    <row r="325" spans="1:20" ht="19">
      <c r="A325" s="4">
        <v>32.25</v>
      </c>
      <c r="B325" s="4">
        <v>1</v>
      </c>
      <c r="C325" s="4">
        <v>15</v>
      </c>
      <c r="D325" s="4">
        <v>0</v>
      </c>
      <c r="E325" s="4">
        <v>0</v>
      </c>
      <c r="F325" s="4">
        <v>0</v>
      </c>
      <c r="G325" s="4">
        <v>0</v>
      </c>
      <c r="H325" s="4">
        <v>9</v>
      </c>
      <c r="I325" s="4">
        <v>0</v>
      </c>
      <c r="J325" s="4">
        <v>1</v>
      </c>
      <c r="K325" s="4">
        <v>0</v>
      </c>
      <c r="L325" s="4">
        <v>0</v>
      </c>
      <c r="M325" s="4">
        <v>0</v>
      </c>
      <c r="N325" s="4">
        <v>1</v>
      </c>
      <c r="O325" s="4">
        <v>0</v>
      </c>
      <c r="P325" s="4">
        <v>0</v>
      </c>
      <c r="Q325" s="4">
        <v>0</v>
      </c>
      <c r="R325" s="4">
        <v>2</v>
      </c>
      <c r="S325" s="4">
        <v>0</v>
      </c>
      <c r="T325" s="4">
        <v>0</v>
      </c>
    </row>
    <row r="326" spans="1:20" ht="19">
      <c r="A326" s="4">
        <v>32.35</v>
      </c>
      <c r="B326" s="4">
        <v>1</v>
      </c>
      <c r="C326" s="4">
        <v>16</v>
      </c>
      <c r="D326" s="4">
        <v>0</v>
      </c>
      <c r="E326" s="4">
        <v>0</v>
      </c>
      <c r="F326" s="4">
        <v>0</v>
      </c>
      <c r="G326" s="4">
        <v>0</v>
      </c>
      <c r="H326" s="4">
        <v>9</v>
      </c>
      <c r="I326" s="4">
        <v>0</v>
      </c>
      <c r="J326" s="4">
        <v>1</v>
      </c>
      <c r="K326" s="4">
        <v>0</v>
      </c>
      <c r="L326" s="4">
        <v>0</v>
      </c>
      <c r="M326" s="4">
        <v>0</v>
      </c>
      <c r="N326" s="4">
        <v>1</v>
      </c>
      <c r="O326" s="4">
        <v>0</v>
      </c>
      <c r="P326" s="4">
        <v>0</v>
      </c>
      <c r="Q326" s="4">
        <v>0</v>
      </c>
      <c r="R326" s="4">
        <v>2</v>
      </c>
      <c r="S326" s="4">
        <v>0</v>
      </c>
      <c r="T326" s="4">
        <v>0</v>
      </c>
    </row>
    <row r="327" spans="1:20" ht="19">
      <c r="A327" s="4">
        <v>32.450000000000003</v>
      </c>
      <c r="B327" s="4">
        <v>1</v>
      </c>
      <c r="C327" s="4">
        <v>17</v>
      </c>
      <c r="D327" s="4">
        <v>0</v>
      </c>
      <c r="E327" s="4">
        <v>0</v>
      </c>
      <c r="F327" s="4">
        <v>0</v>
      </c>
      <c r="G327" s="4">
        <v>0</v>
      </c>
      <c r="H327" s="4">
        <v>9</v>
      </c>
      <c r="I327" s="4">
        <v>0</v>
      </c>
      <c r="J327" s="4">
        <v>2</v>
      </c>
      <c r="K327" s="4">
        <v>0</v>
      </c>
      <c r="L327" s="4">
        <v>0</v>
      </c>
      <c r="M327" s="4">
        <v>0</v>
      </c>
      <c r="N327" s="4">
        <v>1</v>
      </c>
      <c r="O327" s="4">
        <v>0</v>
      </c>
      <c r="P327" s="4">
        <v>0</v>
      </c>
      <c r="Q327" s="4">
        <v>0</v>
      </c>
      <c r="R327" s="4">
        <v>2</v>
      </c>
      <c r="S327" s="4">
        <v>0</v>
      </c>
      <c r="T327" s="4">
        <v>0</v>
      </c>
    </row>
    <row r="328" spans="1:20" ht="19">
      <c r="A328" s="4">
        <v>32.549999999999997</v>
      </c>
      <c r="B328" s="4">
        <v>1</v>
      </c>
      <c r="C328" s="4">
        <v>17</v>
      </c>
      <c r="D328" s="4">
        <v>0</v>
      </c>
      <c r="E328" s="4">
        <v>0</v>
      </c>
      <c r="F328" s="4">
        <v>0</v>
      </c>
      <c r="G328" s="4">
        <v>0</v>
      </c>
      <c r="H328" s="4">
        <v>9</v>
      </c>
      <c r="I328" s="4">
        <v>0</v>
      </c>
      <c r="J328" s="4">
        <v>2</v>
      </c>
      <c r="K328" s="4">
        <v>0</v>
      </c>
      <c r="L328" s="4">
        <v>0</v>
      </c>
      <c r="M328" s="4">
        <v>0</v>
      </c>
      <c r="N328" s="4">
        <v>1</v>
      </c>
      <c r="O328" s="4">
        <v>0</v>
      </c>
      <c r="P328" s="4">
        <v>0</v>
      </c>
      <c r="Q328" s="4">
        <v>0</v>
      </c>
      <c r="R328" s="4">
        <v>2</v>
      </c>
      <c r="S328" s="4">
        <v>0</v>
      </c>
      <c r="T328" s="4">
        <v>0</v>
      </c>
    </row>
    <row r="329" spans="1:20" ht="19">
      <c r="A329" s="4">
        <v>32.65</v>
      </c>
      <c r="B329" s="4">
        <v>1</v>
      </c>
      <c r="C329" s="4">
        <v>17</v>
      </c>
      <c r="D329" s="4">
        <v>0</v>
      </c>
      <c r="E329" s="4">
        <v>0</v>
      </c>
      <c r="F329" s="4">
        <v>0</v>
      </c>
      <c r="G329" s="4">
        <v>0</v>
      </c>
      <c r="H329" s="4">
        <v>9</v>
      </c>
      <c r="I329" s="4">
        <v>0</v>
      </c>
      <c r="J329" s="4">
        <v>2</v>
      </c>
      <c r="K329" s="4">
        <v>0</v>
      </c>
      <c r="L329" s="4">
        <v>0</v>
      </c>
      <c r="M329" s="4">
        <v>0</v>
      </c>
      <c r="N329" s="4">
        <v>1</v>
      </c>
      <c r="O329" s="4">
        <v>0</v>
      </c>
      <c r="P329" s="4">
        <v>0</v>
      </c>
      <c r="Q329" s="4">
        <v>0</v>
      </c>
      <c r="R329" s="4">
        <v>2</v>
      </c>
      <c r="S329" s="4">
        <v>0</v>
      </c>
      <c r="T329" s="4">
        <v>0</v>
      </c>
    </row>
    <row r="330" spans="1:20" ht="19">
      <c r="A330" s="4">
        <v>32.75</v>
      </c>
      <c r="B330" s="4">
        <v>1</v>
      </c>
      <c r="C330" s="4">
        <v>16</v>
      </c>
      <c r="D330" s="4">
        <v>0</v>
      </c>
      <c r="E330" s="4">
        <v>0</v>
      </c>
      <c r="F330" s="4">
        <v>0</v>
      </c>
      <c r="G330" s="4">
        <v>0</v>
      </c>
      <c r="H330" s="4">
        <v>9</v>
      </c>
      <c r="I330" s="4">
        <v>0</v>
      </c>
      <c r="J330" s="4">
        <v>2</v>
      </c>
      <c r="K330" s="4">
        <v>0</v>
      </c>
      <c r="L330" s="4">
        <v>0</v>
      </c>
      <c r="M330" s="4">
        <v>0</v>
      </c>
      <c r="N330" s="4">
        <v>1</v>
      </c>
      <c r="O330" s="4">
        <v>0</v>
      </c>
      <c r="P330" s="4">
        <v>0</v>
      </c>
      <c r="Q330" s="4">
        <v>0</v>
      </c>
      <c r="R330" s="4">
        <v>2</v>
      </c>
      <c r="S330" s="4">
        <v>0</v>
      </c>
      <c r="T330" s="4">
        <v>0</v>
      </c>
    </row>
    <row r="331" spans="1:20" ht="19">
      <c r="A331" s="4">
        <v>32.85</v>
      </c>
      <c r="B331" s="4">
        <v>1</v>
      </c>
      <c r="C331" s="4">
        <v>17</v>
      </c>
      <c r="D331" s="4">
        <v>0</v>
      </c>
      <c r="E331" s="4">
        <v>0</v>
      </c>
      <c r="F331" s="4">
        <v>0</v>
      </c>
      <c r="G331" s="4">
        <v>0</v>
      </c>
      <c r="H331" s="4">
        <v>8</v>
      </c>
      <c r="I331" s="4">
        <v>0</v>
      </c>
      <c r="J331" s="4">
        <v>2</v>
      </c>
      <c r="K331" s="4">
        <v>0</v>
      </c>
      <c r="L331" s="4">
        <v>0</v>
      </c>
      <c r="M331" s="4">
        <v>0</v>
      </c>
      <c r="N331" s="4">
        <v>1</v>
      </c>
      <c r="O331" s="4">
        <v>0</v>
      </c>
      <c r="P331" s="4">
        <v>0</v>
      </c>
      <c r="Q331" s="4">
        <v>0</v>
      </c>
      <c r="R331" s="4">
        <v>2</v>
      </c>
      <c r="S331" s="4">
        <v>0</v>
      </c>
      <c r="T331" s="4">
        <v>0</v>
      </c>
    </row>
    <row r="332" spans="1:20" ht="19">
      <c r="A332" s="4">
        <v>32.950000000000003</v>
      </c>
      <c r="B332" s="4">
        <v>1</v>
      </c>
      <c r="C332" s="4">
        <v>17</v>
      </c>
      <c r="D332" s="4">
        <v>0</v>
      </c>
      <c r="E332" s="4">
        <v>0</v>
      </c>
      <c r="F332" s="4">
        <v>0</v>
      </c>
      <c r="G332" s="4">
        <v>0</v>
      </c>
      <c r="H332" s="4">
        <v>8</v>
      </c>
      <c r="I332" s="4">
        <v>0</v>
      </c>
      <c r="J332" s="4">
        <v>2</v>
      </c>
      <c r="K332" s="4">
        <v>0</v>
      </c>
      <c r="L332" s="4">
        <v>0</v>
      </c>
      <c r="M332" s="4">
        <v>0</v>
      </c>
      <c r="N332" s="4">
        <v>1</v>
      </c>
      <c r="O332" s="4">
        <v>0</v>
      </c>
      <c r="P332" s="4">
        <v>0</v>
      </c>
      <c r="Q332" s="4">
        <v>0</v>
      </c>
      <c r="R332" s="4">
        <v>2</v>
      </c>
      <c r="S332" s="4">
        <v>0</v>
      </c>
      <c r="T332" s="4">
        <v>0</v>
      </c>
    </row>
    <row r="333" spans="1:20" ht="19">
      <c r="A333" s="4">
        <v>33.049999999999997</v>
      </c>
      <c r="B333" s="4">
        <v>1</v>
      </c>
      <c r="C333" s="4">
        <v>17</v>
      </c>
      <c r="D333" s="4">
        <v>0</v>
      </c>
      <c r="E333" s="4">
        <v>0</v>
      </c>
      <c r="F333" s="4">
        <v>0</v>
      </c>
      <c r="G333" s="4">
        <v>0</v>
      </c>
      <c r="H333" s="4">
        <v>8</v>
      </c>
      <c r="I333" s="4">
        <v>0</v>
      </c>
      <c r="J333" s="4">
        <v>2</v>
      </c>
      <c r="K333" s="4">
        <v>0</v>
      </c>
      <c r="L333" s="4">
        <v>0</v>
      </c>
      <c r="M333" s="4">
        <v>0</v>
      </c>
      <c r="N333" s="4">
        <v>1</v>
      </c>
      <c r="O333" s="4">
        <v>0</v>
      </c>
      <c r="P333" s="4">
        <v>0</v>
      </c>
      <c r="Q333" s="4">
        <v>0</v>
      </c>
      <c r="R333" s="4">
        <v>2</v>
      </c>
      <c r="S333" s="4">
        <v>0</v>
      </c>
      <c r="T333" s="4">
        <v>0</v>
      </c>
    </row>
    <row r="334" spans="1:20" ht="19">
      <c r="A334" s="4">
        <v>33.15</v>
      </c>
      <c r="B334" s="4">
        <v>1</v>
      </c>
      <c r="C334" s="4">
        <v>17</v>
      </c>
      <c r="D334" s="4">
        <v>0</v>
      </c>
      <c r="E334" s="4">
        <v>0</v>
      </c>
      <c r="F334" s="4">
        <v>0</v>
      </c>
      <c r="G334" s="4">
        <v>0</v>
      </c>
      <c r="H334" s="4">
        <v>9</v>
      </c>
      <c r="I334" s="4">
        <v>0</v>
      </c>
      <c r="J334" s="4">
        <v>2</v>
      </c>
      <c r="K334" s="4">
        <v>0</v>
      </c>
      <c r="L334" s="4">
        <v>0</v>
      </c>
      <c r="M334" s="4">
        <v>0</v>
      </c>
      <c r="N334" s="4">
        <v>1</v>
      </c>
      <c r="O334" s="4">
        <v>0</v>
      </c>
      <c r="P334" s="4">
        <v>0</v>
      </c>
      <c r="Q334" s="4">
        <v>0</v>
      </c>
      <c r="R334" s="4">
        <v>2</v>
      </c>
      <c r="S334" s="4">
        <v>0</v>
      </c>
      <c r="T334" s="4">
        <v>0</v>
      </c>
    </row>
    <row r="335" spans="1:20" ht="19">
      <c r="A335" s="4">
        <v>33.25</v>
      </c>
      <c r="B335" s="4">
        <v>1</v>
      </c>
      <c r="C335" s="4">
        <v>17</v>
      </c>
      <c r="D335" s="4">
        <v>0</v>
      </c>
      <c r="E335" s="4">
        <v>0</v>
      </c>
      <c r="F335" s="4">
        <v>0</v>
      </c>
      <c r="G335" s="4">
        <v>0</v>
      </c>
      <c r="H335" s="4">
        <v>9</v>
      </c>
      <c r="I335" s="4">
        <v>0</v>
      </c>
      <c r="J335" s="4">
        <v>2</v>
      </c>
      <c r="K335" s="4">
        <v>0</v>
      </c>
      <c r="L335" s="4">
        <v>0</v>
      </c>
      <c r="M335" s="4">
        <v>0</v>
      </c>
      <c r="N335" s="4">
        <v>1</v>
      </c>
      <c r="O335" s="4">
        <v>0</v>
      </c>
      <c r="P335" s="4">
        <v>0</v>
      </c>
      <c r="Q335" s="4">
        <v>0</v>
      </c>
      <c r="R335" s="4">
        <v>2</v>
      </c>
      <c r="S335" s="4">
        <v>0</v>
      </c>
      <c r="T335" s="4">
        <v>0</v>
      </c>
    </row>
    <row r="336" spans="1:20" ht="19">
      <c r="A336" s="4">
        <v>33.35</v>
      </c>
      <c r="B336" s="4">
        <v>1</v>
      </c>
      <c r="C336" s="4">
        <v>17</v>
      </c>
      <c r="D336" s="4">
        <v>0</v>
      </c>
      <c r="E336" s="4">
        <v>0</v>
      </c>
      <c r="F336" s="4">
        <v>0</v>
      </c>
      <c r="G336" s="4">
        <v>0</v>
      </c>
      <c r="H336" s="4">
        <v>9</v>
      </c>
      <c r="I336" s="4">
        <v>0</v>
      </c>
      <c r="J336" s="4">
        <v>2</v>
      </c>
      <c r="K336" s="4">
        <v>0</v>
      </c>
      <c r="L336" s="4">
        <v>0</v>
      </c>
      <c r="M336" s="4">
        <v>0</v>
      </c>
      <c r="N336" s="4">
        <v>1</v>
      </c>
      <c r="O336" s="4">
        <v>0</v>
      </c>
      <c r="P336" s="4">
        <v>0</v>
      </c>
      <c r="Q336" s="4">
        <v>0</v>
      </c>
      <c r="R336" s="4">
        <v>2</v>
      </c>
      <c r="S336" s="4">
        <v>0</v>
      </c>
      <c r="T336" s="4">
        <v>0</v>
      </c>
    </row>
    <row r="337" spans="1:20" ht="19">
      <c r="A337" s="4">
        <v>33.450000000000003</v>
      </c>
      <c r="B337" s="4">
        <v>1</v>
      </c>
      <c r="C337" s="4">
        <v>17</v>
      </c>
      <c r="D337" s="4">
        <v>0</v>
      </c>
      <c r="E337" s="4">
        <v>0</v>
      </c>
      <c r="F337" s="4">
        <v>0</v>
      </c>
      <c r="G337" s="4">
        <v>0</v>
      </c>
      <c r="H337" s="4">
        <v>8</v>
      </c>
      <c r="I337" s="4">
        <v>0</v>
      </c>
      <c r="J337" s="4">
        <v>2</v>
      </c>
      <c r="K337" s="4">
        <v>0</v>
      </c>
      <c r="L337" s="4">
        <v>0</v>
      </c>
      <c r="M337" s="4">
        <v>0</v>
      </c>
      <c r="N337" s="4">
        <v>1</v>
      </c>
      <c r="O337" s="4">
        <v>0</v>
      </c>
      <c r="P337" s="4">
        <v>0</v>
      </c>
      <c r="Q337" s="4">
        <v>0</v>
      </c>
      <c r="R337" s="4">
        <v>2</v>
      </c>
      <c r="S337" s="4">
        <v>0</v>
      </c>
      <c r="T337" s="4">
        <v>0</v>
      </c>
    </row>
    <row r="338" spans="1:20" ht="19">
      <c r="A338" s="4">
        <v>33.549999999999997</v>
      </c>
      <c r="B338" s="4">
        <v>1</v>
      </c>
      <c r="C338" s="4">
        <v>17</v>
      </c>
      <c r="D338" s="4">
        <v>0</v>
      </c>
      <c r="E338" s="4">
        <v>0</v>
      </c>
      <c r="F338" s="4">
        <v>0</v>
      </c>
      <c r="G338" s="4">
        <v>0</v>
      </c>
      <c r="H338" s="4">
        <v>7</v>
      </c>
      <c r="I338" s="4">
        <v>0</v>
      </c>
      <c r="J338" s="4">
        <v>2</v>
      </c>
      <c r="K338" s="4">
        <v>0</v>
      </c>
      <c r="L338" s="4">
        <v>0</v>
      </c>
      <c r="M338" s="4">
        <v>0</v>
      </c>
      <c r="N338" s="4">
        <v>1</v>
      </c>
      <c r="O338" s="4">
        <v>0</v>
      </c>
      <c r="P338" s="4">
        <v>0</v>
      </c>
      <c r="Q338" s="4">
        <v>0</v>
      </c>
      <c r="R338" s="4">
        <v>2</v>
      </c>
      <c r="S338" s="4">
        <v>0</v>
      </c>
      <c r="T338" s="4">
        <v>0</v>
      </c>
    </row>
    <row r="339" spans="1:20" ht="19">
      <c r="A339" s="4">
        <v>33.65</v>
      </c>
      <c r="B339" s="4">
        <v>1</v>
      </c>
      <c r="C339" s="4">
        <v>17</v>
      </c>
      <c r="D339" s="4">
        <v>0</v>
      </c>
      <c r="E339" s="4">
        <v>0</v>
      </c>
      <c r="F339" s="4">
        <v>0</v>
      </c>
      <c r="G339" s="4">
        <v>0</v>
      </c>
      <c r="H339" s="4">
        <v>6</v>
      </c>
      <c r="I339" s="4">
        <v>0</v>
      </c>
      <c r="J339" s="4">
        <v>2</v>
      </c>
      <c r="K339" s="4">
        <v>0</v>
      </c>
      <c r="L339" s="4">
        <v>0</v>
      </c>
      <c r="M339" s="4">
        <v>0</v>
      </c>
      <c r="N339" s="4">
        <v>1</v>
      </c>
      <c r="O339" s="4">
        <v>0</v>
      </c>
      <c r="P339" s="4">
        <v>0</v>
      </c>
      <c r="Q339" s="4">
        <v>0</v>
      </c>
      <c r="R339" s="4">
        <v>2</v>
      </c>
      <c r="S339" s="4">
        <v>0</v>
      </c>
      <c r="T339" s="4">
        <v>0</v>
      </c>
    </row>
    <row r="340" spans="1:20" ht="19">
      <c r="A340" s="4">
        <v>33.75</v>
      </c>
      <c r="B340" s="4">
        <v>1</v>
      </c>
      <c r="C340" s="4">
        <v>17</v>
      </c>
      <c r="D340" s="4">
        <v>0</v>
      </c>
      <c r="E340" s="4">
        <v>0</v>
      </c>
      <c r="F340" s="4">
        <v>0</v>
      </c>
      <c r="G340" s="4">
        <v>0</v>
      </c>
      <c r="H340" s="4">
        <v>6</v>
      </c>
      <c r="I340" s="4">
        <v>0</v>
      </c>
      <c r="J340" s="4">
        <v>2</v>
      </c>
      <c r="K340" s="4">
        <v>0</v>
      </c>
      <c r="L340" s="4">
        <v>0</v>
      </c>
      <c r="M340" s="4">
        <v>0</v>
      </c>
      <c r="N340" s="4">
        <v>1</v>
      </c>
      <c r="O340" s="4">
        <v>0</v>
      </c>
      <c r="P340" s="4">
        <v>0</v>
      </c>
      <c r="Q340" s="4">
        <v>0</v>
      </c>
      <c r="R340" s="4">
        <v>2</v>
      </c>
      <c r="S340" s="4">
        <v>0</v>
      </c>
      <c r="T340" s="4">
        <v>0</v>
      </c>
    </row>
    <row r="341" spans="1:20" ht="19">
      <c r="A341" s="4">
        <v>33.85</v>
      </c>
      <c r="B341" s="4">
        <v>1</v>
      </c>
      <c r="C341" s="4">
        <v>17</v>
      </c>
      <c r="D341" s="4">
        <v>0</v>
      </c>
      <c r="E341" s="4">
        <v>0</v>
      </c>
      <c r="F341" s="4">
        <v>0</v>
      </c>
      <c r="G341" s="4">
        <v>0</v>
      </c>
      <c r="H341" s="4">
        <v>6</v>
      </c>
      <c r="I341" s="4">
        <v>0</v>
      </c>
      <c r="J341" s="4">
        <v>2</v>
      </c>
      <c r="K341" s="4">
        <v>0</v>
      </c>
      <c r="L341" s="4">
        <v>0</v>
      </c>
      <c r="M341" s="4">
        <v>0</v>
      </c>
      <c r="N341" s="4">
        <v>1</v>
      </c>
      <c r="O341" s="4">
        <v>0</v>
      </c>
      <c r="P341" s="4">
        <v>0</v>
      </c>
      <c r="Q341" s="4">
        <v>0</v>
      </c>
      <c r="R341" s="4">
        <v>2</v>
      </c>
      <c r="S341" s="4">
        <v>0</v>
      </c>
      <c r="T341" s="4">
        <v>0</v>
      </c>
    </row>
    <row r="342" spans="1:20" ht="19">
      <c r="A342" s="4">
        <v>33.950000000000003</v>
      </c>
      <c r="B342" s="4">
        <v>1</v>
      </c>
      <c r="C342" s="4">
        <v>17</v>
      </c>
      <c r="D342" s="4">
        <v>0</v>
      </c>
      <c r="E342" s="4">
        <v>0</v>
      </c>
      <c r="F342" s="4">
        <v>0</v>
      </c>
      <c r="G342" s="4">
        <v>0</v>
      </c>
      <c r="H342" s="4">
        <v>6</v>
      </c>
      <c r="I342" s="4">
        <v>0</v>
      </c>
      <c r="J342" s="4">
        <v>2</v>
      </c>
      <c r="K342" s="4">
        <v>0</v>
      </c>
      <c r="L342" s="4">
        <v>0</v>
      </c>
      <c r="M342" s="4">
        <v>0</v>
      </c>
      <c r="N342" s="4">
        <v>1</v>
      </c>
      <c r="O342" s="4">
        <v>0</v>
      </c>
      <c r="P342" s="4">
        <v>0</v>
      </c>
      <c r="Q342" s="4">
        <v>0</v>
      </c>
      <c r="R342" s="4">
        <v>2</v>
      </c>
      <c r="S342" s="4">
        <v>0</v>
      </c>
      <c r="T342" s="4">
        <v>0</v>
      </c>
    </row>
    <row r="343" spans="1:20" ht="19">
      <c r="A343" s="4">
        <v>34.049999999999997</v>
      </c>
      <c r="B343" s="4">
        <v>1</v>
      </c>
      <c r="C343" s="4">
        <v>23</v>
      </c>
      <c r="D343" s="4">
        <v>0</v>
      </c>
      <c r="E343" s="4">
        <v>0</v>
      </c>
      <c r="F343" s="4">
        <v>0</v>
      </c>
      <c r="G343" s="4">
        <v>0</v>
      </c>
      <c r="H343" s="4">
        <v>5</v>
      </c>
      <c r="I343" s="4">
        <v>0</v>
      </c>
      <c r="J343" s="4">
        <v>2</v>
      </c>
      <c r="K343" s="4">
        <v>5</v>
      </c>
      <c r="L343" s="4">
        <v>0</v>
      </c>
      <c r="M343" s="4">
        <v>0</v>
      </c>
      <c r="N343" s="4">
        <v>1</v>
      </c>
      <c r="O343" s="4">
        <v>0</v>
      </c>
      <c r="P343" s="4">
        <v>0</v>
      </c>
      <c r="Q343" s="4">
        <v>0</v>
      </c>
      <c r="R343" s="4">
        <v>2</v>
      </c>
      <c r="S343" s="4">
        <v>0</v>
      </c>
      <c r="T343" s="4">
        <v>0</v>
      </c>
    </row>
    <row r="344" spans="1:20" ht="19">
      <c r="A344" s="4">
        <v>34.15</v>
      </c>
      <c r="B344" s="4">
        <v>1</v>
      </c>
      <c r="C344" s="4">
        <v>22</v>
      </c>
      <c r="D344" s="4">
        <v>1</v>
      </c>
      <c r="E344" s="4">
        <v>0</v>
      </c>
      <c r="F344" s="4">
        <v>0</v>
      </c>
      <c r="G344" s="4">
        <v>0</v>
      </c>
      <c r="H344" s="4">
        <v>5</v>
      </c>
      <c r="I344" s="4">
        <v>0</v>
      </c>
      <c r="J344" s="4">
        <v>2</v>
      </c>
      <c r="K344" s="4">
        <v>5</v>
      </c>
      <c r="L344" s="4">
        <v>0</v>
      </c>
      <c r="M344" s="4">
        <v>2</v>
      </c>
      <c r="N344" s="4">
        <v>1</v>
      </c>
      <c r="O344" s="4">
        <v>0</v>
      </c>
      <c r="P344" s="4">
        <v>1</v>
      </c>
      <c r="Q344" s="4">
        <v>0</v>
      </c>
      <c r="R344" s="4">
        <v>2</v>
      </c>
      <c r="S344" s="4">
        <v>0</v>
      </c>
      <c r="T344" s="4">
        <v>0</v>
      </c>
    </row>
    <row r="345" spans="1:20" ht="19">
      <c r="A345" s="4">
        <v>34.25</v>
      </c>
      <c r="B345" s="4">
        <v>1</v>
      </c>
      <c r="C345" s="4">
        <v>21</v>
      </c>
      <c r="D345" s="4">
        <v>1</v>
      </c>
      <c r="E345" s="4">
        <v>0</v>
      </c>
      <c r="F345" s="4">
        <v>0</v>
      </c>
      <c r="G345" s="4">
        <v>0</v>
      </c>
      <c r="H345" s="4">
        <v>4</v>
      </c>
      <c r="I345" s="4">
        <v>0</v>
      </c>
      <c r="J345" s="4">
        <v>2</v>
      </c>
      <c r="K345" s="4">
        <v>5</v>
      </c>
      <c r="L345" s="4">
        <v>0</v>
      </c>
      <c r="M345" s="4">
        <v>2</v>
      </c>
      <c r="N345" s="4">
        <v>1</v>
      </c>
      <c r="O345" s="4">
        <v>0</v>
      </c>
      <c r="P345" s="4">
        <v>1</v>
      </c>
      <c r="Q345" s="4">
        <v>0</v>
      </c>
      <c r="R345" s="4">
        <v>2</v>
      </c>
      <c r="S345" s="4">
        <v>0</v>
      </c>
      <c r="T345" s="4">
        <v>0</v>
      </c>
    </row>
    <row r="346" spans="1:20" ht="19">
      <c r="A346" s="4">
        <v>34.35</v>
      </c>
      <c r="B346" s="4">
        <v>1</v>
      </c>
      <c r="C346" s="4">
        <v>21</v>
      </c>
      <c r="D346" s="4">
        <v>1</v>
      </c>
      <c r="E346" s="4">
        <v>0</v>
      </c>
      <c r="F346" s="4">
        <v>0</v>
      </c>
      <c r="G346" s="4">
        <v>1</v>
      </c>
      <c r="H346" s="4">
        <v>3</v>
      </c>
      <c r="I346" s="4">
        <v>0</v>
      </c>
      <c r="J346" s="4">
        <v>2</v>
      </c>
      <c r="K346" s="4">
        <v>5</v>
      </c>
      <c r="L346" s="4">
        <v>0</v>
      </c>
      <c r="M346" s="4">
        <v>2</v>
      </c>
      <c r="N346" s="4">
        <v>1</v>
      </c>
      <c r="O346" s="4">
        <v>0</v>
      </c>
      <c r="P346" s="4">
        <v>1</v>
      </c>
      <c r="Q346" s="4">
        <v>0</v>
      </c>
      <c r="R346" s="4">
        <v>2</v>
      </c>
      <c r="S346" s="4">
        <v>0</v>
      </c>
      <c r="T346" s="4">
        <v>0</v>
      </c>
    </row>
    <row r="347" spans="1:20" ht="19">
      <c r="A347" s="4">
        <v>34.450000000000003</v>
      </c>
      <c r="B347" s="4">
        <v>1</v>
      </c>
      <c r="C347" s="4">
        <v>21</v>
      </c>
      <c r="D347" s="4">
        <v>1</v>
      </c>
      <c r="E347" s="4">
        <v>0</v>
      </c>
      <c r="F347" s="4">
        <v>0</v>
      </c>
      <c r="G347" s="4">
        <v>1</v>
      </c>
      <c r="H347" s="4">
        <v>3</v>
      </c>
      <c r="I347" s="4">
        <v>0</v>
      </c>
      <c r="J347" s="4">
        <v>2</v>
      </c>
      <c r="K347" s="4">
        <v>5</v>
      </c>
      <c r="L347" s="4">
        <v>0</v>
      </c>
      <c r="M347" s="4">
        <v>2</v>
      </c>
      <c r="N347" s="4">
        <v>1</v>
      </c>
      <c r="O347" s="4">
        <v>0</v>
      </c>
      <c r="P347" s="4">
        <v>1</v>
      </c>
      <c r="Q347" s="4">
        <v>0</v>
      </c>
      <c r="R347" s="4">
        <v>2</v>
      </c>
      <c r="S347" s="4">
        <v>0</v>
      </c>
      <c r="T347" s="4">
        <v>0</v>
      </c>
    </row>
    <row r="348" spans="1:20" ht="19">
      <c r="A348" s="4">
        <v>34.549999999999997</v>
      </c>
      <c r="B348" s="4">
        <v>1</v>
      </c>
      <c r="C348" s="4">
        <v>20</v>
      </c>
      <c r="D348" s="4">
        <v>1</v>
      </c>
      <c r="E348" s="4">
        <v>0</v>
      </c>
      <c r="F348" s="4">
        <v>0</v>
      </c>
      <c r="G348" s="4">
        <v>1</v>
      </c>
      <c r="H348" s="4">
        <v>3</v>
      </c>
      <c r="I348" s="4">
        <v>0</v>
      </c>
      <c r="J348" s="4">
        <v>2</v>
      </c>
      <c r="K348" s="4">
        <v>5</v>
      </c>
      <c r="L348" s="4">
        <v>0</v>
      </c>
      <c r="M348" s="4">
        <v>1</v>
      </c>
      <c r="N348" s="4">
        <v>1</v>
      </c>
      <c r="O348" s="4">
        <v>0</v>
      </c>
      <c r="P348" s="4">
        <v>1</v>
      </c>
      <c r="Q348" s="4">
        <v>0</v>
      </c>
      <c r="R348" s="4">
        <v>2</v>
      </c>
      <c r="S348" s="4">
        <v>0</v>
      </c>
      <c r="T348" s="4">
        <v>0</v>
      </c>
    </row>
    <row r="349" spans="1:20" ht="19">
      <c r="A349" s="4">
        <v>34.65</v>
      </c>
      <c r="B349" s="4">
        <v>1</v>
      </c>
      <c r="C349" s="4">
        <v>20</v>
      </c>
      <c r="D349" s="4">
        <v>1</v>
      </c>
      <c r="E349" s="4">
        <v>0</v>
      </c>
      <c r="F349" s="4">
        <v>0</v>
      </c>
      <c r="G349" s="4">
        <v>1</v>
      </c>
      <c r="H349" s="4">
        <v>3</v>
      </c>
      <c r="I349" s="4">
        <v>0</v>
      </c>
      <c r="J349" s="4">
        <v>2</v>
      </c>
      <c r="K349" s="4">
        <v>5</v>
      </c>
      <c r="L349" s="4">
        <v>0</v>
      </c>
      <c r="M349" s="4">
        <v>1</v>
      </c>
      <c r="N349" s="4">
        <v>1</v>
      </c>
      <c r="O349" s="4">
        <v>0</v>
      </c>
      <c r="P349" s="4">
        <v>1</v>
      </c>
      <c r="Q349" s="4">
        <v>0</v>
      </c>
      <c r="R349" s="4">
        <v>2</v>
      </c>
      <c r="S349" s="4">
        <v>0</v>
      </c>
      <c r="T349" s="4">
        <v>0</v>
      </c>
    </row>
    <row r="350" spans="1:20" ht="19">
      <c r="A350" s="4">
        <v>34.75</v>
      </c>
      <c r="B350" s="4">
        <v>1</v>
      </c>
      <c r="C350" s="4">
        <v>22</v>
      </c>
      <c r="D350" s="4">
        <v>3</v>
      </c>
      <c r="E350" s="4">
        <v>1</v>
      </c>
      <c r="F350" s="4">
        <v>0</v>
      </c>
      <c r="G350" s="4">
        <v>1</v>
      </c>
      <c r="H350" s="4">
        <v>3</v>
      </c>
      <c r="I350" s="4">
        <v>0</v>
      </c>
      <c r="J350" s="4">
        <v>2</v>
      </c>
      <c r="K350" s="4">
        <v>5</v>
      </c>
      <c r="L350" s="4">
        <v>0</v>
      </c>
      <c r="M350" s="4">
        <v>1</v>
      </c>
      <c r="N350" s="4">
        <v>1</v>
      </c>
      <c r="O350" s="4">
        <v>0</v>
      </c>
      <c r="P350" s="4">
        <v>1</v>
      </c>
      <c r="Q350" s="4">
        <v>0</v>
      </c>
      <c r="R350" s="4">
        <v>2</v>
      </c>
      <c r="S350" s="4">
        <v>0</v>
      </c>
      <c r="T350" s="4">
        <v>0</v>
      </c>
    </row>
    <row r="351" spans="1:20" ht="19">
      <c r="A351" s="4">
        <v>34.85</v>
      </c>
      <c r="B351" s="4">
        <v>1</v>
      </c>
      <c r="C351" s="4">
        <v>22</v>
      </c>
      <c r="D351" s="4">
        <v>3</v>
      </c>
      <c r="E351" s="4">
        <v>1</v>
      </c>
      <c r="F351" s="4">
        <v>0</v>
      </c>
      <c r="G351" s="4">
        <v>1</v>
      </c>
      <c r="H351" s="4">
        <v>3</v>
      </c>
      <c r="I351" s="4">
        <v>0</v>
      </c>
      <c r="J351" s="4">
        <v>2</v>
      </c>
      <c r="K351" s="4">
        <v>5</v>
      </c>
      <c r="L351" s="4">
        <v>0</v>
      </c>
      <c r="M351" s="4">
        <v>1</v>
      </c>
      <c r="N351" s="4">
        <v>1</v>
      </c>
      <c r="O351" s="4">
        <v>0</v>
      </c>
      <c r="P351" s="4">
        <v>1</v>
      </c>
      <c r="Q351" s="4">
        <v>0</v>
      </c>
      <c r="R351" s="4">
        <v>2</v>
      </c>
      <c r="S351" s="4">
        <v>0</v>
      </c>
      <c r="T351" s="4">
        <v>0</v>
      </c>
    </row>
    <row r="352" spans="1:20" ht="19">
      <c r="A352" s="4">
        <v>34.950000000000003</v>
      </c>
      <c r="B352" s="4">
        <v>1</v>
      </c>
      <c r="C352" s="4">
        <v>21</v>
      </c>
      <c r="D352" s="4">
        <v>3</v>
      </c>
      <c r="E352" s="4">
        <v>1</v>
      </c>
      <c r="F352" s="4">
        <v>0</v>
      </c>
      <c r="G352" s="4">
        <v>1</v>
      </c>
      <c r="H352" s="4">
        <v>3</v>
      </c>
      <c r="I352" s="4">
        <v>0</v>
      </c>
      <c r="J352" s="4">
        <v>2</v>
      </c>
      <c r="K352" s="4">
        <v>5</v>
      </c>
      <c r="L352" s="4">
        <v>0</v>
      </c>
      <c r="M352" s="4">
        <v>1</v>
      </c>
      <c r="N352" s="4">
        <v>1</v>
      </c>
      <c r="O352" s="4">
        <v>0</v>
      </c>
      <c r="P352" s="4">
        <v>1</v>
      </c>
      <c r="Q352" s="4">
        <v>0</v>
      </c>
      <c r="R352" s="4">
        <v>2</v>
      </c>
      <c r="S352" s="4">
        <v>0</v>
      </c>
      <c r="T352" s="4">
        <v>0</v>
      </c>
    </row>
    <row r="353" spans="1:20" ht="19">
      <c r="A353" s="4">
        <v>35.049999999999997</v>
      </c>
      <c r="B353" s="4">
        <v>1</v>
      </c>
      <c r="C353" s="4">
        <v>21</v>
      </c>
      <c r="D353" s="4">
        <v>3</v>
      </c>
      <c r="E353" s="4">
        <v>1</v>
      </c>
      <c r="F353" s="4">
        <v>0</v>
      </c>
      <c r="G353" s="4">
        <v>1</v>
      </c>
      <c r="H353" s="4">
        <v>4</v>
      </c>
      <c r="I353" s="4">
        <v>0</v>
      </c>
      <c r="J353" s="4">
        <v>2</v>
      </c>
      <c r="K353" s="4">
        <v>5</v>
      </c>
      <c r="L353" s="4">
        <v>0</v>
      </c>
      <c r="M353" s="4">
        <v>1</v>
      </c>
      <c r="N353" s="4">
        <v>1</v>
      </c>
      <c r="O353" s="4">
        <v>0</v>
      </c>
      <c r="P353" s="4">
        <v>1</v>
      </c>
      <c r="Q353" s="4">
        <v>0</v>
      </c>
      <c r="R353" s="4">
        <v>2</v>
      </c>
      <c r="S353" s="4">
        <v>0</v>
      </c>
      <c r="T353" s="4">
        <v>0</v>
      </c>
    </row>
    <row r="354" spans="1:20" ht="19">
      <c r="A354" s="4">
        <v>35.15</v>
      </c>
      <c r="B354" s="4">
        <v>1</v>
      </c>
      <c r="C354" s="4">
        <v>21</v>
      </c>
      <c r="D354" s="4">
        <v>3</v>
      </c>
      <c r="E354" s="4">
        <v>1</v>
      </c>
      <c r="F354" s="4">
        <v>0</v>
      </c>
      <c r="G354" s="4">
        <v>1</v>
      </c>
      <c r="H354" s="4">
        <v>4</v>
      </c>
      <c r="I354" s="4">
        <v>0</v>
      </c>
      <c r="J354" s="4">
        <v>2</v>
      </c>
      <c r="K354" s="4">
        <v>5</v>
      </c>
      <c r="L354" s="4">
        <v>0</v>
      </c>
      <c r="M354" s="4">
        <v>1</v>
      </c>
      <c r="N354" s="4">
        <v>1</v>
      </c>
      <c r="O354" s="4">
        <v>0</v>
      </c>
      <c r="P354" s="4">
        <v>1</v>
      </c>
      <c r="Q354" s="4">
        <v>0</v>
      </c>
      <c r="R354" s="4">
        <v>2</v>
      </c>
      <c r="S354" s="4">
        <v>0</v>
      </c>
      <c r="T354" s="4">
        <v>0</v>
      </c>
    </row>
    <row r="355" spans="1:20" ht="19">
      <c r="A355" s="4">
        <v>35.25</v>
      </c>
      <c r="B355" s="4">
        <v>1</v>
      </c>
      <c r="C355" s="4">
        <v>21</v>
      </c>
      <c r="D355" s="4">
        <v>3</v>
      </c>
      <c r="E355" s="4">
        <v>1</v>
      </c>
      <c r="F355" s="4">
        <v>0</v>
      </c>
      <c r="G355" s="4">
        <v>1</v>
      </c>
      <c r="H355" s="4">
        <v>4</v>
      </c>
      <c r="I355" s="4">
        <v>0</v>
      </c>
      <c r="J355" s="4">
        <v>2</v>
      </c>
      <c r="K355" s="4">
        <v>5</v>
      </c>
      <c r="L355" s="4">
        <v>0</v>
      </c>
      <c r="M355" s="4">
        <v>1</v>
      </c>
      <c r="N355" s="4">
        <v>1</v>
      </c>
      <c r="O355" s="4">
        <v>0</v>
      </c>
      <c r="P355" s="4">
        <v>1</v>
      </c>
      <c r="Q355" s="4">
        <v>0</v>
      </c>
      <c r="R355" s="4">
        <v>2</v>
      </c>
      <c r="S355" s="4">
        <v>0</v>
      </c>
      <c r="T355" s="4">
        <v>0</v>
      </c>
    </row>
    <row r="356" spans="1:20" ht="19">
      <c r="A356" s="4">
        <v>35.35</v>
      </c>
      <c r="B356" s="4">
        <v>1</v>
      </c>
      <c r="C356" s="4">
        <v>21</v>
      </c>
      <c r="D356" s="4">
        <v>3</v>
      </c>
      <c r="E356" s="4">
        <v>1</v>
      </c>
      <c r="F356" s="4">
        <v>0</v>
      </c>
      <c r="G356" s="4">
        <v>1</v>
      </c>
      <c r="H356" s="4">
        <v>3</v>
      </c>
      <c r="I356" s="4">
        <v>0</v>
      </c>
      <c r="J356" s="4">
        <v>2</v>
      </c>
      <c r="K356" s="4">
        <v>5</v>
      </c>
      <c r="L356" s="4">
        <v>0</v>
      </c>
      <c r="M356" s="4">
        <v>1</v>
      </c>
      <c r="N356" s="4">
        <v>1</v>
      </c>
      <c r="O356" s="4">
        <v>0</v>
      </c>
      <c r="P356" s="4">
        <v>1</v>
      </c>
      <c r="Q356" s="4">
        <v>0</v>
      </c>
      <c r="R356" s="4">
        <v>2</v>
      </c>
      <c r="S356" s="4">
        <v>0</v>
      </c>
      <c r="T356" s="4">
        <v>0</v>
      </c>
    </row>
    <row r="357" spans="1:20" ht="19">
      <c r="A357" s="4">
        <v>35.450000000000003</v>
      </c>
      <c r="B357" s="4">
        <v>1</v>
      </c>
      <c r="C357" s="4">
        <v>21</v>
      </c>
      <c r="D357" s="4">
        <v>3</v>
      </c>
      <c r="E357" s="4">
        <v>1</v>
      </c>
      <c r="F357" s="4">
        <v>0</v>
      </c>
      <c r="G357" s="4">
        <v>1</v>
      </c>
      <c r="H357" s="4">
        <v>3</v>
      </c>
      <c r="I357" s="4">
        <v>0</v>
      </c>
      <c r="J357" s="4">
        <v>2</v>
      </c>
      <c r="K357" s="4">
        <v>5</v>
      </c>
      <c r="L357" s="4">
        <v>0</v>
      </c>
      <c r="M357" s="4">
        <v>1</v>
      </c>
      <c r="N357" s="4">
        <v>1</v>
      </c>
      <c r="O357" s="4">
        <v>0</v>
      </c>
      <c r="P357" s="4">
        <v>1</v>
      </c>
      <c r="Q357" s="4">
        <v>0</v>
      </c>
      <c r="R357" s="4">
        <v>2</v>
      </c>
      <c r="S357" s="4">
        <v>0</v>
      </c>
      <c r="T357" s="4">
        <v>0</v>
      </c>
    </row>
    <row r="358" spans="1:20" ht="19">
      <c r="A358" s="4">
        <v>35.549999999999997</v>
      </c>
      <c r="B358" s="4">
        <v>1</v>
      </c>
      <c r="C358" s="4">
        <v>21</v>
      </c>
      <c r="D358" s="4">
        <v>3</v>
      </c>
      <c r="E358" s="4">
        <v>1</v>
      </c>
      <c r="F358" s="4">
        <v>0</v>
      </c>
      <c r="G358" s="4">
        <v>1</v>
      </c>
      <c r="H358" s="4">
        <v>3</v>
      </c>
      <c r="I358" s="4">
        <v>0</v>
      </c>
      <c r="J358" s="4">
        <v>2</v>
      </c>
      <c r="K358" s="4">
        <v>5</v>
      </c>
      <c r="L358" s="4">
        <v>0</v>
      </c>
      <c r="M358" s="4">
        <v>1</v>
      </c>
      <c r="N358" s="4">
        <v>1</v>
      </c>
      <c r="O358" s="4">
        <v>0</v>
      </c>
      <c r="P358" s="4">
        <v>1</v>
      </c>
      <c r="Q358" s="4">
        <v>0</v>
      </c>
      <c r="R358" s="4">
        <v>2</v>
      </c>
      <c r="S358" s="4">
        <v>0</v>
      </c>
      <c r="T358" s="4">
        <v>0</v>
      </c>
    </row>
    <row r="359" spans="1:20" ht="19">
      <c r="A359" s="4">
        <v>35.65</v>
      </c>
      <c r="B359" s="4">
        <v>1</v>
      </c>
      <c r="C359" s="4">
        <v>19</v>
      </c>
      <c r="D359" s="4">
        <v>3</v>
      </c>
      <c r="E359" s="4">
        <v>1</v>
      </c>
      <c r="F359" s="4">
        <v>0</v>
      </c>
      <c r="G359" s="4">
        <v>1</v>
      </c>
      <c r="H359" s="4">
        <v>3</v>
      </c>
      <c r="I359" s="4">
        <v>0</v>
      </c>
      <c r="J359" s="4">
        <v>2</v>
      </c>
      <c r="K359" s="4">
        <v>5</v>
      </c>
      <c r="L359" s="4">
        <v>0</v>
      </c>
      <c r="M359" s="4">
        <v>1</v>
      </c>
      <c r="N359" s="4">
        <v>1</v>
      </c>
      <c r="O359" s="4">
        <v>0</v>
      </c>
      <c r="P359" s="4">
        <v>1</v>
      </c>
      <c r="Q359" s="4">
        <v>0</v>
      </c>
      <c r="R359" s="4">
        <v>2</v>
      </c>
      <c r="S359" s="4">
        <v>0</v>
      </c>
      <c r="T359" s="4">
        <v>0</v>
      </c>
    </row>
    <row r="360" spans="1:20" ht="19">
      <c r="A360" s="4">
        <v>35.75</v>
      </c>
      <c r="B360" s="4">
        <v>1</v>
      </c>
      <c r="C360" s="4">
        <v>19</v>
      </c>
      <c r="D360" s="4">
        <v>4</v>
      </c>
      <c r="E360" s="4">
        <v>1</v>
      </c>
      <c r="F360" s="4">
        <v>0</v>
      </c>
      <c r="G360" s="4">
        <v>1</v>
      </c>
      <c r="H360" s="4">
        <v>3</v>
      </c>
      <c r="I360" s="4">
        <v>0</v>
      </c>
      <c r="J360" s="4">
        <v>2</v>
      </c>
      <c r="K360" s="4">
        <v>5</v>
      </c>
      <c r="L360" s="4">
        <v>0</v>
      </c>
      <c r="M360" s="4">
        <v>1</v>
      </c>
      <c r="N360" s="4">
        <v>1</v>
      </c>
      <c r="O360" s="4">
        <v>0</v>
      </c>
      <c r="P360" s="4">
        <v>1</v>
      </c>
      <c r="Q360" s="4">
        <v>0</v>
      </c>
      <c r="R360" s="4">
        <v>2</v>
      </c>
      <c r="S360" s="4">
        <v>0</v>
      </c>
      <c r="T360" s="4">
        <v>0</v>
      </c>
    </row>
    <row r="361" spans="1:20" ht="19">
      <c r="A361" s="4">
        <v>35.85</v>
      </c>
      <c r="B361" s="4">
        <v>1</v>
      </c>
      <c r="C361" s="4">
        <v>19</v>
      </c>
      <c r="D361" s="4">
        <v>4</v>
      </c>
      <c r="E361" s="4">
        <v>1</v>
      </c>
      <c r="F361" s="4">
        <v>0</v>
      </c>
      <c r="G361" s="4">
        <v>1</v>
      </c>
      <c r="H361" s="4">
        <v>3</v>
      </c>
      <c r="I361" s="4">
        <v>0</v>
      </c>
      <c r="J361" s="4">
        <v>2</v>
      </c>
      <c r="K361" s="4">
        <v>5</v>
      </c>
      <c r="L361" s="4">
        <v>0</v>
      </c>
      <c r="M361" s="4">
        <v>1</v>
      </c>
      <c r="N361" s="4">
        <v>1</v>
      </c>
      <c r="O361" s="4">
        <v>0</v>
      </c>
      <c r="P361" s="4">
        <v>1</v>
      </c>
      <c r="Q361" s="4">
        <v>0</v>
      </c>
      <c r="R361" s="4">
        <v>2</v>
      </c>
      <c r="S361" s="4">
        <v>0</v>
      </c>
      <c r="T361" s="4">
        <v>0</v>
      </c>
    </row>
    <row r="362" spans="1:20" ht="19">
      <c r="A362" s="4">
        <v>35.950000000000003</v>
      </c>
      <c r="B362" s="4">
        <v>1</v>
      </c>
      <c r="C362" s="4">
        <v>19</v>
      </c>
      <c r="D362" s="4">
        <v>5</v>
      </c>
      <c r="E362" s="4">
        <v>1</v>
      </c>
      <c r="F362" s="4">
        <v>0</v>
      </c>
      <c r="G362" s="4">
        <v>1</v>
      </c>
      <c r="H362" s="4">
        <v>3</v>
      </c>
      <c r="I362" s="4">
        <v>0</v>
      </c>
      <c r="J362" s="4">
        <v>1</v>
      </c>
      <c r="K362" s="4">
        <v>5</v>
      </c>
      <c r="L362" s="4">
        <v>0</v>
      </c>
      <c r="M362" s="4">
        <v>1</v>
      </c>
      <c r="N362" s="4">
        <v>1</v>
      </c>
      <c r="O362" s="4">
        <v>0</v>
      </c>
      <c r="P362" s="4">
        <v>1</v>
      </c>
      <c r="Q362" s="4">
        <v>0</v>
      </c>
      <c r="R362" s="4">
        <v>3</v>
      </c>
      <c r="S362" s="4">
        <v>0</v>
      </c>
      <c r="T362" s="4">
        <v>0</v>
      </c>
    </row>
    <row r="363" spans="1:20" ht="19">
      <c r="A363" s="4">
        <v>36.049999999999997</v>
      </c>
      <c r="B363" s="4">
        <v>2</v>
      </c>
      <c r="C363" s="4">
        <v>19</v>
      </c>
      <c r="D363" s="4">
        <v>5</v>
      </c>
      <c r="E363" s="4">
        <v>1</v>
      </c>
      <c r="F363" s="4">
        <v>0</v>
      </c>
      <c r="G363" s="4">
        <v>1</v>
      </c>
      <c r="H363" s="4">
        <v>3</v>
      </c>
      <c r="I363" s="4">
        <v>0</v>
      </c>
      <c r="J363" s="4">
        <v>1</v>
      </c>
      <c r="K363" s="4">
        <v>5</v>
      </c>
      <c r="L363" s="4">
        <v>0</v>
      </c>
      <c r="M363" s="4">
        <v>1</v>
      </c>
      <c r="N363" s="4">
        <v>1</v>
      </c>
      <c r="O363" s="4">
        <v>0</v>
      </c>
      <c r="P363" s="4">
        <v>1</v>
      </c>
      <c r="Q363" s="4">
        <v>0</v>
      </c>
      <c r="R363" s="4">
        <v>3</v>
      </c>
      <c r="S363" s="4">
        <v>0</v>
      </c>
      <c r="T363" s="4">
        <v>0</v>
      </c>
    </row>
    <row r="364" spans="1:20" ht="19">
      <c r="A364" s="4">
        <v>36.15</v>
      </c>
      <c r="B364" s="4">
        <v>1</v>
      </c>
      <c r="C364" s="4">
        <v>19</v>
      </c>
      <c r="D364" s="4">
        <v>6</v>
      </c>
      <c r="E364" s="4">
        <v>1</v>
      </c>
      <c r="F364" s="4">
        <v>0</v>
      </c>
      <c r="G364" s="4">
        <v>1</v>
      </c>
      <c r="H364" s="4">
        <v>3</v>
      </c>
      <c r="I364" s="4">
        <v>0</v>
      </c>
      <c r="J364" s="4">
        <v>1</v>
      </c>
      <c r="K364" s="4">
        <v>5</v>
      </c>
      <c r="L364" s="4">
        <v>0</v>
      </c>
      <c r="M364" s="4">
        <v>1</v>
      </c>
      <c r="N364" s="4">
        <v>1</v>
      </c>
      <c r="O364" s="4">
        <v>0</v>
      </c>
      <c r="P364" s="4">
        <v>1</v>
      </c>
      <c r="Q364" s="4">
        <v>0</v>
      </c>
      <c r="R364" s="4">
        <v>3</v>
      </c>
      <c r="S364" s="4">
        <v>0</v>
      </c>
      <c r="T364" s="4">
        <v>0</v>
      </c>
    </row>
    <row r="365" spans="1:20" ht="19">
      <c r="A365" s="4">
        <v>36.25</v>
      </c>
      <c r="B365" s="4">
        <v>1</v>
      </c>
      <c r="C365" s="4">
        <v>19</v>
      </c>
      <c r="D365" s="4">
        <v>6</v>
      </c>
      <c r="E365" s="4">
        <v>1</v>
      </c>
      <c r="F365" s="4">
        <v>0</v>
      </c>
      <c r="G365" s="4">
        <v>1</v>
      </c>
      <c r="H365" s="4">
        <v>3</v>
      </c>
      <c r="I365" s="4">
        <v>0</v>
      </c>
      <c r="J365" s="4">
        <v>1</v>
      </c>
      <c r="K365" s="4">
        <v>5</v>
      </c>
      <c r="L365" s="4">
        <v>0</v>
      </c>
      <c r="M365" s="4">
        <v>1</v>
      </c>
      <c r="N365" s="4">
        <v>1</v>
      </c>
      <c r="O365" s="4">
        <v>0</v>
      </c>
      <c r="P365" s="4">
        <v>1</v>
      </c>
      <c r="Q365" s="4">
        <v>0</v>
      </c>
      <c r="R365" s="4">
        <v>3</v>
      </c>
      <c r="S365" s="4">
        <v>0</v>
      </c>
      <c r="T365" s="4">
        <v>0</v>
      </c>
    </row>
    <row r="366" spans="1:20" ht="19">
      <c r="A366" s="4">
        <v>36.35</v>
      </c>
      <c r="B366" s="4">
        <v>1</v>
      </c>
      <c r="C366" s="4">
        <v>19</v>
      </c>
      <c r="D366" s="4">
        <v>6</v>
      </c>
      <c r="E366" s="4">
        <v>1</v>
      </c>
      <c r="F366" s="4">
        <v>0</v>
      </c>
      <c r="G366" s="4">
        <v>1</v>
      </c>
      <c r="H366" s="4">
        <v>3</v>
      </c>
      <c r="I366" s="4">
        <v>0</v>
      </c>
      <c r="J366" s="4">
        <v>1</v>
      </c>
      <c r="K366" s="4">
        <v>5</v>
      </c>
      <c r="L366" s="4">
        <v>0</v>
      </c>
      <c r="M366" s="4">
        <v>1</v>
      </c>
      <c r="N366" s="4">
        <v>1</v>
      </c>
      <c r="O366" s="4">
        <v>0</v>
      </c>
      <c r="P366" s="4">
        <v>1</v>
      </c>
      <c r="Q366" s="4">
        <v>0</v>
      </c>
      <c r="R366" s="4">
        <v>3</v>
      </c>
      <c r="S366" s="4">
        <v>0</v>
      </c>
      <c r="T366" s="4">
        <v>0</v>
      </c>
    </row>
    <row r="367" spans="1:20" ht="19">
      <c r="A367" s="4">
        <v>36.450000000000003</v>
      </c>
      <c r="B367" s="4">
        <v>1</v>
      </c>
      <c r="C367" s="4">
        <v>19</v>
      </c>
      <c r="D367" s="4">
        <v>7</v>
      </c>
      <c r="E367" s="4">
        <v>1</v>
      </c>
      <c r="F367" s="4">
        <v>0</v>
      </c>
      <c r="G367" s="4">
        <v>1</v>
      </c>
      <c r="H367" s="4">
        <v>3</v>
      </c>
      <c r="I367" s="4">
        <v>0</v>
      </c>
      <c r="J367" s="4">
        <v>1</v>
      </c>
      <c r="K367" s="4">
        <v>5</v>
      </c>
      <c r="L367" s="4">
        <v>0</v>
      </c>
      <c r="M367" s="4">
        <v>1</v>
      </c>
      <c r="N367" s="4">
        <v>1</v>
      </c>
      <c r="O367" s="4">
        <v>0</v>
      </c>
      <c r="P367" s="4">
        <v>1</v>
      </c>
      <c r="Q367" s="4">
        <v>0</v>
      </c>
      <c r="R367" s="4">
        <v>3</v>
      </c>
      <c r="S367" s="4">
        <v>0</v>
      </c>
      <c r="T367" s="4">
        <v>0</v>
      </c>
    </row>
    <row r="368" spans="1:20" ht="19">
      <c r="A368" s="4">
        <v>36.549999999999997</v>
      </c>
      <c r="B368" s="4">
        <v>1</v>
      </c>
      <c r="C368" s="4">
        <v>19</v>
      </c>
      <c r="D368" s="4">
        <v>7</v>
      </c>
      <c r="E368" s="4">
        <v>1</v>
      </c>
      <c r="F368" s="4">
        <v>0</v>
      </c>
      <c r="G368" s="4">
        <v>1</v>
      </c>
      <c r="H368" s="4">
        <v>3</v>
      </c>
      <c r="I368" s="4">
        <v>0</v>
      </c>
      <c r="J368" s="4">
        <v>1</v>
      </c>
      <c r="K368" s="4">
        <v>4</v>
      </c>
      <c r="L368" s="4">
        <v>0</v>
      </c>
      <c r="M368" s="4">
        <v>1</v>
      </c>
      <c r="N368" s="4">
        <v>1</v>
      </c>
      <c r="O368" s="4">
        <v>0</v>
      </c>
      <c r="P368" s="4">
        <v>1</v>
      </c>
      <c r="Q368" s="4">
        <v>0</v>
      </c>
      <c r="R368" s="4">
        <v>3</v>
      </c>
      <c r="S368" s="4">
        <v>0</v>
      </c>
      <c r="T368" s="4">
        <v>0</v>
      </c>
    </row>
    <row r="369" spans="1:20" ht="19">
      <c r="A369" s="4">
        <v>36.65</v>
      </c>
      <c r="B369" s="4">
        <v>1</v>
      </c>
      <c r="C369" s="4">
        <v>19</v>
      </c>
      <c r="D369" s="4">
        <v>7</v>
      </c>
      <c r="E369" s="4">
        <v>1</v>
      </c>
      <c r="F369" s="4">
        <v>0</v>
      </c>
      <c r="G369" s="4">
        <v>1</v>
      </c>
      <c r="H369" s="4">
        <v>3</v>
      </c>
      <c r="I369" s="4">
        <v>0</v>
      </c>
      <c r="J369" s="4">
        <v>1</v>
      </c>
      <c r="K369" s="4">
        <v>4</v>
      </c>
      <c r="L369" s="4">
        <v>0</v>
      </c>
      <c r="M369" s="4">
        <v>1</v>
      </c>
      <c r="N369" s="4">
        <v>1</v>
      </c>
      <c r="O369" s="4">
        <v>0</v>
      </c>
      <c r="P369" s="4">
        <v>1</v>
      </c>
      <c r="Q369" s="4">
        <v>0</v>
      </c>
      <c r="R369" s="4">
        <v>4</v>
      </c>
      <c r="S369" s="4">
        <v>0</v>
      </c>
      <c r="T369" s="4">
        <v>0</v>
      </c>
    </row>
    <row r="370" spans="1:20" ht="19">
      <c r="A370" s="4">
        <v>36.75</v>
      </c>
      <c r="B370" s="4">
        <v>1</v>
      </c>
      <c r="C370" s="4">
        <v>19</v>
      </c>
      <c r="D370" s="4">
        <v>7</v>
      </c>
      <c r="E370" s="4">
        <v>1</v>
      </c>
      <c r="F370" s="4">
        <v>0</v>
      </c>
      <c r="G370" s="4">
        <v>1</v>
      </c>
      <c r="H370" s="4">
        <v>3</v>
      </c>
      <c r="I370" s="4">
        <v>0</v>
      </c>
      <c r="J370" s="4">
        <v>1</v>
      </c>
      <c r="K370" s="4">
        <v>4</v>
      </c>
      <c r="L370" s="4">
        <v>0</v>
      </c>
      <c r="M370" s="4">
        <v>1</v>
      </c>
      <c r="N370" s="4">
        <v>1</v>
      </c>
      <c r="O370" s="4">
        <v>0</v>
      </c>
      <c r="P370" s="4">
        <v>1</v>
      </c>
      <c r="Q370" s="4">
        <v>0</v>
      </c>
      <c r="R370" s="4">
        <v>4</v>
      </c>
      <c r="S370" s="4">
        <v>0</v>
      </c>
      <c r="T370" s="4">
        <v>0</v>
      </c>
    </row>
    <row r="371" spans="1:20" ht="19">
      <c r="A371" s="4">
        <v>36.85</v>
      </c>
      <c r="B371" s="4">
        <v>1</v>
      </c>
      <c r="C371" s="4">
        <v>19</v>
      </c>
      <c r="D371" s="4">
        <v>7</v>
      </c>
      <c r="E371" s="4">
        <v>1</v>
      </c>
      <c r="F371" s="4">
        <v>0</v>
      </c>
      <c r="G371" s="4">
        <v>1</v>
      </c>
      <c r="H371" s="4">
        <v>3</v>
      </c>
      <c r="I371" s="4">
        <v>0</v>
      </c>
      <c r="J371" s="4">
        <v>1</v>
      </c>
      <c r="K371" s="4">
        <v>4</v>
      </c>
      <c r="L371" s="4">
        <v>0</v>
      </c>
      <c r="M371" s="4">
        <v>1</v>
      </c>
      <c r="N371" s="4">
        <v>1</v>
      </c>
      <c r="O371" s="4">
        <v>0</v>
      </c>
      <c r="P371" s="4">
        <v>1</v>
      </c>
      <c r="Q371" s="4">
        <v>0</v>
      </c>
      <c r="R371" s="4">
        <v>4</v>
      </c>
      <c r="S371" s="4">
        <v>0</v>
      </c>
      <c r="T371" s="4">
        <v>0</v>
      </c>
    </row>
    <row r="372" spans="1:20" ht="19">
      <c r="A372" s="4">
        <v>36.950000000000003</v>
      </c>
      <c r="B372" s="4">
        <v>1</v>
      </c>
      <c r="C372" s="4">
        <v>19</v>
      </c>
      <c r="D372" s="4">
        <v>7</v>
      </c>
      <c r="E372" s="4">
        <v>1</v>
      </c>
      <c r="F372" s="4">
        <v>0</v>
      </c>
      <c r="G372" s="4">
        <v>1</v>
      </c>
      <c r="H372" s="4">
        <v>2</v>
      </c>
      <c r="I372" s="4">
        <v>0</v>
      </c>
      <c r="J372" s="4">
        <v>1</v>
      </c>
      <c r="K372" s="4">
        <v>4</v>
      </c>
      <c r="L372" s="4">
        <v>0</v>
      </c>
      <c r="M372" s="4">
        <v>1</v>
      </c>
      <c r="N372" s="4">
        <v>1</v>
      </c>
      <c r="O372" s="4">
        <v>0</v>
      </c>
      <c r="P372" s="4">
        <v>1</v>
      </c>
      <c r="Q372" s="4">
        <v>0</v>
      </c>
      <c r="R372" s="4">
        <v>4</v>
      </c>
      <c r="S372" s="4">
        <v>0</v>
      </c>
      <c r="T372" s="4">
        <v>0</v>
      </c>
    </row>
    <row r="373" spans="1:20" ht="19">
      <c r="A373" s="4">
        <v>37.049999999999997</v>
      </c>
      <c r="B373" s="4">
        <v>1</v>
      </c>
      <c r="C373" s="4">
        <v>19</v>
      </c>
      <c r="D373" s="4">
        <v>7</v>
      </c>
      <c r="E373" s="4">
        <v>1</v>
      </c>
      <c r="F373" s="4">
        <v>0</v>
      </c>
      <c r="G373" s="4">
        <v>1</v>
      </c>
      <c r="H373" s="4">
        <v>2</v>
      </c>
      <c r="I373" s="4">
        <v>0</v>
      </c>
      <c r="J373" s="4">
        <v>1</v>
      </c>
      <c r="K373" s="4">
        <v>4</v>
      </c>
      <c r="L373" s="4">
        <v>0</v>
      </c>
      <c r="M373" s="4">
        <v>1</v>
      </c>
      <c r="N373" s="4">
        <v>1</v>
      </c>
      <c r="O373" s="4">
        <v>0</v>
      </c>
      <c r="P373" s="4">
        <v>1</v>
      </c>
      <c r="Q373" s="4">
        <v>0</v>
      </c>
      <c r="R373" s="4">
        <v>4</v>
      </c>
      <c r="S373" s="4">
        <v>0</v>
      </c>
      <c r="T373" s="4">
        <v>0</v>
      </c>
    </row>
    <row r="374" spans="1:20" ht="19">
      <c r="A374" s="4">
        <v>37.15</v>
      </c>
      <c r="B374" s="4">
        <v>1</v>
      </c>
      <c r="C374" s="4">
        <v>19</v>
      </c>
      <c r="D374" s="4">
        <v>7</v>
      </c>
      <c r="E374" s="4">
        <v>1</v>
      </c>
      <c r="F374" s="4">
        <v>0</v>
      </c>
      <c r="G374" s="4">
        <v>1</v>
      </c>
      <c r="H374" s="4">
        <v>2</v>
      </c>
      <c r="I374" s="4">
        <v>0</v>
      </c>
      <c r="J374" s="4">
        <v>1</v>
      </c>
      <c r="K374" s="4">
        <v>4</v>
      </c>
      <c r="L374" s="4">
        <v>0</v>
      </c>
      <c r="M374" s="4">
        <v>1</v>
      </c>
      <c r="N374" s="4">
        <v>1</v>
      </c>
      <c r="O374" s="4">
        <v>0</v>
      </c>
      <c r="P374" s="4">
        <v>1</v>
      </c>
      <c r="Q374" s="4">
        <v>0</v>
      </c>
      <c r="R374" s="4">
        <v>4</v>
      </c>
      <c r="S374" s="4">
        <v>0</v>
      </c>
      <c r="T374" s="4">
        <v>0</v>
      </c>
    </row>
    <row r="375" spans="1:20" ht="19">
      <c r="A375" s="4">
        <v>37.25</v>
      </c>
      <c r="B375" s="4">
        <v>1</v>
      </c>
      <c r="C375" s="4">
        <v>19</v>
      </c>
      <c r="D375" s="4">
        <v>7</v>
      </c>
      <c r="E375" s="4">
        <v>1</v>
      </c>
      <c r="F375" s="4">
        <v>0</v>
      </c>
      <c r="G375" s="4">
        <v>1</v>
      </c>
      <c r="H375" s="4">
        <v>2</v>
      </c>
      <c r="I375" s="4">
        <v>0</v>
      </c>
      <c r="J375" s="4">
        <v>1</v>
      </c>
      <c r="K375" s="4">
        <v>4</v>
      </c>
      <c r="L375" s="4">
        <v>0</v>
      </c>
      <c r="M375" s="4">
        <v>1</v>
      </c>
      <c r="N375" s="4">
        <v>1</v>
      </c>
      <c r="O375" s="4">
        <v>0</v>
      </c>
      <c r="P375" s="4">
        <v>1</v>
      </c>
      <c r="Q375" s="4">
        <v>0</v>
      </c>
      <c r="R375" s="4">
        <v>4</v>
      </c>
      <c r="S375" s="4">
        <v>0</v>
      </c>
      <c r="T375" s="4">
        <v>0</v>
      </c>
    </row>
    <row r="376" spans="1:20" ht="19">
      <c r="A376" s="4">
        <v>37.35</v>
      </c>
      <c r="B376" s="4">
        <v>1</v>
      </c>
      <c r="C376" s="4">
        <v>19</v>
      </c>
      <c r="D376" s="4">
        <v>7</v>
      </c>
      <c r="E376" s="4">
        <v>1</v>
      </c>
      <c r="F376" s="4">
        <v>0</v>
      </c>
      <c r="G376" s="4">
        <v>1</v>
      </c>
      <c r="H376" s="4">
        <v>3</v>
      </c>
      <c r="I376" s="4">
        <v>0</v>
      </c>
      <c r="J376" s="4">
        <v>1</v>
      </c>
      <c r="K376" s="4">
        <v>4</v>
      </c>
      <c r="L376" s="4">
        <v>0</v>
      </c>
      <c r="M376" s="4">
        <v>1</v>
      </c>
      <c r="N376" s="4">
        <v>1</v>
      </c>
      <c r="O376" s="4">
        <v>0</v>
      </c>
      <c r="P376" s="4">
        <v>1</v>
      </c>
      <c r="Q376" s="4">
        <v>0</v>
      </c>
      <c r="R376" s="4">
        <v>4</v>
      </c>
      <c r="S376" s="4">
        <v>0</v>
      </c>
      <c r="T376" s="4">
        <v>0</v>
      </c>
    </row>
    <row r="377" spans="1:20" ht="19">
      <c r="A377" s="4">
        <v>37.450000000000003</v>
      </c>
      <c r="B377" s="4">
        <v>1</v>
      </c>
      <c r="C377" s="4">
        <v>20</v>
      </c>
      <c r="D377" s="4">
        <v>7</v>
      </c>
      <c r="E377" s="4">
        <v>1</v>
      </c>
      <c r="F377" s="4">
        <v>0</v>
      </c>
      <c r="G377" s="4">
        <v>1</v>
      </c>
      <c r="H377" s="4">
        <v>3</v>
      </c>
      <c r="I377" s="4">
        <v>0</v>
      </c>
      <c r="J377" s="4">
        <v>1</v>
      </c>
      <c r="K377" s="4">
        <v>4</v>
      </c>
      <c r="L377" s="4">
        <v>0</v>
      </c>
      <c r="M377" s="4">
        <v>1</v>
      </c>
      <c r="N377" s="4">
        <v>1</v>
      </c>
      <c r="O377" s="4">
        <v>0</v>
      </c>
      <c r="P377" s="4">
        <v>1</v>
      </c>
      <c r="Q377" s="4">
        <v>0</v>
      </c>
      <c r="R377" s="4">
        <v>4</v>
      </c>
      <c r="S377" s="4">
        <v>0</v>
      </c>
      <c r="T377" s="4">
        <v>0</v>
      </c>
    </row>
    <row r="378" spans="1:20" ht="19">
      <c r="A378" s="4">
        <v>37.549999999999997</v>
      </c>
      <c r="B378" s="4">
        <v>1</v>
      </c>
      <c r="C378" s="4">
        <v>20</v>
      </c>
      <c r="D378" s="4">
        <v>7</v>
      </c>
      <c r="E378" s="4">
        <v>1</v>
      </c>
      <c r="F378" s="4">
        <v>0</v>
      </c>
      <c r="G378" s="4">
        <v>1</v>
      </c>
      <c r="H378" s="4">
        <v>3</v>
      </c>
      <c r="I378" s="4">
        <v>0</v>
      </c>
      <c r="J378" s="4">
        <v>1</v>
      </c>
      <c r="K378" s="4">
        <v>4</v>
      </c>
      <c r="L378" s="4">
        <v>0</v>
      </c>
      <c r="M378" s="4">
        <v>1</v>
      </c>
      <c r="N378" s="4">
        <v>1</v>
      </c>
      <c r="O378" s="4">
        <v>0</v>
      </c>
      <c r="P378" s="4">
        <v>1</v>
      </c>
      <c r="Q378" s="4">
        <v>0</v>
      </c>
      <c r="R378" s="4">
        <v>4</v>
      </c>
      <c r="S378" s="4">
        <v>0</v>
      </c>
      <c r="T378" s="4">
        <v>0</v>
      </c>
    </row>
    <row r="379" spans="1:20" ht="19">
      <c r="A379" s="4">
        <v>37.65</v>
      </c>
      <c r="B379" s="4">
        <v>1</v>
      </c>
      <c r="C379" s="4">
        <v>20</v>
      </c>
      <c r="D379" s="4">
        <v>7</v>
      </c>
      <c r="E379" s="4">
        <v>1</v>
      </c>
      <c r="F379" s="4">
        <v>0</v>
      </c>
      <c r="G379" s="4">
        <v>1</v>
      </c>
      <c r="H379" s="4">
        <v>3</v>
      </c>
      <c r="I379" s="4">
        <v>0</v>
      </c>
      <c r="J379" s="4">
        <v>1</v>
      </c>
      <c r="K379" s="4">
        <v>4</v>
      </c>
      <c r="L379" s="4">
        <v>0</v>
      </c>
      <c r="M379" s="4">
        <v>1</v>
      </c>
      <c r="N379" s="4">
        <v>1</v>
      </c>
      <c r="O379" s="4">
        <v>0</v>
      </c>
      <c r="P379" s="4">
        <v>1</v>
      </c>
      <c r="Q379" s="4">
        <v>0</v>
      </c>
      <c r="R379" s="4">
        <v>4</v>
      </c>
      <c r="S379" s="4">
        <v>0</v>
      </c>
      <c r="T379" s="4">
        <v>0</v>
      </c>
    </row>
    <row r="380" spans="1:20" ht="19">
      <c r="A380" s="4">
        <v>37.75</v>
      </c>
      <c r="B380" s="4">
        <v>1</v>
      </c>
      <c r="C380" s="4">
        <v>19</v>
      </c>
      <c r="D380" s="4">
        <v>7</v>
      </c>
      <c r="E380" s="4">
        <v>1</v>
      </c>
      <c r="F380" s="4">
        <v>0</v>
      </c>
      <c r="G380" s="4">
        <v>1</v>
      </c>
      <c r="H380" s="4">
        <v>3</v>
      </c>
      <c r="I380" s="4">
        <v>0</v>
      </c>
      <c r="J380" s="4">
        <v>1</v>
      </c>
      <c r="K380" s="4">
        <v>4</v>
      </c>
      <c r="L380" s="4">
        <v>0</v>
      </c>
      <c r="M380" s="4">
        <v>1</v>
      </c>
      <c r="N380" s="4">
        <v>1</v>
      </c>
      <c r="O380" s="4">
        <v>0</v>
      </c>
      <c r="P380" s="4">
        <v>1</v>
      </c>
      <c r="Q380" s="4">
        <v>0</v>
      </c>
      <c r="R380" s="4">
        <v>4</v>
      </c>
      <c r="S380" s="4">
        <v>0</v>
      </c>
      <c r="T380" s="4">
        <v>0</v>
      </c>
    </row>
    <row r="381" spans="1:20" ht="19">
      <c r="A381" s="4">
        <v>37.85</v>
      </c>
      <c r="B381" s="4">
        <v>1</v>
      </c>
      <c r="C381" s="4">
        <v>19</v>
      </c>
      <c r="D381" s="4">
        <v>7</v>
      </c>
      <c r="E381" s="4">
        <v>1</v>
      </c>
      <c r="F381" s="4">
        <v>0</v>
      </c>
      <c r="G381" s="4">
        <v>1</v>
      </c>
      <c r="H381" s="4">
        <v>3</v>
      </c>
      <c r="I381" s="4">
        <v>0</v>
      </c>
      <c r="J381" s="4">
        <v>1</v>
      </c>
      <c r="K381" s="4">
        <v>4</v>
      </c>
      <c r="L381" s="4">
        <v>0</v>
      </c>
      <c r="M381" s="4">
        <v>1</v>
      </c>
      <c r="N381" s="4">
        <v>1</v>
      </c>
      <c r="O381" s="4">
        <v>0</v>
      </c>
      <c r="P381" s="4">
        <v>1</v>
      </c>
      <c r="Q381" s="4">
        <v>0</v>
      </c>
      <c r="R381" s="4">
        <v>4</v>
      </c>
      <c r="S381" s="4">
        <v>0</v>
      </c>
      <c r="T381" s="4">
        <v>0</v>
      </c>
    </row>
    <row r="382" spans="1:20" ht="19">
      <c r="A382" s="4">
        <v>37.950000000000003</v>
      </c>
      <c r="B382" s="4">
        <v>1</v>
      </c>
      <c r="C382" s="4">
        <v>19</v>
      </c>
      <c r="D382" s="4">
        <v>7</v>
      </c>
      <c r="E382" s="4">
        <v>1</v>
      </c>
      <c r="F382" s="4">
        <v>0</v>
      </c>
      <c r="G382" s="4">
        <v>1</v>
      </c>
      <c r="H382" s="4">
        <v>3</v>
      </c>
      <c r="I382" s="4">
        <v>0</v>
      </c>
      <c r="J382" s="4">
        <v>1</v>
      </c>
      <c r="K382" s="4">
        <v>4</v>
      </c>
      <c r="L382" s="4">
        <v>0</v>
      </c>
      <c r="M382" s="4">
        <v>1</v>
      </c>
      <c r="N382" s="4">
        <v>1</v>
      </c>
      <c r="O382" s="4">
        <v>0</v>
      </c>
      <c r="P382" s="4">
        <v>1</v>
      </c>
      <c r="Q382" s="4">
        <v>0</v>
      </c>
      <c r="R382" s="4">
        <v>4</v>
      </c>
      <c r="S382" s="4">
        <v>0</v>
      </c>
      <c r="T382" s="4">
        <v>0</v>
      </c>
    </row>
    <row r="383" spans="1:20" ht="19">
      <c r="A383" s="4">
        <v>38.049999999999997</v>
      </c>
      <c r="B383" s="4">
        <v>1</v>
      </c>
      <c r="C383" s="4">
        <v>20</v>
      </c>
      <c r="D383" s="4">
        <v>7</v>
      </c>
      <c r="E383" s="4">
        <v>1</v>
      </c>
      <c r="F383" s="4">
        <v>0</v>
      </c>
      <c r="G383" s="4">
        <v>1</v>
      </c>
      <c r="H383" s="4">
        <v>3</v>
      </c>
      <c r="I383" s="4">
        <v>0</v>
      </c>
      <c r="J383" s="4">
        <v>1</v>
      </c>
      <c r="K383" s="4">
        <v>4</v>
      </c>
      <c r="L383" s="4">
        <v>0</v>
      </c>
      <c r="M383" s="4">
        <v>1</v>
      </c>
      <c r="N383" s="4">
        <v>1</v>
      </c>
      <c r="O383" s="4">
        <v>0</v>
      </c>
      <c r="P383" s="4">
        <v>1</v>
      </c>
      <c r="Q383" s="4">
        <v>0</v>
      </c>
      <c r="R383" s="4">
        <v>6</v>
      </c>
      <c r="S383" s="4">
        <v>0</v>
      </c>
      <c r="T383" s="4">
        <v>0</v>
      </c>
    </row>
    <row r="384" spans="1:20" ht="19">
      <c r="A384" s="4">
        <v>38.15</v>
      </c>
      <c r="B384" s="4">
        <v>1</v>
      </c>
      <c r="C384" s="4">
        <v>20</v>
      </c>
      <c r="D384" s="4">
        <v>7</v>
      </c>
      <c r="E384" s="4">
        <v>1</v>
      </c>
      <c r="F384" s="4">
        <v>0</v>
      </c>
      <c r="G384" s="4">
        <v>1</v>
      </c>
      <c r="H384" s="4">
        <v>3</v>
      </c>
      <c r="I384" s="4">
        <v>0</v>
      </c>
      <c r="J384" s="4">
        <v>1</v>
      </c>
      <c r="K384" s="4">
        <v>4</v>
      </c>
      <c r="L384" s="4">
        <v>0</v>
      </c>
      <c r="M384" s="4">
        <v>1</v>
      </c>
      <c r="N384" s="4">
        <v>1</v>
      </c>
      <c r="O384" s="4">
        <v>0</v>
      </c>
      <c r="P384" s="4">
        <v>1</v>
      </c>
      <c r="Q384" s="4">
        <v>0</v>
      </c>
      <c r="R384" s="4">
        <v>6</v>
      </c>
      <c r="S384" s="4">
        <v>0</v>
      </c>
      <c r="T384" s="4">
        <v>0</v>
      </c>
    </row>
    <row r="385" spans="1:20" ht="19">
      <c r="A385" s="4">
        <v>38.25</v>
      </c>
      <c r="B385" s="4">
        <v>1</v>
      </c>
      <c r="C385" s="4">
        <v>20</v>
      </c>
      <c r="D385" s="4">
        <v>7</v>
      </c>
      <c r="E385" s="4">
        <v>1</v>
      </c>
      <c r="F385" s="4">
        <v>0</v>
      </c>
      <c r="G385" s="4">
        <v>1</v>
      </c>
      <c r="H385" s="4">
        <v>3</v>
      </c>
      <c r="I385" s="4">
        <v>0</v>
      </c>
      <c r="J385" s="4">
        <v>1</v>
      </c>
      <c r="K385" s="4">
        <v>4</v>
      </c>
      <c r="L385" s="4">
        <v>0</v>
      </c>
      <c r="M385" s="4">
        <v>1</v>
      </c>
      <c r="N385" s="4">
        <v>1</v>
      </c>
      <c r="O385" s="4">
        <v>0</v>
      </c>
      <c r="P385" s="4">
        <v>1</v>
      </c>
      <c r="Q385" s="4">
        <v>0</v>
      </c>
      <c r="R385" s="4">
        <v>7</v>
      </c>
      <c r="S385" s="4">
        <v>0</v>
      </c>
      <c r="T385" s="4">
        <v>0</v>
      </c>
    </row>
    <row r="386" spans="1:20" ht="19">
      <c r="A386" s="4">
        <v>38.35</v>
      </c>
      <c r="B386" s="4">
        <v>1</v>
      </c>
      <c r="C386" s="4">
        <v>20</v>
      </c>
      <c r="D386" s="4">
        <v>7</v>
      </c>
      <c r="E386" s="4">
        <v>1</v>
      </c>
      <c r="F386" s="4">
        <v>0</v>
      </c>
      <c r="G386" s="4">
        <v>1</v>
      </c>
      <c r="H386" s="4">
        <v>3</v>
      </c>
      <c r="I386" s="4">
        <v>0</v>
      </c>
      <c r="J386" s="4">
        <v>1</v>
      </c>
      <c r="K386" s="4">
        <v>4</v>
      </c>
      <c r="L386" s="4">
        <v>0</v>
      </c>
      <c r="M386" s="4">
        <v>1</v>
      </c>
      <c r="N386" s="4">
        <v>1</v>
      </c>
      <c r="O386" s="4">
        <v>0</v>
      </c>
      <c r="P386" s="4">
        <v>1</v>
      </c>
      <c r="Q386" s="4">
        <v>0</v>
      </c>
      <c r="R386" s="4">
        <v>7</v>
      </c>
      <c r="S386" s="4">
        <v>0</v>
      </c>
      <c r="T386" s="4">
        <v>0</v>
      </c>
    </row>
    <row r="387" spans="1:20" ht="19">
      <c r="A387" s="4">
        <v>38.450000000000003</v>
      </c>
      <c r="B387" s="4">
        <v>1</v>
      </c>
      <c r="C387" s="4">
        <v>20</v>
      </c>
      <c r="D387" s="4">
        <v>7</v>
      </c>
      <c r="E387" s="4">
        <v>1</v>
      </c>
      <c r="F387" s="4">
        <v>0</v>
      </c>
      <c r="G387" s="4">
        <v>1</v>
      </c>
      <c r="H387" s="4">
        <v>3</v>
      </c>
      <c r="I387" s="4">
        <v>0</v>
      </c>
      <c r="J387" s="4">
        <v>1</v>
      </c>
      <c r="K387" s="4">
        <v>4</v>
      </c>
      <c r="L387" s="4">
        <v>0</v>
      </c>
      <c r="M387" s="4">
        <v>1</v>
      </c>
      <c r="N387" s="4">
        <v>1</v>
      </c>
      <c r="O387" s="4">
        <v>0</v>
      </c>
      <c r="P387" s="4">
        <v>1</v>
      </c>
      <c r="Q387" s="4">
        <v>0</v>
      </c>
      <c r="R387" s="4">
        <v>7</v>
      </c>
      <c r="S387" s="4">
        <v>0</v>
      </c>
      <c r="T387" s="4">
        <v>0</v>
      </c>
    </row>
    <row r="388" spans="1:20" ht="19">
      <c r="A388" s="4">
        <v>38.549999999999997</v>
      </c>
      <c r="B388" s="4">
        <v>1</v>
      </c>
      <c r="C388" s="4">
        <v>20</v>
      </c>
      <c r="D388" s="4">
        <v>6</v>
      </c>
      <c r="E388" s="4">
        <v>1</v>
      </c>
      <c r="F388" s="4">
        <v>0</v>
      </c>
      <c r="G388" s="4">
        <v>1</v>
      </c>
      <c r="H388" s="4">
        <v>3</v>
      </c>
      <c r="I388" s="4">
        <v>0</v>
      </c>
      <c r="J388" s="4">
        <v>1</v>
      </c>
      <c r="K388" s="4">
        <v>4</v>
      </c>
      <c r="L388" s="4">
        <v>0</v>
      </c>
      <c r="M388" s="4">
        <v>1</v>
      </c>
      <c r="N388" s="4">
        <v>1</v>
      </c>
      <c r="O388" s="4">
        <v>0</v>
      </c>
      <c r="P388" s="4">
        <v>1</v>
      </c>
      <c r="Q388" s="4">
        <v>0</v>
      </c>
      <c r="R388" s="4">
        <v>7</v>
      </c>
      <c r="S388" s="4">
        <v>0</v>
      </c>
      <c r="T388" s="4">
        <v>0</v>
      </c>
    </row>
    <row r="389" spans="1:20" ht="19">
      <c r="A389" s="4">
        <v>38.65</v>
      </c>
      <c r="B389" s="4">
        <v>1</v>
      </c>
      <c r="C389" s="4">
        <v>20</v>
      </c>
      <c r="D389" s="4">
        <v>6</v>
      </c>
      <c r="E389" s="4">
        <v>1</v>
      </c>
      <c r="F389" s="4">
        <v>0</v>
      </c>
      <c r="G389" s="4">
        <v>1</v>
      </c>
      <c r="H389" s="4">
        <v>3</v>
      </c>
      <c r="I389" s="4">
        <v>0</v>
      </c>
      <c r="J389" s="4">
        <v>1</v>
      </c>
      <c r="K389" s="4">
        <v>4</v>
      </c>
      <c r="L389" s="4">
        <v>0</v>
      </c>
      <c r="M389" s="4">
        <v>0</v>
      </c>
      <c r="N389" s="4">
        <v>1</v>
      </c>
      <c r="O389" s="4">
        <v>0</v>
      </c>
      <c r="P389" s="4">
        <v>1</v>
      </c>
      <c r="Q389" s="4">
        <v>0</v>
      </c>
      <c r="R389" s="4">
        <v>7</v>
      </c>
      <c r="S389" s="4">
        <v>0</v>
      </c>
      <c r="T389" s="4">
        <v>0</v>
      </c>
    </row>
    <row r="390" spans="1:20" ht="19">
      <c r="A390" s="4">
        <v>38.75</v>
      </c>
      <c r="B390" s="4">
        <v>1</v>
      </c>
      <c r="C390" s="4">
        <v>20</v>
      </c>
      <c r="D390" s="4">
        <v>6</v>
      </c>
      <c r="E390" s="4">
        <v>1</v>
      </c>
      <c r="F390" s="4">
        <v>0</v>
      </c>
      <c r="G390" s="4">
        <v>1</v>
      </c>
      <c r="H390" s="4">
        <v>3</v>
      </c>
      <c r="I390" s="4">
        <v>0</v>
      </c>
      <c r="J390" s="4">
        <v>1</v>
      </c>
      <c r="K390" s="4">
        <v>4</v>
      </c>
      <c r="L390" s="4">
        <v>0</v>
      </c>
      <c r="M390" s="4">
        <v>0</v>
      </c>
      <c r="N390" s="4">
        <v>1</v>
      </c>
      <c r="O390" s="4">
        <v>0</v>
      </c>
      <c r="P390" s="4">
        <v>1</v>
      </c>
      <c r="Q390" s="4">
        <v>0</v>
      </c>
      <c r="R390" s="4">
        <v>7</v>
      </c>
      <c r="S390" s="4">
        <v>0</v>
      </c>
      <c r="T390" s="4">
        <v>0</v>
      </c>
    </row>
    <row r="391" spans="1:20" ht="19">
      <c r="A391" s="4">
        <v>38.85</v>
      </c>
      <c r="B391" s="4">
        <v>1</v>
      </c>
      <c r="C391" s="4">
        <v>20</v>
      </c>
      <c r="D391" s="4">
        <v>6</v>
      </c>
      <c r="E391" s="4">
        <v>1</v>
      </c>
      <c r="F391" s="4">
        <v>0</v>
      </c>
      <c r="G391" s="4">
        <v>1</v>
      </c>
      <c r="H391" s="4">
        <v>3</v>
      </c>
      <c r="I391" s="4">
        <v>0</v>
      </c>
      <c r="J391" s="4">
        <v>1</v>
      </c>
      <c r="K391" s="4">
        <v>4</v>
      </c>
      <c r="L391" s="4">
        <v>0</v>
      </c>
      <c r="M391" s="4">
        <v>0</v>
      </c>
      <c r="N391" s="4">
        <v>1</v>
      </c>
      <c r="O391" s="4">
        <v>0</v>
      </c>
      <c r="P391" s="4">
        <v>1</v>
      </c>
      <c r="Q391" s="4">
        <v>0</v>
      </c>
      <c r="R391" s="4">
        <v>8</v>
      </c>
      <c r="S391" s="4">
        <v>0</v>
      </c>
      <c r="T391" s="4">
        <v>0</v>
      </c>
    </row>
    <row r="392" spans="1:20" ht="19">
      <c r="A392" s="4">
        <v>38.950000000000003</v>
      </c>
      <c r="B392" s="4">
        <v>1</v>
      </c>
      <c r="C392" s="4">
        <v>20</v>
      </c>
      <c r="D392" s="4">
        <v>6</v>
      </c>
      <c r="E392" s="4">
        <v>1</v>
      </c>
      <c r="F392" s="4">
        <v>0</v>
      </c>
      <c r="G392" s="4">
        <v>1</v>
      </c>
      <c r="H392" s="4">
        <v>3</v>
      </c>
      <c r="I392" s="4">
        <v>0</v>
      </c>
      <c r="J392" s="4">
        <v>1</v>
      </c>
      <c r="K392" s="4">
        <v>4</v>
      </c>
      <c r="L392" s="4">
        <v>0</v>
      </c>
      <c r="M392" s="4">
        <v>0</v>
      </c>
      <c r="N392" s="4">
        <v>1</v>
      </c>
      <c r="O392" s="4">
        <v>0</v>
      </c>
      <c r="P392" s="4">
        <v>1</v>
      </c>
      <c r="Q392" s="4">
        <v>0</v>
      </c>
      <c r="R392" s="4">
        <v>8</v>
      </c>
      <c r="S392" s="4">
        <v>0</v>
      </c>
      <c r="T392" s="4">
        <v>0</v>
      </c>
    </row>
    <row r="393" spans="1:20" ht="19">
      <c r="A393" s="4">
        <v>39.049999999999997</v>
      </c>
      <c r="B393" s="4">
        <v>1</v>
      </c>
      <c r="C393" s="4">
        <v>19</v>
      </c>
      <c r="D393" s="4">
        <v>6</v>
      </c>
      <c r="E393" s="4">
        <v>1</v>
      </c>
      <c r="F393" s="4">
        <v>0</v>
      </c>
      <c r="G393" s="4">
        <v>1</v>
      </c>
      <c r="H393" s="4">
        <v>2</v>
      </c>
      <c r="I393" s="4">
        <v>0</v>
      </c>
      <c r="J393" s="4">
        <v>1</v>
      </c>
      <c r="K393" s="4">
        <v>5</v>
      </c>
      <c r="L393" s="4">
        <v>0</v>
      </c>
      <c r="M393" s="4">
        <v>0</v>
      </c>
      <c r="N393" s="4">
        <v>1</v>
      </c>
      <c r="O393" s="4">
        <v>0</v>
      </c>
      <c r="P393" s="4">
        <v>1</v>
      </c>
      <c r="Q393" s="4">
        <v>0</v>
      </c>
      <c r="R393" s="4">
        <v>8</v>
      </c>
      <c r="S393" s="4">
        <v>0</v>
      </c>
      <c r="T393" s="4">
        <v>0</v>
      </c>
    </row>
    <row r="394" spans="1:20" ht="19">
      <c r="A394" s="4">
        <v>39.15</v>
      </c>
      <c r="B394" s="4">
        <v>1</v>
      </c>
      <c r="C394" s="4">
        <v>18</v>
      </c>
      <c r="D394" s="4">
        <v>5</v>
      </c>
      <c r="E394" s="4">
        <v>1</v>
      </c>
      <c r="F394" s="4">
        <v>0</v>
      </c>
      <c r="G394" s="4">
        <v>1</v>
      </c>
      <c r="H394" s="4">
        <v>2</v>
      </c>
      <c r="I394" s="4">
        <v>0</v>
      </c>
      <c r="J394" s="4">
        <v>1</v>
      </c>
      <c r="K394" s="4">
        <v>5</v>
      </c>
      <c r="L394" s="4">
        <v>0</v>
      </c>
      <c r="M394" s="4">
        <v>0</v>
      </c>
      <c r="N394" s="4">
        <v>1</v>
      </c>
      <c r="O394" s="4">
        <v>0</v>
      </c>
      <c r="P394" s="4">
        <v>1</v>
      </c>
      <c r="Q394" s="4">
        <v>0</v>
      </c>
      <c r="R394" s="4">
        <v>8</v>
      </c>
      <c r="S394" s="4">
        <v>0</v>
      </c>
      <c r="T394" s="4">
        <v>0</v>
      </c>
    </row>
    <row r="395" spans="1:20" ht="19">
      <c r="A395" s="4">
        <v>39.25</v>
      </c>
      <c r="B395" s="4">
        <v>1</v>
      </c>
      <c r="C395" s="4">
        <v>18</v>
      </c>
      <c r="D395" s="4">
        <v>5</v>
      </c>
      <c r="E395" s="4">
        <v>1</v>
      </c>
      <c r="F395" s="4">
        <v>0</v>
      </c>
      <c r="G395" s="4">
        <v>1</v>
      </c>
      <c r="H395" s="4">
        <v>2</v>
      </c>
      <c r="I395" s="4">
        <v>0</v>
      </c>
      <c r="J395" s="4">
        <v>1</v>
      </c>
      <c r="K395" s="4">
        <v>5</v>
      </c>
      <c r="L395" s="4">
        <v>0</v>
      </c>
      <c r="M395" s="4">
        <v>0</v>
      </c>
      <c r="N395" s="4">
        <v>0</v>
      </c>
      <c r="O395" s="4">
        <v>0</v>
      </c>
      <c r="P395" s="4">
        <v>1</v>
      </c>
      <c r="Q395" s="4">
        <v>0</v>
      </c>
      <c r="R395" s="4">
        <v>8</v>
      </c>
      <c r="S395" s="4">
        <v>0</v>
      </c>
      <c r="T395" s="4">
        <v>0</v>
      </c>
    </row>
    <row r="396" spans="1:20" ht="19">
      <c r="A396" s="4">
        <v>39.35</v>
      </c>
      <c r="B396" s="4">
        <v>1</v>
      </c>
      <c r="C396" s="4">
        <v>18</v>
      </c>
      <c r="D396" s="4">
        <v>5</v>
      </c>
      <c r="E396" s="4">
        <v>1</v>
      </c>
      <c r="F396" s="4">
        <v>0</v>
      </c>
      <c r="G396" s="4">
        <v>1</v>
      </c>
      <c r="H396" s="4">
        <v>2</v>
      </c>
      <c r="I396" s="4">
        <v>0</v>
      </c>
      <c r="J396" s="4">
        <v>2</v>
      </c>
      <c r="K396" s="4">
        <v>5</v>
      </c>
      <c r="L396" s="4">
        <v>0</v>
      </c>
      <c r="M396" s="4">
        <v>0</v>
      </c>
      <c r="N396" s="4">
        <v>0</v>
      </c>
      <c r="O396" s="4">
        <v>0</v>
      </c>
      <c r="P396" s="4">
        <v>1</v>
      </c>
      <c r="Q396" s="4">
        <v>0</v>
      </c>
      <c r="R396" s="4">
        <v>8</v>
      </c>
      <c r="S396" s="4">
        <v>0</v>
      </c>
      <c r="T396" s="4">
        <v>0</v>
      </c>
    </row>
    <row r="397" spans="1:20" ht="19">
      <c r="A397" s="4">
        <v>39.450000000000003</v>
      </c>
      <c r="B397" s="4">
        <v>1</v>
      </c>
      <c r="C397" s="4">
        <v>18</v>
      </c>
      <c r="D397" s="4">
        <v>5</v>
      </c>
      <c r="E397" s="4">
        <v>1</v>
      </c>
      <c r="F397" s="4">
        <v>0</v>
      </c>
      <c r="G397" s="4">
        <v>1</v>
      </c>
      <c r="H397" s="4">
        <v>2</v>
      </c>
      <c r="I397" s="4">
        <v>0</v>
      </c>
      <c r="J397" s="4">
        <v>2</v>
      </c>
      <c r="K397" s="4">
        <v>5</v>
      </c>
      <c r="L397" s="4">
        <v>0</v>
      </c>
      <c r="M397" s="4">
        <v>0</v>
      </c>
      <c r="N397" s="4">
        <v>0</v>
      </c>
      <c r="O397" s="4">
        <v>0</v>
      </c>
      <c r="P397" s="4">
        <v>1</v>
      </c>
      <c r="Q397" s="4">
        <v>0</v>
      </c>
      <c r="R397" s="4">
        <v>8</v>
      </c>
      <c r="S397" s="4">
        <v>0</v>
      </c>
      <c r="T397" s="4">
        <v>0</v>
      </c>
    </row>
    <row r="398" spans="1:20" ht="19">
      <c r="A398" s="4">
        <v>39.549999999999997</v>
      </c>
      <c r="B398" s="4">
        <v>1</v>
      </c>
      <c r="C398" s="4">
        <v>18</v>
      </c>
      <c r="D398" s="4">
        <v>5</v>
      </c>
      <c r="E398" s="4">
        <v>1</v>
      </c>
      <c r="F398" s="4">
        <v>0</v>
      </c>
      <c r="G398" s="4">
        <v>1</v>
      </c>
      <c r="H398" s="4">
        <v>2</v>
      </c>
      <c r="I398" s="4">
        <v>0</v>
      </c>
      <c r="J398" s="4">
        <v>2</v>
      </c>
      <c r="K398" s="4">
        <v>5</v>
      </c>
      <c r="L398" s="4">
        <v>0</v>
      </c>
      <c r="M398" s="4">
        <v>0</v>
      </c>
      <c r="N398" s="4">
        <v>0</v>
      </c>
      <c r="O398" s="4">
        <v>0</v>
      </c>
      <c r="P398" s="4">
        <v>1</v>
      </c>
      <c r="Q398" s="4">
        <v>0</v>
      </c>
      <c r="R398" s="4">
        <v>8</v>
      </c>
      <c r="S398" s="4">
        <v>0</v>
      </c>
      <c r="T398" s="4">
        <v>0</v>
      </c>
    </row>
    <row r="399" spans="1:20" ht="19">
      <c r="A399" s="4">
        <v>39.65</v>
      </c>
      <c r="B399" s="4">
        <v>1</v>
      </c>
      <c r="C399" s="4">
        <v>18</v>
      </c>
      <c r="D399" s="4">
        <v>6</v>
      </c>
      <c r="E399" s="4">
        <v>1</v>
      </c>
      <c r="F399" s="4">
        <v>0</v>
      </c>
      <c r="G399" s="4">
        <v>1</v>
      </c>
      <c r="H399" s="4">
        <v>2</v>
      </c>
      <c r="I399" s="4">
        <v>0</v>
      </c>
      <c r="J399" s="4">
        <v>2</v>
      </c>
      <c r="K399" s="4">
        <v>5</v>
      </c>
      <c r="L399" s="4">
        <v>0</v>
      </c>
      <c r="M399" s="4">
        <v>0</v>
      </c>
      <c r="N399" s="4">
        <v>0</v>
      </c>
      <c r="O399" s="4">
        <v>0</v>
      </c>
      <c r="P399" s="4">
        <v>1</v>
      </c>
      <c r="Q399" s="4">
        <v>0</v>
      </c>
      <c r="R399" s="4">
        <v>8</v>
      </c>
      <c r="S399" s="4">
        <v>0</v>
      </c>
      <c r="T399" s="4">
        <v>0</v>
      </c>
    </row>
    <row r="400" spans="1:20" ht="19">
      <c r="A400" s="4">
        <v>39.75</v>
      </c>
      <c r="B400" s="4">
        <v>1</v>
      </c>
      <c r="C400" s="4">
        <v>18</v>
      </c>
      <c r="D400" s="4">
        <v>6</v>
      </c>
      <c r="E400" s="4">
        <v>1</v>
      </c>
      <c r="F400" s="4">
        <v>0</v>
      </c>
      <c r="G400" s="4">
        <v>1</v>
      </c>
      <c r="H400" s="4">
        <v>2</v>
      </c>
      <c r="I400" s="4">
        <v>0</v>
      </c>
      <c r="J400" s="4">
        <v>2</v>
      </c>
      <c r="K400" s="4">
        <v>6</v>
      </c>
      <c r="L400" s="4">
        <v>0</v>
      </c>
      <c r="M400" s="4">
        <v>0</v>
      </c>
      <c r="N400" s="4">
        <v>0</v>
      </c>
      <c r="O400" s="4">
        <v>0</v>
      </c>
      <c r="P400" s="4">
        <v>1</v>
      </c>
      <c r="Q400" s="4">
        <v>0</v>
      </c>
      <c r="R400" s="4">
        <v>8</v>
      </c>
      <c r="S400" s="4">
        <v>0</v>
      </c>
      <c r="T400" s="4">
        <v>0</v>
      </c>
    </row>
    <row r="401" spans="1:20" ht="19">
      <c r="A401" s="4">
        <v>39.85</v>
      </c>
      <c r="B401" s="4">
        <v>1</v>
      </c>
      <c r="C401" s="4">
        <v>18</v>
      </c>
      <c r="D401" s="4">
        <v>7</v>
      </c>
      <c r="E401" s="4">
        <v>1</v>
      </c>
      <c r="F401" s="4">
        <v>0</v>
      </c>
      <c r="G401" s="4">
        <v>1</v>
      </c>
      <c r="H401" s="4">
        <v>2</v>
      </c>
      <c r="I401" s="4">
        <v>0</v>
      </c>
      <c r="J401" s="4">
        <v>2</v>
      </c>
      <c r="K401" s="4">
        <v>5</v>
      </c>
      <c r="L401" s="4">
        <v>0</v>
      </c>
      <c r="M401" s="4">
        <v>0</v>
      </c>
      <c r="N401" s="4">
        <v>0</v>
      </c>
      <c r="O401" s="4">
        <v>0</v>
      </c>
      <c r="P401" s="4">
        <v>1</v>
      </c>
      <c r="Q401" s="4">
        <v>0</v>
      </c>
      <c r="R401" s="4">
        <v>8</v>
      </c>
      <c r="S401" s="4">
        <v>0</v>
      </c>
      <c r="T401" s="4">
        <v>0</v>
      </c>
    </row>
    <row r="402" spans="1:20" ht="19">
      <c r="A402" s="4">
        <v>39.950000000000003</v>
      </c>
      <c r="B402" s="4">
        <v>1</v>
      </c>
      <c r="C402" s="4">
        <v>18</v>
      </c>
      <c r="D402" s="4">
        <v>7</v>
      </c>
      <c r="E402" s="4">
        <v>1</v>
      </c>
      <c r="F402" s="4">
        <v>0</v>
      </c>
      <c r="G402" s="4">
        <v>1</v>
      </c>
      <c r="H402" s="4">
        <v>2</v>
      </c>
      <c r="I402" s="4">
        <v>0</v>
      </c>
      <c r="J402" s="4">
        <v>2</v>
      </c>
      <c r="K402" s="4">
        <v>5</v>
      </c>
      <c r="L402" s="4">
        <v>0</v>
      </c>
      <c r="M402" s="4">
        <v>0</v>
      </c>
      <c r="N402" s="4">
        <v>0</v>
      </c>
      <c r="O402" s="4">
        <v>0</v>
      </c>
      <c r="P402" s="4">
        <v>1</v>
      </c>
      <c r="Q402" s="4">
        <v>0</v>
      </c>
      <c r="R402" s="4">
        <v>8</v>
      </c>
      <c r="S402" s="4">
        <v>0</v>
      </c>
      <c r="T402" s="4">
        <v>0</v>
      </c>
    </row>
    <row r="403" spans="1:20" ht="19">
      <c r="A403" s="4">
        <v>40.049999999999997</v>
      </c>
      <c r="B403" s="4">
        <v>1</v>
      </c>
      <c r="C403" s="4">
        <v>19</v>
      </c>
      <c r="D403" s="4">
        <v>7</v>
      </c>
      <c r="E403" s="4">
        <v>2</v>
      </c>
      <c r="F403" s="4">
        <v>0</v>
      </c>
      <c r="G403" s="4">
        <v>1</v>
      </c>
      <c r="H403" s="4">
        <v>2</v>
      </c>
      <c r="I403" s="4">
        <v>0</v>
      </c>
      <c r="J403" s="4">
        <v>2</v>
      </c>
      <c r="K403" s="4">
        <v>4</v>
      </c>
      <c r="L403" s="4">
        <v>0</v>
      </c>
      <c r="M403" s="4">
        <v>0</v>
      </c>
      <c r="N403" s="4">
        <v>0</v>
      </c>
      <c r="O403" s="4">
        <v>0</v>
      </c>
      <c r="P403" s="4">
        <v>1</v>
      </c>
      <c r="Q403" s="4">
        <v>0</v>
      </c>
      <c r="R403" s="4">
        <v>9</v>
      </c>
      <c r="S403" s="4">
        <v>0</v>
      </c>
      <c r="T403" s="4">
        <v>0</v>
      </c>
    </row>
    <row r="404" spans="1:20" ht="19">
      <c r="A404" s="4">
        <v>40.15</v>
      </c>
      <c r="B404" s="4">
        <v>1</v>
      </c>
      <c r="C404" s="4">
        <v>19</v>
      </c>
      <c r="D404" s="4">
        <v>7</v>
      </c>
      <c r="E404" s="4">
        <v>2</v>
      </c>
      <c r="F404" s="4">
        <v>0</v>
      </c>
      <c r="G404" s="4">
        <v>1</v>
      </c>
      <c r="H404" s="4">
        <v>2</v>
      </c>
      <c r="I404" s="4">
        <v>0</v>
      </c>
      <c r="J404" s="4">
        <v>2</v>
      </c>
      <c r="K404" s="4">
        <v>4</v>
      </c>
      <c r="L404" s="4">
        <v>0</v>
      </c>
      <c r="M404" s="4">
        <v>0</v>
      </c>
      <c r="N404" s="4">
        <v>0</v>
      </c>
      <c r="O404" s="4">
        <v>0</v>
      </c>
      <c r="P404" s="4">
        <v>1</v>
      </c>
      <c r="Q404" s="4">
        <v>0</v>
      </c>
      <c r="R404" s="4">
        <v>10</v>
      </c>
      <c r="S404" s="4">
        <v>0</v>
      </c>
      <c r="T404" s="4">
        <v>1</v>
      </c>
    </row>
    <row r="405" spans="1:20" ht="19">
      <c r="A405" s="4">
        <v>40.25</v>
      </c>
      <c r="B405" s="4">
        <v>1</v>
      </c>
      <c r="C405" s="4">
        <v>19</v>
      </c>
      <c r="D405" s="4">
        <v>7</v>
      </c>
      <c r="E405" s="4">
        <v>3</v>
      </c>
      <c r="F405" s="4">
        <v>0</v>
      </c>
      <c r="G405" s="4">
        <v>1</v>
      </c>
      <c r="H405" s="4">
        <v>2</v>
      </c>
      <c r="I405" s="4">
        <v>0</v>
      </c>
      <c r="J405" s="4">
        <v>2</v>
      </c>
      <c r="K405" s="4">
        <v>4</v>
      </c>
      <c r="L405" s="4">
        <v>0</v>
      </c>
      <c r="M405" s="4">
        <v>0</v>
      </c>
      <c r="N405" s="4">
        <v>0</v>
      </c>
      <c r="O405" s="4">
        <v>0</v>
      </c>
      <c r="P405" s="4">
        <v>1</v>
      </c>
      <c r="Q405" s="4">
        <v>0</v>
      </c>
      <c r="R405" s="4">
        <v>10</v>
      </c>
      <c r="S405" s="4">
        <v>0</v>
      </c>
      <c r="T405" s="4">
        <v>1</v>
      </c>
    </row>
    <row r="406" spans="1:20" ht="19">
      <c r="A406" s="4">
        <v>40.35</v>
      </c>
      <c r="B406" s="4">
        <v>1</v>
      </c>
      <c r="C406" s="4">
        <v>19</v>
      </c>
      <c r="D406" s="4">
        <v>6</v>
      </c>
      <c r="E406" s="4">
        <v>3</v>
      </c>
      <c r="F406" s="4">
        <v>0</v>
      </c>
      <c r="G406" s="4">
        <v>1</v>
      </c>
      <c r="H406" s="4">
        <v>2</v>
      </c>
      <c r="I406" s="4">
        <v>0</v>
      </c>
      <c r="J406" s="4">
        <v>2</v>
      </c>
      <c r="K406" s="4">
        <v>4</v>
      </c>
      <c r="L406" s="4">
        <v>0</v>
      </c>
      <c r="M406" s="4">
        <v>0</v>
      </c>
      <c r="N406" s="4">
        <v>0</v>
      </c>
      <c r="O406" s="4">
        <v>0</v>
      </c>
      <c r="P406" s="4">
        <v>1</v>
      </c>
      <c r="Q406" s="4">
        <v>0</v>
      </c>
      <c r="R406" s="4">
        <v>11</v>
      </c>
      <c r="S406" s="4">
        <v>0</v>
      </c>
      <c r="T406" s="4">
        <v>1</v>
      </c>
    </row>
    <row r="407" spans="1:20" ht="19">
      <c r="A407" s="4">
        <v>40.450000000000003</v>
      </c>
      <c r="B407" s="4">
        <v>1</v>
      </c>
      <c r="C407" s="4">
        <v>19</v>
      </c>
      <c r="D407" s="4">
        <v>6</v>
      </c>
      <c r="E407" s="4">
        <v>2</v>
      </c>
      <c r="F407" s="4">
        <v>0</v>
      </c>
      <c r="G407" s="4">
        <v>1</v>
      </c>
      <c r="H407" s="4">
        <v>2</v>
      </c>
      <c r="I407" s="4">
        <v>0</v>
      </c>
      <c r="J407" s="4">
        <v>2</v>
      </c>
      <c r="K407" s="4">
        <v>4</v>
      </c>
      <c r="L407" s="4">
        <v>0</v>
      </c>
      <c r="M407" s="4">
        <v>0</v>
      </c>
      <c r="N407" s="4">
        <v>0</v>
      </c>
      <c r="O407" s="4">
        <v>0</v>
      </c>
      <c r="P407" s="4">
        <v>1</v>
      </c>
      <c r="Q407" s="4">
        <v>0</v>
      </c>
      <c r="R407" s="4">
        <v>11</v>
      </c>
      <c r="S407" s="4">
        <v>0</v>
      </c>
      <c r="T407" s="4">
        <v>1</v>
      </c>
    </row>
    <row r="408" spans="1:20" ht="19">
      <c r="A408" s="4">
        <v>40.549999999999997</v>
      </c>
      <c r="B408" s="4">
        <v>1</v>
      </c>
      <c r="C408" s="4">
        <v>20</v>
      </c>
      <c r="D408" s="4">
        <v>6</v>
      </c>
      <c r="E408" s="4">
        <v>1</v>
      </c>
      <c r="F408" s="4">
        <v>0</v>
      </c>
      <c r="G408" s="4">
        <v>1</v>
      </c>
      <c r="H408" s="4">
        <v>2</v>
      </c>
      <c r="I408" s="4">
        <v>0</v>
      </c>
      <c r="J408" s="4">
        <v>2</v>
      </c>
      <c r="K408" s="4">
        <v>4</v>
      </c>
      <c r="L408" s="4">
        <v>0</v>
      </c>
      <c r="M408" s="4">
        <v>0</v>
      </c>
      <c r="N408" s="4">
        <v>0</v>
      </c>
      <c r="O408" s="4">
        <v>0</v>
      </c>
      <c r="P408" s="4">
        <v>1</v>
      </c>
      <c r="Q408" s="4">
        <v>0</v>
      </c>
      <c r="R408" s="4">
        <v>13</v>
      </c>
      <c r="S408" s="4">
        <v>0</v>
      </c>
      <c r="T408" s="4">
        <v>1</v>
      </c>
    </row>
    <row r="409" spans="1:20" ht="19">
      <c r="A409" s="4">
        <v>40.65</v>
      </c>
      <c r="B409" s="4">
        <v>1</v>
      </c>
      <c r="C409" s="4">
        <v>20</v>
      </c>
      <c r="D409" s="4">
        <v>6</v>
      </c>
      <c r="E409" s="4">
        <v>1</v>
      </c>
      <c r="F409" s="4">
        <v>0</v>
      </c>
      <c r="G409" s="4">
        <v>1</v>
      </c>
      <c r="H409" s="4">
        <v>2</v>
      </c>
      <c r="I409" s="4">
        <v>0</v>
      </c>
      <c r="J409" s="4">
        <v>2</v>
      </c>
      <c r="K409" s="4">
        <v>4</v>
      </c>
      <c r="L409" s="4">
        <v>0</v>
      </c>
      <c r="M409" s="4">
        <v>0</v>
      </c>
      <c r="N409" s="4">
        <v>0</v>
      </c>
      <c r="O409" s="4">
        <v>0</v>
      </c>
      <c r="P409" s="4">
        <v>1</v>
      </c>
      <c r="Q409" s="4">
        <v>0</v>
      </c>
      <c r="R409" s="4">
        <v>13</v>
      </c>
      <c r="S409" s="4">
        <v>0</v>
      </c>
      <c r="T409" s="4">
        <v>1</v>
      </c>
    </row>
    <row r="410" spans="1:20" ht="19">
      <c r="A410" s="4">
        <v>40.75</v>
      </c>
      <c r="B410" s="4">
        <v>1</v>
      </c>
      <c r="C410" s="4">
        <v>20</v>
      </c>
      <c r="D410" s="4">
        <v>6</v>
      </c>
      <c r="E410" s="4">
        <v>1</v>
      </c>
      <c r="F410" s="4">
        <v>0</v>
      </c>
      <c r="G410" s="4">
        <v>1</v>
      </c>
      <c r="H410" s="4">
        <v>3</v>
      </c>
      <c r="I410" s="4">
        <v>0</v>
      </c>
      <c r="J410" s="4">
        <v>2</v>
      </c>
      <c r="K410" s="4">
        <v>4</v>
      </c>
      <c r="L410" s="4">
        <v>0</v>
      </c>
      <c r="M410" s="4">
        <v>0</v>
      </c>
      <c r="N410" s="4">
        <v>0</v>
      </c>
      <c r="O410" s="4">
        <v>0</v>
      </c>
      <c r="P410" s="4">
        <v>1</v>
      </c>
      <c r="Q410" s="4">
        <v>0</v>
      </c>
      <c r="R410" s="4">
        <v>13</v>
      </c>
      <c r="S410" s="4">
        <v>0</v>
      </c>
      <c r="T410" s="4">
        <v>1</v>
      </c>
    </row>
    <row r="411" spans="1:20" ht="19">
      <c r="A411" s="4">
        <v>40.85</v>
      </c>
      <c r="B411" s="4">
        <v>1</v>
      </c>
      <c r="C411" s="4">
        <v>20</v>
      </c>
      <c r="D411" s="4">
        <v>6</v>
      </c>
      <c r="E411" s="4">
        <v>1</v>
      </c>
      <c r="F411" s="4">
        <v>0</v>
      </c>
      <c r="G411" s="4">
        <v>1</v>
      </c>
      <c r="H411" s="4">
        <v>3</v>
      </c>
      <c r="I411" s="4">
        <v>0</v>
      </c>
      <c r="J411" s="4">
        <v>2</v>
      </c>
      <c r="K411" s="4">
        <v>4</v>
      </c>
      <c r="L411" s="4">
        <v>0</v>
      </c>
      <c r="M411" s="4">
        <v>0</v>
      </c>
      <c r="N411" s="4">
        <v>0</v>
      </c>
      <c r="O411" s="4">
        <v>0</v>
      </c>
      <c r="P411" s="4">
        <v>1</v>
      </c>
      <c r="Q411" s="4">
        <v>0</v>
      </c>
      <c r="R411" s="4">
        <v>13</v>
      </c>
      <c r="S411" s="4">
        <v>0</v>
      </c>
      <c r="T411" s="4">
        <v>1</v>
      </c>
    </row>
    <row r="412" spans="1:20" ht="19">
      <c r="A412" s="4">
        <v>40.950000000000003</v>
      </c>
      <c r="B412" s="4">
        <v>1</v>
      </c>
      <c r="C412" s="4">
        <v>20</v>
      </c>
      <c r="D412" s="4">
        <v>6</v>
      </c>
      <c r="E412" s="4">
        <v>1</v>
      </c>
      <c r="F412" s="4">
        <v>0</v>
      </c>
      <c r="G412" s="4">
        <v>1</v>
      </c>
      <c r="H412" s="4">
        <v>3</v>
      </c>
      <c r="I412" s="4">
        <v>0</v>
      </c>
      <c r="J412" s="4">
        <v>2</v>
      </c>
      <c r="K412" s="4">
        <v>4</v>
      </c>
      <c r="L412" s="4">
        <v>0</v>
      </c>
      <c r="M412" s="4">
        <v>0</v>
      </c>
      <c r="N412" s="4">
        <v>0</v>
      </c>
      <c r="O412" s="4">
        <v>0</v>
      </c>
      <c r="P412" s="4">
        <v>1</v>
      </c>
      <c r="Q412" s="4">
        <v>0</v>
      </c>
      <c r="R412" s="4">
        <v>13</v>
      </c>
      <c r="S412" s="4">
        <v>0</v>
      </c>
      <c r="T412" s="4">
        <v>1</v>
      </c>
    </row>
    <row r="413" spans="1:20" ht="19">
      <c r="A413" s="4">
        <v>41.05</v>
      </c>
      <c r="B413" s="4">
        <v>1</v>
      </c>
      <c r="C413" s="4">
        <v>20</v>
      </c>
      <c r="D413" s="4">
        <v>6</v>
      </c>
      <c r="E413" s="4">
        <v>1</v>
      </c>
      <c r="F413" s="4">
        <v>0</v>
      </c>
      <c r="G413" s="4">
        <v>1</v>
      </c>
      <c r="H413" s="4">
        <v>3</v>
      </c>
      <c r="I413" s="4">
        <v>0</v>
      </c>
      <c r="J413" s="4">
        <v>2</v>
      </c>
      <c r="K413" s="4">
        <v>3</v>
      </c>
      <c r="L413" s="4">
        <v>0</v>
      </c>
      <c r="M413" s="4">
        <v>0</v>
      </c>
      <c r="N413" s="4">
        <v>0</v>
      </c>
      <c r="O413" s="4">
        <v>0</v>
      </c>
      <c r="P413" s="4">
        <v>1</v>
      </c>
      <c r="Q413" s="4">
        <v>0</v>
      </c>
      <c r="R413" s="4">
        <v>13</v>
      </c>
      <c r="S413" s="4">
        <v>0</v>
      </c>
      <c r="T413" s="4">
        <v>1</v>
      </c>
    </row>
    <row r="414" spans="1:20" ht="19">
      <c r="A414" s="4">
        <v>41.15</v>
      </c>
      <c r="B414" s="4">
        <v>1</v>
      </c>
      <c r="C414" s="4">
        <v>20</v>
      </c>
      <c r="D414" s="4">
        <v>6</v>
      </c>
      <c r="E414" s="4">
        <v>1</v>
      </c>
      <c r="F414" s="4">
        <v>0</v>
      </c>
      <c r="G414" s="4">
        <v>1</v>
      </c>
      <c r="H414" s="4">
        <v>3</v>
      </c>
      <c r="I414" s="4">
        <v>0</v>
      </c>
      <c r="J414" s="4">
        <v>2</v>
      </c>
      <c r="K414" s="4">
        <v>3</v>
      </c>
      <c r="L414" s="4">
        <v>0</v>
      </c>
      <c r="M414" s="4">
        <v>0</v>
      </c>
      <c r="N414" s="4">
        <v>0</v>
      </c>
      <c r="O414" s="4">
        <v>0</v>
      </c>
      <c r="P414" s="4">
        <v>1</v>
      </c>
      <c r="Q414" s="4">
        <v>0</v>
      </c>
      <c r="R414" s="4">
        <v>13</v>
      </c>
      <c r="S414" s="4">
        <v>0</v>
      </c>
      <c r="T414" s="4">
        <v>1</v>
      </c>
    </row>
    <row r="415" spans="1:20" ht="19">
      <c r="A415" s="4">
        <v>41.25</v>
      </c>
      <c r="B415" s="4">
        <v>1</v>
      </c>
      <c r="C415" s="4">
        <v>20</v>
      </c>
      <c r="D415" s="4">
        <v>6</v>
      </c>
      <c r="E415" s="4">
        <v>1</v>
      </c>
      <c r="F415" s="4">
        <v>0</v>
      </c>
      <c r="G415" s="4">
        <v>1</v>
      </c>
      <c r="H415" s="4">
        <v>3</v>
      </c>
      <c r="I415" s="4">
        <v>0</v>
      </c>
      <c r="J415" s="4">
        <v>2</v>
      </c>
      <c r="K415" s="4">
        <v>4</v>
      </c>
      <c r="L415" s="4">
        <v>0</v>
      </c>
      <c r="M415" s="4">
        <v>0</v>
      </c>
      <c r="N415" s="4">
        <v>0</v>
      </c>
      <c r="O415" s="4">
        <v>0</v>
      </c>
      <c r="P415" s="4">
        <v>1</v>
      </c>
      <c r="Q415" s="4">
        <v>0</v>
      </c>
      <c r="R415" s="4">
        <v>13</v>
      </c>
      <c r="S415" s="4">
        <v>0</v>
      </c>
      <c r="T415" s="4">
        <v>1</v>
      </c>
    </row>
    <row r="416" spans="1:20" ht="19">
      <c r="A416" s="4">
        <v>41.35</v>
      </c>
      <c r="B416" s="4">
        <v>1</v>
      </c>
      <c r="C416" s="4">
        <v>20</v>
      </c>
      <c r="D416" s="4">
        <v>6</v>
      </c>
      <c r="E416" s="4">
        <v>1</v>
      </c>
      <c r="F416" s="4">
        <v>0</v>
      </c>
      <c r="G416" s="4">
        <v>1</v>
      </c>
      <c r="H416" s="4">
        <v>3</v>
      </c>
      <c r="I416" s="4">
        <v>0</v>
      </c>
      <c r="J416" s="4">
        <v>2</v>
      </c>
      <c r="K416" s="4">
        <v>4</v>
      </c>
      <c r="L416" s="4">
        <v>0</v>
      </c>
      <c r="M416" s="4">
        <v>0</v>
      </c>
      <c r="N416" s="4">
        <v>0</v>
      </c>
      <c r="O416" s="4">
        <v>0</v>
      </c>
      <c r="P416" s="4">
        <v>1</v>
      </c>
      <c r="Q416" s="4">
        <v>0</v>
      </c>
      <c r="R416" s="4">
        <v>13</v>
      </c>
      <c r="S416" s="4">
        <v>0</v>
      </c>
      <c r="T416" s="4">
        <v>1</v>
      </c>
    </row>
    <row r="417" spans="1:20" ht="19">
      <c r="A417" s="4">
        <v>41.45</v>
      </c>
      <c r="B417" s="4">
        <v>1</v>
      </c>
      <c r="C417" s="4">
        <v>20</v>
      </c>
      <c r="D417" s="4">
        <v>7</v>
      </c>
      <c r="E417" s="4">
        <v>1</v>
      </c>
      <c r="F417" s="4">
        <v>0</v>
      </c>
      <c r="G417" s="4">
        <v>1</v>
      </c>
      <c r="H417" s="4">
        <v>3</v>
      </c>
      <c r="I417" s="4">
        <v>0</v>
      </c>
      <c r="J417" s="4">
        <v>2</v>
      </c>
      <c r="K417" s="4">
        <v>4</v>
      </c>
      <c r="L417" s="4">
        <v>0</v>
      </c>
      <c r="M417" s="4">
        <v>0</v>
      </c>
      <c r="N417" s="4">
        <v>0</v>
      </c>
      <c r="O417" s="4">
        <v>0</v>
      </c>
      <c r="P417" s="4">
        <v>1</v>
      </c>
      <c r="Q417" s="4">
        <v>0</v>
      </c>
      <c r="R417" s="4">
        <v>13</v>
      </c>
      <c r="S417" s="4">
        <v>0</v>
      </c>
      <c r="T417" s="4">
        <v>1</v>
      </c>
    </row>
    <row r="418" spans="1:20" ht="19">
      <c r="A418" s="4">
        <v>41.55</v>
      </c>
      <c r="B418" s="4">
        <v>1</v>
      </c>
      <c r="C418" s="4">
        <v>20</v>
      </c>
      <c r="D418" s="4">
        <v>7</v>
      </c>
      <c r="E418" s="4">
        <v>1</v>
      </c>
      <c r="F418" s="4">
        <v>0</v>
      </c>
      <c r="G418" s="4">
        <v>1</v>
      </c>
      <c r="H418" s="4">
        <v>3</v>
      </c>
      <c r="I418" s="4">
        <v>0</v>
      </c>
      <c r="J418" s="4">
        <v>2</v>
      </c>
      <c r="K418" s="4">
        <v>4</v>
      </c>
      <c r="L418" s="4">
        <v>0</v>
      </c>
      <c r="M418" s="4">
        <v>0</v>
      </c>
      <c r="N418" s="4">
        <v>0</v>
      </c>
      <c r="O418" s="4">
        <v>0</v>
      </c>
      <c r="P418" s="4">
        <v>0</v>
      </c>
      <c r="Q418" s="4">
        <v>0</v>
      </c>
      <c r="R418" s="4">
        <v>13</v>
      </c>
      <c r="S418" s="4">
        <v>0</v>
      </c>
      <c r="T418" s="4">
        <v>1</v>
      </c>
    </row>
    <row r="419" spans="1:20" ht="19">
      <c r="A419" s="4">
        <v>41.65</v>
      </c>
      <c r="B419" s="4">
        <v>1</v>
      </c>
      <c r="C419" s="4">
        <v>20</v>
      </c>
      <c r="D419" s="4">
        <v>7</v>
      </c>
      <c r="E419" s="4">
        <v>1</v>
      </c>
      <c r="F419" s="4">
        <v>0</v>
      </c>
      <c r="G419" s="4">
        <v>1</v>
      </c>
      <c r="H419" s="4">
        <v>3</v>
      </c>
      <c r="I419" s="4">
        <v>0</v>
      </c>
      <c r="J419" s="4">
        <v>2</v>
      </c>
      <c r="K419" s="4">
        <v>4</v>
      </c>
      <c r="L419" s="4">
        <v>0</v>
      </c>
      <c r="M419" s="4">
        <v>0</v>
      </c>
      <c r="N419" s="4">
        <v>0</v>
      </c>
      <c r="O419" s="4">
        <v>0</v>
      </c>
      <c r="P419" s="4">
        <v>0</v>
      </c>
      <c r="Q419" s="4">
        <v>0</v>
      </c>
      <c r="R419" s="4">
        <v>13</v>
      </c>
      <c r="S419" s="4">
        <v>0</v>
      </c>
      <c r="T419" s="4">
        <v>1</v>
      </c>
    </row>
    <row r="420" spans="1:20" ht="19">
      <c r="A420" s="4">
        <v>41.75</v>
      </c>
      <c r="B420" s="4">
        <v>1</v>
      </c>
      <c r="C420" s="4">
        <v>20</v>
      </c>
      <c r="D420" s="4">
        <v>7</v>
      </c>
      <c r="E420" s="4">
        <v>1</v>
      </c>
      <c r="F420" s="4">
        <v>0</v>
      </c>
      <c r="G420" s="4">
        <v>1</v>
      </c>
      <c r="H420" s="4">
        <v>3</v>
      </c>
      <c r="I420" s="4">
        <v>0</v>
      </c>
      <c r="J420" s="4">
        <v>2</v>
      </c>
      <c r="K420" s="4">
        <v>4</v>
      </c>
      <c r="L420" s="4">
        <v>0</v>
      </c>
      <c r="M420" s="4">
        <v>0</v>
      </c>
      <c r="N420" s="4">
        <v>0</v>
      </c>
      <c r="O420" s="4">
        <v>0</v>
      </c>
      <c r="P420" s="4">
        <v>0</v>
      </c>
      <c r="Q420" s="4">
        <v>0</v>
      </c>
      <c r="R420" s="4">
        <v>13</v>
      </c>
      <c r="S420" s="4">
        <v>0</v>
      </c>
      <c r="T420" s="4">
        <v>1</v>
      </c>
    </row>
    <row r="421" spans="1:20" ht="19">
      <c r="A421" s="4">
        <v>41.85</v>
      </c>
      <c r="B421" s="4">
        <v>1</v>
      </c>
      <c r="C421" s="4">
        <v>20</v>
      </c>
      <c r="D421" s="4">
        <v>7</v>
      </c>
      <c r="E421" s="4">
        <v>1</v>
      </c>
      <c r="F421" s="4">
        <v>0</v>
      </c>
      <c r="G421" s="4">
        <v>1</v>
      </c>
      <c r="H421" s="4">
        <v>3</v>
      </c>
      <c r="I421" s="4">
        <v>0</v>
      </c>
      <c r="J421" s="4">
        <v>2</v>
      </c>
      <c r="K421" s="4">
        <v>4</v>
      </c>
      <c r="L421" s="4">
        <v>0</v>
      </c>
      <c r="M421" s="4">
        <v>0</v>
      </c>
      <c r="N421" s="4">
        <v>0</v>
      </c>
      <c r="O421" s="4">
        <v>0</v>
      </c>
      <c r="P421" s="4">
        <v>0</v>
      </c>
      <c r="Q421" s="4">
        <v>0</v>
      </c>
      <c r="R421" s="4">
        <v>13</v>
      </c>
      <c r="S421" s="4">
        <v>0</v>
      </c>
      <c r="T421" s="4">
        <v>1</v>
      </c>
    </row>
    <row r="422" spans="1:20" ht="19">
      <c r="A422" s="4">
        <v>41.95</v>
      </c>
      <c r="B422" s="4">
        <v>1</v>
      </c>
      <c r="C422" s="4">
        <v>20</v>
      </c>
      <c r="D422" s="4">
        <v>7</v>
      </c>
      <c r="E422" s="4">
        <v>1</v>
      </c>
      <c r="F422" s="4">
        <v>0</v>
      </c>
      <c r="G422" s="4">
        <v>1</v>
      </c>
      <c r="H422" s="4">
        <v>3</v>
      </c>
      <c r="I422" s="4">
        <v>0</v>
      </c>
      <c r="J422" s="4">
        <v>2</v>
      </c>
      <c r="K422" s="4">
        <v>3</v>
      </c>
      <c r="L422" s="4">
        <v>0</v>
      </c>
      <c r="M422" s="4">
        <v>0</v>
      </c>
      <c r="N422" s="4">
        <v>0</v>
      </c>
      <c r="O422" s="4">
        <v>0</v>
      </c>
      <c r="P422" s="4">
        <v>0</v>
      </c>
      <c r="Q422" s="4">
        <v>0</v>
      </c>
      <c r="R422" s="4">
        <v>15</v>
      </c>
      <c r="S422" s="4">
        <v>0</v>
      </c>
      <c r="T422" s="4">
        <v>1</v>
      </c>
    </row>
    <row r="423" spans="1:20" ht="19">
      <c r="A423" s="4">
        <v>42.05</v>
      </c>
      <c r="B423" s="4">
        <v>1</v>
      </c>
      <c r="C423" s="4">
        <v>20</v>
      </c>
      <c r="D423" s="4">
        <v>7</v>
      </c>
      <c r="E423" s="4">
        <v>1</v>
      </c>
      <c r="F423" s="4">
        <v>0</v>
      </c>
      <c r="G423" s="4">
        <v>1</v>
      </c>
      <c r="H423" s="4">
        <v>3</v>
      </c>
      <c r="I423" s="4">
        <v>0</v>
      </c>
      <c r="J423" s="4">
        <v>2</v>
      </c>
      <c r="K423" s="4">
        <v>3</v>
      </c>
      <c r="L423" s="4">
        <v>0</v>
      </c>
      <c r="M423" s="4">
        <v>0</v>
      </c>
      <c r="N423" s="4">
        <v>0</v>
      </c>
      <c r="O423" s="4">
        <v>0</v>
      </c>
      <c r="P423" s="4">
        <v>0</v>
      </c>
      <c r="Q423" s="4">
        <v>0</v>
      </c>
      <c r="R423" s="4">
        <v>15</v>
      </c>
      <c r="S423" s="4">
        <v>0</v>
      </c>
      <c r="T423" s="4">
        <v>1</v>
      </c>
    </row>
    <row r="424" spans="1:20" ht="19">
      <c r="A424" s="4">
        <v>42.15</v>
      </c>
      <c r="B424" s="4">
        <v>1</v>
      </c>
      <c r="C424" s="4">
        <v>21</v>
      </c>
      <c r="D424" s="4">
        <v>7</v>
      </c>
      <c r="E424" s="4">
        <v>1</v>
      </c>
      <c r="F424" s="4">
        <v>0</v>
      </c>
      <c r="G424" s="4">
        <v>1</v>
      </c>
      <c r="H424" s="4">
        <v>2</v>
      </c>
      <c r="I424" s="4">
        <v>0</v>
      </c>
      <c r="J424" s="4">
        <v>2</v>
      </c>
      <c r="K424" s="4">
        <v>3</v>
      </c>
      <c r="L424" s="4">
        <v>0</v>
      </c>
      <c r="M424" s="4">
        <v>0</v>
      </c>
      <c r="N424" s="4">
        <v>0</v>
      </c>
      <c r="O424" s="4">
        <v>0</v>
      </c>
      <c r="P424" s="4">
        <v>0</v>
      </c>
      <c r="Q424" s="4">
        <v>0</v>
      </c>
      <c r="R424" s="4">
        <v>14</v>
      </c>
      <c r="S424" s="4">
        <v>0</v>
      </c>
      <c r="T424" s="4">
        <v>1</v>
      </c>
    </row>
    <row r="425" spans="1:20" ht="19">
      <c r="A425" s="4">
        <v>42.25</v>
      </c>
      <c r="B425" s="4">
        <v>1</v>
      </c>
      <c r="C425" s="4">
        <v>21</v>
      </c>
      <c r="D425" s="4">
        <v>7</v>
      </c>
      <c r="E425" s="4">
        <v>1</v>
      </c>
      <c r="F425" s="4">
        <v>0</v>
      </c>
      <c r="G425" s="4">
        <v>1</v>
      </c>
      <c r="H425" s="4">
        <v>2</v>
      </c>
      <c r="I425" s="4">
        <v>0</v>
      </c>
      <c r="J425" s="4">
        <v>2</v>
      </c>
      <c r="K425" s="4">
        <v>3</v>
      </c>
      <c r="L425" s="4">
        <v>0</v>
      </c>
      <c r="M425" s="4">
        <v>0</v>
      </c>
      <c r="N425" s="4">
        <v>0</v>
      </c>
      <c r="O425" s="4">
        <v>0</v>
      </c>
      <c r="P425" s="4">
        <v>0</v>
      </c>
      <c r="Q425" s="4">
        <v>0</v>
      </c>
      <c r="R425" s="4">
        <v>14</v>
      </c>
      <c r="S425" s="4">
        <v>0</v>
      </c>
      <c r="T425" s="4">
        <v>1</v>
      </c>
    </row>
    <row r="426" spans="1:20" ht="19">
      <c r="A426" s="4">
        <v>42.35</v>
      </c>
      <c r="B426" s="4">
        <v>1</v>
      </c>
      <c r="C426" s="4">
        <v>21</v>
      </c>
      <c r="D426" s="4">
        <v>7</v>
      </c>
      <c r="E426" s="4">
        <v>1</v>
      </c>
      <c r="F426" s="4">
        <v>0</v>
      </c>
      <c r="G426" s="4">
        <v>2</v>
      </c>
      <c r="H426" s="4">
        <v>2</v>
      </c>
      <c r="I426" s="4">
        <v>0</v>
      </c>
      <c r="J426" s="4">
        <v>2</v>
      </c>
      <c r="K426" s="4">
        <v>3</v>
      </c>
      <c r="L426" s="4">
        <v>0</v>
      </c>
      <c r="M426" s="4">
        <v>0</v>
      </c>
      <c r="N426" s="4">
        <v>0</v>
      </c>
      <c r="O426" s="4">
        <v>0</v>
      </c>
      <c r="P426" s="4">
        <v>0</v>
      </c>
      <c r="Q426" s="4">
        <v>0</v>
      </c>
      <c r="R426" s="4">
        <v>14</v>
      </c>
      <c r="S426" s="4">
        <v>0</v>
      </c>
      <c r="T426" s="4">
        <v>1</v>
      </c>
    </row>
    <row r="427" spans="1:20" ht="19">
      <c r="A427" s="4">
        <v>42.45</v>
      </c>
      <c r="B427" s="4">
        <v>1</v>
      </c>
      <c r="C427" s="4">
        <v>21</v>
      </c>
      <c r="D427" s="4">
        <v>7</v>
      </c>
      <c r="E427" s="4">
        <v>0</v>
      </c>
      <c r="F427" s="4">
        <v>0</v>
      </c>
      <c r="G427" s="4">
        <v>2</v>
      </c>
      <c r="H427" s="4">
        <v>2</v>
      </c>
      <c r="I427" s="4">
        <v>0</v>
      </c>
      <c r="J427" s="4">
        <v>2</v>
      </c>
      <c r="K427" s="4">
        <v>3</v>
      </c>
      <c r="L427" s="4">
        <v>0</v>
      </c>
      <c r="M427" s="4">
        <v>0</v>
      </c>
      <c r="N427" s="4">
        <v>0</v>
      </c>
      <c r="O427" s="4">
        <v>0</v>
      </c>
      <c r="P427" s="4">
        <v>0</v>
      </c>
      <c r="Q427" s="4">
        <v>0</v>
      </c>
      <c r="R427" s="4">
        <v>13</v>
      </c>
      <c r="S427" s="4">
        <v>0</v>
      </c>
      <c r="T427" s="4">
        <v>1</v>
      </c>
    </row>
    <row r="428" spans="1:20" ht="19">
      <c r="A428" s="4">
        <v>42.55</v>
      </c>
      <c r="B428" s="4">
        <v>1</v>
      </c>
      <c r="C428" s="4">
        <v>21</v>
      </c>
      <c r="D428" s="4">
        <v>7</v>
      </c>
      <c r="E428" s="4">
        <v>0</v>
      </c>
      <c r="F428" s="4">
        <v>0</v>
      </c>
      <c r="G428" s="4">
        <v>2</v>
      </c>
      <c r="H428" s="4">
        <v>2</v>
      </c>
      <c r="I428" s="4">
        <v>0</v>
      </c>
      <c r="J428" s="4">
        <v>2</v>
      </c>
      <c r="K428" s="4">
        <v>3</v>
      </c>
      <c r="L428" s="4">
        <v>0</v>
      </c>
      <c r="M428" s="4">
        <v>0</v>
      </c>
      <c r="N428" s="4">
        <v>0</v>
      </c>
      <c r="O428" s="4">
        <v>0</v>
      </c>
      <c r="P428" s="4">
        <v>0</v>
      </c>
      <c r="Q428" s="4">
        <v>0</v>
      </c>
      <c r="R428" s="4">
        <v>13</v>
      </c>
      <c r="S428" s="4">
        <v>0</v>
      </c>
      <c r="T428" s="4">
        <v>1</v>
      </c>
    </row>
    <row r="429" spans="1:20" ht="19">
      <c r="A429" s="4">
        <v>42.65</v>
      </c>
      <c r="B429" s="4">
        <v>1</v>
      </c>
      <c r="C429" s="4">
        <v>22</v>
      </c>
      <c r="D429" s="4">
        <v>7</v>
      </c>
      <c r="E429" s="4">
        <v>0</v>
      </c>
      <c r="F429" s="4">
        <v>0</v>
      </c>
      <c r="G429" s="4">
        <v>2</v>
      </c>
      <c r="H429" s="4">
        <v>3</v>
      </c>
      <c r="I429" s="4">
        <v>0</v>
      </c>
      <c r="J429" s="4">
        <v>2</v>
      </c>
      <c r="K429" s="4">
        <v>3</v>
      </c>
      <c r="L429" s="4">
        <v>0</v>
      </c>
      <c r="M429" s="4">
        <v>0</v>
      </c>
      <c r="N429" s="4">
        <v>0</v>
      </c>
      <c r="O429" s="4">
        <v>0</v>
      </c>
      <c r="P429" s="4">
        <v>0</v>
      </c>
      <c r="Q429" s="4">
        <v>0</v>
      </c>
      <c r="R429" s="4">
        <v>13</v>
      </c>
      <c r="S429" s="4">
        <v>0</v>
      </c>
      <c r="T429" s="4">
        <v>1</v>
      </c>
    </row>
    <row r="430" spans="1:20" ht="19">
      <c r="A430" s="4">
        <v>42.75</v>
      </c>
      <c r="B430" s="4">
        <v>1</v>
      </c>
      <c r="C430" s="4">
        <v>21</v>
      </c>
      <c r="D430" s="4">
        <v>7</v>
      </c>
      <c r="E430" s="4">
        <v>0</v>
      </c>
      <c r="F430" s="4">
        <v>0</v>
      </c>
      <c r="G430" s="4">
        <v>3</v>
      </c>
      <c r="H430" s="4">
        <v>3</v>
      </c>
      <c r="I430" s="4">
        <v>0</v>
      </c>
      <c r="J430" s="4">
        <v>2</v>
      </c>
      <c r="K430" s="4">
        <v>3</v>
      </c>
      <c r="L430" s="4">
        <v>0</v>
      </c>
      <c r="M430" s="4">
        <v>0</v>
      </c>
      <c r="N430" s="4">
        <v>0</v>
      </c>
      <c r="O430" s="4">
        <v>0</v>
      </c>
      <c r="P430" s="4">
        <v>0</v>
      </c>
      <c r="Q430" s="4">
        <v>0</v>
      </c>
      <c r="R430" s="4">
        <v>13</v>
      </c>
      <c r="S430" s="4">
        <v>0</v>
      </c>
      <c r="T430" s="4">
        <v>1</v>
      </c>
    </row>
    <row r="431" spans="1:20" ht="19">
      <c r="A431" s="4">
        <v>42.85</v>
      </c>
      <c r="B431" s="4">
        <v>1</v>
      </c>
      <c r="C431" s="4">
        <v>22</v>
      </c>
      <c r="D431" s="4">
        <v>7</v>
      </c>
      <c r="E431" s="4">
        <v>0</v>
      </c>
      <c r="F431" s="4">
        <v>0</v>
      </c>
      <c r="G431" s="4">
        <v>3</v>
      </c>
      <c r="H431" s="4">
        <v>3</v>
      </c>
      <c r="I431" s="4">
        <v>0</v>
      </c>
      <c r="J431" s="4">
        <v>2</v>
      </c>
      <c r="K431" s="4">
        <v>3</v>
      </c>
      <c r="L431" s="4">
        <v>0</v>
      </c>
      <c r="M431" s="4">
        <v>0</v>
      </c>
      <c r="N431" s="4">
        <v>0</v>
      </c>
      <c r="O431" s="4">
        <v>0</v>
      </c>
      <c r="P431" s="4">
        <v>0</v>
      </c>
      <c r="Q431" s="4">
        <v>0</v>
      </c>
      <c r="R431" s="4">
        <v>11</v>
      </c>
      <c r="S431" s="4">
        <v>0</v>
      </c>
      <c r="T431" s="4">
        <v>1</v>
      </c>
    </row>
    <row r="432" spans="1:20" ht="19">
      <c r="A432" s="4">
        <v>42.95</v>
      </c>
      <c r="B432" s="4">
        <v>1</v>
      </c>
      <c r="C432" s="4">
        <v>22</v>
      </c>
      <c r="D432" s="4">
        <v>7</v>
      </c>
      <c r="E432" s="4">
        <v>0</v>
      </c>
      <c r="F432" s="4">
        <v>0</v>
      </c>
      <c r="G432" s="4">
        <v>5</v>
      </c>
      <c r="H432" s="4">
        <v>3</v>
      </c>
      <c r="I432" s="4">
        <v>0</v>
      </c>
      <c r="J432" s="4">
        <v>3</v>
      </c>
      <c r="K432" s="4">
        <v>3</v>
      </c>
      <c r="L432" s="4">
        <v>0</v>
      </c>
      <c r="M432" s="4">
        <v>0</v>
      </c>
      <c r="N432" s="4">
        <v>0</v>
      </c>
      <c r="O432" s="4">
        <v>0</v>
      </c>
      <c r="P432" s="4">
        <v>0</v>
      </c>
      <c r="Q432" s="4">
        <v>0</v>
      </c>
      <c r="R432" s="4">
        <v>11</v>
      </c>
      <c r="S432" s="4">
        <v>0</v>
      </c>
      <c r="T432" s="4">
        <v>1</v>
      </c>
    </row>
    <row r="433" spans="1:20" ht="19">
      <c r="A433" s="4">
        <v>43.05</v>
      </c>
      <c r="B433" s="4">
        <v>1</v>
      </c>
      <c r="C433" s="4">
        <v>22</v>
      </c>
      <c r="D433" s="4">
        <v>7</v>
      </c>
      <c r="E433" s="4">
        <v>0</v>
      </c>
      <c r="F433" s="4">
        <v>0</v>
      </c>
      <c r="G433" s="4">
        <v>5</v>
      </c>
      <c r="H433" s="4">
        <v>3</v>
      </c>
      <c r="I433" s="4">
        <v>0</v>
      </c>
      <c r="J433" s="4">
        <v>3</v>
      </c>
      <c r="K433" s="4">
        <v>3</v>
      </c>
      <c r="L433" s="4">
        <v>0</v>
      </c>
      <c r="M433" s="4">
        <v>0</v>
      </c>
      <c r="N433" s="4">
        <v>0</v>
      </c>
      <c r="O433" s="4">
        <v>0</v>
      </c>
      <c r="P433" s="4">
        <v>0</v>
      </c>
      <c r="Q433" s="4">
        <v>0</v>
      </c>
      <c r="R433" s="4">
        <v>11</v>
      </c>
      <c r="S433" s="4">
        <v>0</v>
      </c>
      <c r="T433" s="4">
        <v>1</v>
      </c>
    </row>
    <row r="434" spans="1:20" ht="19">
      <c r="A434" s="4">
        <v>43.15</v>
      </c>
      <c r="B434" s="4">
        <v>1</v>
      </c>
      <c r="C434" s="4">
        <v>22</v>
      </c>
      <c r="D434" s="4">
        <v>7</v>
      </c>
      <c r="E434" s="4">
        <v>0</v>
      </c>
      <c r="F434" s="4">
        <v>0</v>
      </c>
      <c r="G434" s="4">
        <v>5</v>
      </c>
      <c r="H434" s="4">
        <v>3</v>
      </c>
      <c r="I434" s="4">
        <v>0</v>
      </c>
      <c r="J434" s="4">
        <v>3</v>
      </c>
      <c r="K434" s="4">
        <v>3</v>
      </c>
      <c r="L434" s="4">
        <v>0</v>
      </c>
      <c r="M434" s="4">
        <v>0</v>
      </c>
      <c r="N434" s="4">
        <v>0</v>
      </c>
      <c r="O434" s="4">
        <v>0</v>
      </c>
      <c r="P434" s="4">
        <v>0</v>
      </c>
      <c r="Q434" s="4">
        <v>0</v>
      </c>
      <c r="R434" s="4">
        <v>11</v>
      </c>
      <c r="S434" s="4">
        <v>0</v>
      </c>
      <c r="T434" s="4">
        <v>1</v>
      </c>
    </row>
    <row r="435" spans="1:20" ht="19">
      <c r="A435" s="4">
        <v>43.25</v>
      </c>
      <c r="B435" s="4">
        <v>1</v>
      </c>
      <c r="C435" s="4">
        <v>21</v>
      </c>
      <c r="D435" s="4">
        <v>7</v>
      </c>
      <c r="E435" s="4">
        <v>0</v>
      </c>
      <c r="F435" s="4">
        <v>0</v>
      </c>
      <c r="G435" s="4">
        <v>5</v>
      </c>
      <c r="H435" s="4">
        <v>3</v>
      </c>
      <c r="I435" s="4">
        <v>0</v>
      </c>
      <c r="J435" s="4">
        <v>3</v>
      </c>
      <c r="K435" s="4">
        <v>3</v>
      </c>
      <c r="L435" s="4">
        <v>0</v>
      </c>
      <c r="M435" s="4">
        <v>0</v>
      </c>
      <c r="N435" s="4">
        <v>0</v>
      </c>
      <c r="O435" s="4">
        <v>0</v>
      </c>
      <c r="P435" s="4">
        <v>0</v>
      </c>
      <c r="Q435" s="4">
        <v>0</v>
      </c>
      <c r="R435" s="4">
        <v>11</v>
      </c>
      <c r="S435" s="4">
        <v>0</v>
      </c>
      <c r="T435" s="4">
        <v>1</v>
      </c>
    </row>
    <row r="436" spans="1:20" ht="19">
      <c r="A436" s="4">
        <v>43.35</v>
      </c>
      <c r="B436" s="4">
        <v>1</v>
      </c>
      <c r="C436" s="4">
        <v>21</v>
      </c>
      <c r="D436" s="4">
        <v>7</v>
      </c>
      <c r="E436" s="4">
        <v>0</v>
      </c>
      <c r="F436" s="4">
        <v>0</v>
      </c>
      <c r="G436" s="4">
        <v>5</v>
      </c>
      <c r="H436" s="4">
        <v>4</v>
      </c>
      <c r="I436" s="4">
        <v>0</v>
      </c>
      <c r="J436" s="4">
        <v>3</v>
      </c>
      <c r="K436" s="4">
        <v>3</v>
      </c>
      <c r="L436" s="4">
        <v>0</v>
      </c>
      <c r="M436" s="4">
        <v>0</v>
      </c>
      <c r="N436" s="4">
        <v>0</v>
      </c>
      <c r="O436" s="4">
        <v>0</v>
      </c>
      <c r="P436" s="4">
        <v>0</v>
      </c>
      <c r="Q436" s="4">
        <v>0</v>
      </c>
      <c r="R436" s="4">
        <v>11</v>
      </c>
      <c r="S436" s="4">
        <v>0</v>
      </c>
      <c r="T436" s="4">
        <v>2</v>
      </c>
    </row>
    <row r="437" spans="1:20" ht="19">
      <c r="A437" s="4">
        <v>43.45</v>
      </c>
      <c r="B437" s="4">
        <v>1</v>
      </c>
      <c r="C437" s="4">
        <v>20</v>
      </c>
      <c r="D437" s="4">
        <v>6</v>
      </c>
      <c r="E437" s="4">
        <v>0</v>
      </c>
      <c r="F437" s="4">
        <v>0</v>
      </c>
      <c r="G437" s="4">
        <v>5</v>
      </c>
      <c r="H437" s="4">
        <v>5</v>
      </c>
      <c r="I437" s="4">
        <v>0</v>
      </c>
      <c r="J437" s="4">
        <v>3</v>
      </c>
      <c r="K437" s="4">
        <v>4</v>
      </c>
      <c r="L437" s="4">
        <v>0</v>
      </c>
      <c r="M437" s="4">
        <v>0</v>
      </c>
      <c r="N437" s="4">
        <v>0</v>
      </c>
      <c r="O437" s="4">
        <v>0</v>
      </c>
      <c r="P437" s="4">
        <v>0</v>
      </c>
      <c r="Q437" s="4">
        <v>0</v>
      </c>
      <c r="R437" s="4">
        <v>12</v>
      </c>
      <c r="S437" s="4">
        <v>0</v>
      </c>
      <c r="T437" s="4">
        <v>2</v>
      </c>
    </row>
    <row r="438" spans="1:20" ht="19">
      <c r="A438" s="4">
        <v>43.55</v>
      </c>
      <c r="B438" s="4">
        <v>1</v>
      </c>
      <c r="C438" s="4">
        <v>20</v>
      </c>
      <c r="D438" s="4">
        <v>6</v>
      </c>
      <c r="E438" s="4">
        <v>0</v>
      </c>
      <c r="F438" s="4">
        <v>0</v>
      </c>
      <c r="G438" s="4">
        <v>5</v>
      </c>
      <c r="H438" s="4">
        <v>5</v>
      </c>
      <c r="I438" s="4">
        <v>0</v>
      </c>
      <c r="J438" s="4">
        <v>3</v>
      </c>
      <c r="K438" s="4">
        <v>2</v>
      </c>
      <c r="L438" s="4">
        <v>0</v>
      </c>
      <c r="M438" s="4">
        <v>0</v>
      </c>
      <c r="N438" s="4">
        <v>0</v>
      </c>
      <c r="O438" s="4">
        <v>0</v>
      </c>
      <c r="P438" s="4">
        <v>0</v>
      </c>
      <c r="Q438" s="4">
        <v>0</v>
      </c>
      <c r="R438" s="4">
        <v>12</v>
      </c>
      <c r="S438" s="4">
        <v>0</v>
      </c>
      <c r="T438" s="4">
        <v>3</v>
      </c>
    </row>
    <row r="439" spans="1:20" ht="19">
      <c r="A439" s="4">
        <v>43.65</v>
      </c>
      <c r="B439" s="4">
        <v>1</v>
      </c>
      <c r="C439" s="4">
        <v>20</v>
      </c>
      <c r="D439" s="4">
        <v>4</v>
      </c>
      <c r="E439" s="4">
        <v>0</v>
      </c>
      <c r="F439" s="4">
        <v>0</v>
      </c>
      <c r="G439" s="4">
        <v>5</v>
      </c>
      <c r="H439" s="4">
        <v>4</v>
      </c>
      <c r="I439" s="4">
        <v>0</v>
      </c>
      <c r="J439" s="4">
        <v>3</v>
      </c>
      <c r="K439" s="4">
        <v>2</v>
      </c>
      <c r="L439" s="4">
        <v>0</v>
      </c>
      <c r="M439" s="4">
        <v>0</v>
      </c>
      <c r="N439" s="4">
        <v>1</v>
      </c>
      <c r="O439" s="4">
        <v>0</v>
      </c>
      <c r="P439" s="4">
        <v>0</v>
      </c>
      <c r="Q439" s="4">
        <v>0</v>
      </c>
      <c r="R439" s="4">
        <v>13</v>
      </c>
      <c r="S439" s="4">
        <v>0</v>
      </c>
      <c r="T439" s="4">
        <v>3</v>
      </c>
    </row>
    <row r="440" spans="1:20" ht="19">
      <c r="A440" s="4">
        <v>43.75</v>
      </c>
      <c r="B440" s="4">
        <v>1</v>
      </c>
      <c r="C440" s="4">
        <v>20</v>
      </c>
      <c r="D440" s="4">
        <v>4</v>
      </c>
      <c r="E440" s="4">
        <v>0</v>
      </c>
      <c r="F440" s="4">
        <v>0</v>
      </c>
      <c r="G440" s="4">
        <v>5</v>
      </c>
      <c r="H440" s="4">
        <v>4</v>
      </c>
      <c r="I440" s="4">
        <v>0</v>
      </c>
      <c r="J440" s="4">
        <v>3</v>
      </c>
      <c r="K440" s="4">
        <v>1</v>
      </c>
      <c r="L440" s="4">
        <v>0</v>
      </c>
      <c r="M440" s="4">
        <v>0</v>
      </c>
      <c r="N440" s="4">
        <v>1</v>
      </c>
      <c r="O440" s="4">
        <v>0</v>
      </c>
      <c r="P440" s="4">
        <v>0</v>
      </c>
      <c r="Q440" s="4">
        <v>0</v>
      </c>
      <c r="R440" s="4">
        <v>13</v>
      </c>
      <c r="S440" s="4">
        <v>0</v>
      </c>
      <c r="T440" s="4">
        <v>4</v>
      </c>
    </row>
    <row r="441" spans="1:20" ht="19">
      <c r="A441" s="4">
        <v>43.85</v>
      </c>
      <c r="B441" s="4">
        <v>1</v>
      </c>
      <c r="C441" s="4">
        <v>20</v>
      </c>
      <c r="D441" s="4">
        <v>3</v>
      </c>
      <c r="E441" s="4">
        <v>0</v>
      </c>
      <c r="F441" s="4">
        <v>0</v>
      </c>
      <c r="G441" s="4">
        <v>5</v>
      </c>
      <c r="H441" s="4">
        <v>4</v>
      </c>
      <c r="I441" s="4">
        <v>0</v>
      </c>
      <c r="J441" s="4">
        <v>3</v>
      </c>
      <c r="K441" s="4">
        <v>1</v>
      </c>
      <c r="L441" s="4">
        <v>0</v>
      </c>
      <c r="M441" s="4">
        <v>0</v>
      </c>
      <c r="N441" s="4">
        <v>1</v>
      </c>
      <c r="O441" s="4">
        <v>0</v>
      </c>
      <c r="P441" s="4">
        <v>0</v>
      </c>
      <c r="Q441" s="4">
        <v>0</v>
      </c>
      <c r="R441" s="4">
        <v>13</v>
      </c>
      <c r="S441" s="4">
        <v>0</v>
      </c>
      <c r="T441" s="4">
        <v>4</v>
      </c>
    </row>
    <row r="442" spans="1:20" ht="19">
      <c r="A442" s="4">
        <v>43.95</v>
      </c>
      <c r="B442" s="4">
        <v>0</v>
      </c>
      <c r="C442" s="4">
        <v>19</v>
      </c>
      <c r="D442" s="4">
        <v>1</v>
      </c>
      <c r="E442" s="4">
        <v>0</v>
      </c>
      <c r="F442" s="4">
        <v>0</v>
      </c>
      <c r="G442" s="4">
        <v>6</v>
      </c>
      <c r="H442" s="4">
        <v>4</v>
      </c>
      <c r="I442" s="4">
        <v>0</v>
      </c>
      <c r="J442" s="4">
        <v>3</v>
      </c>
      <c r="K442" s="4">
        <v>1</v>
      </c>
      <c r="L442" s="4">
        <v>0</v>
      </c>
      <c r="M442" s="4">
        <v>0</v>
      </c>
      <c r="N442" s="4">
        <v>1</v>
      </c>
      <c r="O442" s="4">
        <v>0</v>
      </c>
      <c r="P442" s="4">
        <v>0</v>
      </c>
      <c r="Q442" s="4">
        <v>0</v>
      </c>
      <c r="R442" s="4">
        <v>13</v>
      </c>
      <c r="S442" s="4">
        <v>0</v>
      </c>
      <c r="T442" s="4">
        <v>4</v>
      </c>
    </row>
    <row r="443" spans="1:20" ht="19">
      <c r="A443" s="4">
        <v>44.05</v>
      </c>
      <c r="B443" s="4">
        <v>0</v>
      </c>
      <c r="C443" s="4">
        <v>19</v>
      </c>
      <c r="D443" s="4">
        <v>1</v>
      </c>
      <c r="E443" s="4">
        <v>0</v>
      </c>
      <c r="F443" s="4">
        <v>0</v>
      </c>
      <c r="G443" s="4">
        <v>6</v>
      </c>
      <c r="H443" s="4">
        <v>4</v>
      </c>
      <c r="I443" s="4">
        <v>0</v>
      </c>
      <c r="J443" s="4">
        <v>3</v>
      </c>
      <c r="K443" s="4">
        <v>0</v>
      </c>
      <c r="L443" s="4">
        <v>0</v>
      </c>
      <c r="M443" s="4">
        <v>0</v>
      </c>
      <c r="N443" s="4">
        <v>1</v>
      </c>
      <c r="O443" s="4">
        <v>0</v>
      </c>
      <c r="P443" s="4">
        <v>0</v>
      </c>
      <c r="Q443" s="4">
        <v>0</v>
      </c>
      <c r="R443" s="4">
        <v>13</v>
      </c>
      <c r="S443" s="4">
        <v>0</v>
      </c>
      <c r="T443" s="4">
        <v>4</v>
      </c>
    </row>
    <row r="444" spans="1:20" ht="19">
      <c r="A444" s="4">
        <v>44.15</v>
      </c>
      <c r="B444" s="4">
        <v>0</v>
      </c>
      <c r="C444" s="4">
        <v>19</v>
      </c>
      <c r="D444" s="4">
        <v>1</v>
      </c>
      <c r="E444" s="4">
        <v>0</v>
      </c>
      <c r="F444" s="4">
        <v>0</v>
      </c>
      <c r="G444" s="4">
        <v>5</v>
      </c>
      <c r="H444" s="4">
        <v>4</v>
      </c>
      <c r="I444" s="4">
        <v>0</v>
      </c>
      <c r="J444" s="4">
        <v>3</v>
      </c>
      <c r="K444" s="4">
        <v>0</v>
      </c>
      <c r="L444" s="4">
        <v>0</v>
      </c>
      <c r="M444" s="4">
        <v>0</v>
      </c>
      <c r="N444" s="4">
        <v>1</v>
      </c>
      <c r="O444" s="4">
        <v>0</v>
      </c>
      <c r="P444" s="4">
        <v>0</v>
      </c>
      <c r="Q444" s="4">
        <v>0</v>
      </c>
      <c r="R444" s="4">
        <v>12</v>
      </c>
      <c r="S444" s="4">
        <v>0</v>
      </c>
      <c r="T444" s="4">
        <v>4</v>
      </c>
    </row>
    <row r="445" spans="1:20" ht="19">
      <c r="A445" s="4">
        <v>44.25</v>
      </c>
      <c r="B445" s="4">
        <v>0</v>
      </c>
      <c r="C445" s="4">
        <v>19</v>
      </c>
      <c r="D445" s="4">
        <v>1</v>
      </c>
      <c r="E445" s="4">
        <v>0</v>
      </c>
      <c r="F445" s="4">
        <v>0</v>
      </c>
      <c r="G445" s="4">
        <v>5</v>
      </c>
      <c r="H445" s="4">
        <v>4</v>
      </c>
      <c r="I445" s="4">
        <v>0</v>
      </c>
      <c r="J445" s="4">
        <v>3</v>
      </c>
      <c r="K445" s="4">
        <v>0</v>
      </c>
      <c r="L445" s="4">
        <v>0</v>
      </c>
      <c r="M445" s="4">
        <v>0</v>
      </c>
      <c r="N445" s="4">
        <v>1</v>
      </c>
      <c r="O445" s="4">
        <v>0</v>
      </c>
      <c r="P445" s="4">
        <v>0</v>
      </c>
      <c r="Q445" s="4">
        <v>0</v>
      </c>
      <c r="R445" s="4">
        <v>12</v>
      </c>
      <c r="S445" s="4">
        <v>0</v>
      </c>
      <c r="T445" s="4">
        <v>4</v>
      </c>
    </row>
    <row r="446" spans="1:20" ht="19">
      <c r="A446" s="4">
        <v>44.35</v>
      </c>
      <c r="B446" s="4">
        <v>0</v>
      </c>
      <c r="C446" s="4">
        <v>19</v>
      </c>
      <c r="D446" s="4">
        <v>1</v>
      </c>
      <c r="E446" s="4">
        <v>0</v>
      </c>
      <c r="F446" s="4">
        <v>0</v>
      </c>
      <c r="G446" s="4">
        <v>5</v>
      </c>
      <c r="H446" s="4">
        <v>4</v>
      </c>
      <c r="I446" s="4">
        <v>0</v>
      </c>
      <c r="J446" s="4">
        <v>3</v>
      </c>
      <c r="K446" s="4">
        <v>0</v>
      </c>
      <c r="L446" s="4">
        <v>0</v>
      </c>
      <c r="M446" s="4">
        <v>0</v>
      </c>
      <c r="N446" s="4">
        <v>1</v>
      </c>
      <c r="O446" s="4">
        <v>0</v>
      </c>
      <c r="P446" s="4">
        <v>0</v>
      </c>
      <c r="Q446" s="4">
        <v>0</v>
      </c>
      <c r="R446" s="4">
        <v>12</v>
      </c>
      <c r="S446" s="4">
        <v>0</v>
      </c>
      <c r="T446" s="4">
        <v>4</v>
      </c>
    </row>
    <row r="447" spans="1:20" ht="19">
      <c r="A447" s="4">
        <v>44.45</v>
      </c>
      <c r="B447" s="4">
        <v>0</v>
      </c>
      <c r="C447" s="4">
        <v>19</v>
      </c>
      <c r="D447" s="4">
        <v>1</v>
      </c>
      <c r="E447" s="4">
        <v>0</v>
      </c>
      <c r="F447" s="4">
        <v>0</v>
      </c>
      <c r="G447" s="4">
        <v>5</v>
      </c>
      <c r="H447" s="4">
        <v>4</v>
      </c>
      <c r="I447" s="4">
        <v>0</v>
      </c>
      <c r="J447" s="4">
        <v>3</v>
      </c>
      <c r="K447" s="4">
        <v>0</v>
      </c>
      <c r="L447" s="4">
        <v>0</v>
      </c>
      <c r="M447" s="4">
        <v>0</v>
      </c>
      <c r="N447" s="4">
        <v>1</v>
      </c>
      <c r="O447" s="4">
        <v>0</v>
      </c>
      <c r="P447" s="4">
        <v>0</v>
      </c>
      <c r="Q447" s="4">
        <v>0</v>
      </c>
      <c r="R447" s="4">
        <v>12</v>
      </c>
      <c r="S447" s="4">
        <v>0</v>
      </c>
      <c r="T447" s="4">
        <v>4</v>
      </c>
    </row>
    <row r="448" spans="1:20" ht="19">
      <c r="A448" s="4">
        <v>44.55</v>
      </c>
      <c r="B448" s="4">
        <v>0</v>
      </c>
      <c r="C448" s="4">
        <v>19</v>
      </c>
      <c r="D448" s="4">
        <v>1</v>
      </c>
      <c r="E448" s="4">
        <v>0</v>
      </c>
      <c r="F448" s="4">
        <v>0</v>
      </c>
      <c r="G448" s="4">
        <v>5</v>
      </c>
      <c r="H448" s="4">
        <v>4</v>
      </c>
      <c r="I448" s="4">
        <v>0</v>
      </c>
      <c r="J448" s="4">
        <v>3</v>
      </c>
      <c r="K448" s="4">
        <v>0</v>
      </c>
      <c r="L448" s="4">
        <v>0</v>
      </c>
      <c r="M448" s="4">
        <v>0</v>
      </c>
      <c r="N448" s="4">
        <v>1</v>
      </c>
      <c r="O448" s="4">
        <v>0</v>
      </c>
      <c r="P448" s="4">
        <v>0</v>
      </c>
      <c r="Q448" s="4">
        <v>0</v>
      </c>
      <c r="R448" s="4">
        <v>12</v>
      </c>
      <c r="S448" s="4">
        <v>0</v>
      </c>
      <c r="T448" s="4">
        <v>4</v>
      </c>
    </row>
    <row r="449" spans="1:20" ht="19">
      <c r="A449" s="4">
        <v>44.65</v>
      </c>
      <c r="B449" s="4">
        <v>0</v>
      </c>
      <c r="C449" s="4">
        <v>19</v>
      </c>
      <c r="D449" s="4">
        <v>1</v>
      </c>
      <c r="E449" s="4">
        <v>0</v>
      </c>
      <c r="F449" s="4">
        <v>0</v>
      </c>
      <c r="G449" s="4">
        <v>5</v>
      </c>
      <c r="H449" s="4">
        <v>4</v>
      </c>
      <c r="I449" s="4">
        <v>0</v>
      </c>
      <c r="J449" s="4">
        <v>4</v>
      </c>
      <c r="K449" s="4">
        <v>0</v>
      </c>
      <c r="L449" s="4">
        <v>0</v>
      </c>
      <c r="M449" s="4">
        <v>0</v>
      </c>
      <c r="N449" s="4">
        <v>1</v>
      </c>
      <c r="O449" s="4">
        <v>0</v>
      </c>
      <c r="P449" s="4">
        <v>0</v>
      </c>
      <c r="Q449" s="4">
        <v>0</v>
      </c>
      <c r="R449" s="4">
        <v>12</v>
      </c>
      <c r="S449" s="4">
        <v>0</v>
      </c>
      <c r="T449" s="4">
        <v>4</v>
      </c>
    </row>
    <row r="450" spans="1:20" ht="19">
      <c r="A450" s="4">
        <v>44.75</v>
      </c>
      <c r="B450" s="4">
        <v>0</v>
      </c>
      <c r="C450" s="4">
        <v>19</v>
      </c>
      <c r="D450" s="4">
        <v>1</v>
      </c>
      <c r="E450" s="4">
        <v>0</v>
      </c>
      <c r="F450" s="4">
        <v>0</v>
      </c>
      <c r="G450" s="4">
        <v>5</v>
      </c>
      <c r="H450" s="4">
        <v>4</v>
      </c>
      <c r="I450" s="4">
        <v>0</v>
      </c>
      <c r="J450" s="4">
        <v>4</v>
      </c>
      <c r="K450" s="4">
        <v>0</v>
      </c>
      <c r="L450" s="4">
        <v>0</v>
      </c>
      <c r="M450" s="4">
        <v>0</v>
      </c>
      <c r="N450" s="4">
        <v>1</v>
      </c>
      <c r="O450" s="4">
        <v>0</v>
      </c>
      <c r="P450" s="4">
        <v>0</v>
      </c>
      <c r="Q450" s="4">
        <v>0</v>
      </c>
      <c r="R450" s="4">
        <v>12</v>
      </c>
      <c r="S450" s="4">
        <v>0</v>
      </c>
      <c r="T450" s="4">
        <v>4</v>
      </c>
    </row>
    <row r="451" spans="1:20" ht="19">
      <c r="A451" s="4">
        <v>44.85</v>
      </c>
      <c r="B451" s="4">
        <v>0</v>
      </c>
      <c r="C451" s="4">
        <v>20</v>
      </c>
      <c r="D451" s="4">
        <v>1</v>
      </c>
      <c r="E451" s="4">
        <v>0</v>
      </c>
      <c r="F451" s="4">
        <v>0</v>
      </c>
      <c r="G451" s="4">
        <v>5</v>
      </c>
      <c r="H451" s="4">
        <v>3</v>
      </c>
      <c r="I451" s="4">
        <v>0</v>
      </c>
      <c r="J451" s="4">
        <v>4</v>
      </c>
      <c r="K451" s="4">
        <v>0</v>
      </c>
      <c r="L451" s="4">
        <v>0</v>
      </c>
      <c r="M451" s="4">
        <v>0</v>
      </c>
      <c r="N451" s="4">
        <v>1</v>
      </c>
      <c r="O451" s="4">
        <v>0</v>
      </c>
      <c r="P451" s="4">
        <v>0</v>
      </c>
      <c r="Q451" s="4">
        <v>0</v>
      </c>
      <c r="R451" s="4">
        <v>12</v>
      </c>
      <c r="S451" s="4">
        <v>0</v>
      </c>
      <c r="T451" s="4">
        <v>3</v>
      </c>
    </row>
    <row r="452" spans="1:20" ht="19">
      <c r="A452" s="4">
        <v>44.95</v>
      </c>
      <c r="B452" s="4">
        <v>0</v>
      </c>
      <c r="C452" s="4">
        <v>20</v>
      </c>
      <c r="D452" s="4">
        <v>1</v>
      </c>
      <c r="E452" s="4">
        <v>0</v>
      </c>
      <c r="F452" s="4">
        <v>0</v>
      </c>
      <c r="G452" s="4">
        <v>5</v>
      </c>
      <c r="H452" s="4">
        <v>3</v>
      </c>
      <c r="I452" s="4">
        <v>0</v>
      </c>
      <c r="J452" s="4">
        <v>4</v>
      </c>
      <c r="K452" s="4">
        <v>0</v>
      </c>
      <c r="L452" s="4">
        <v>0</v>
      </c>
      <c r="M452" s="4">
        <v>0</v>
      </c>
      <c r="N452" s="4">
        <v>1</v>
      </c>
      <c r="O452" s="4">
        <v>0</v>
      </c>
      <c r="P452" s="4">
        <v>0</v>
      </c>
      <c r="Q452" s="4">
        <v>0</v>
      </c>
      <c r="R452" s="4">
        <v>12</v>
      </c>
      <c r="S452" s="4">
        <v>0</v>
      </c>
      <c r="T452" s="4">
        <v>3</v>
      </c>
    </row>
    <row r="453" spans="1:20" ht="19">
      <c r="A453" s="4">
        <v>45.05</v>
      </c>
      <c r="B453" s="4">
        <v>0</v>
      </c>
      <c r="C453" s="4">
        <v>20</v>
      </c>
      <c r="D453" s="4">
        <v>1</v>
      </c>
      <c r="E453" s="4">
        <v>0</v>
      </c>
      <c r="F453" s="4">
        <v>0</v>
      </c>
      <c r="G453" s="4">
        <v>5</v>
      </c>
      <c r="H453" s="4">
        <v>3</v>
      </c>
      <c r="I453" s="4">
        <v>0</v>
      </c>
      <c r="J453" s="4">
        <v>4</v>
      </c>
      <c r="K453" s="4">
        <v>0</v>
      </c>
      <c r="L453" s="4">
        <v>0</v>
      </c>
      <c r="M453" s="4">
        <v>0</v>
      </c>
      <c r="N453" s="4">
        <v>1</v>
      </c>
      <c r="O453" s="4">
        <v>0</v>
      </c>
      <c r="P453" s="4">
        <v>0</v>
      </c>
      <c r="Q453" s="4">
        <v>0</v>
      </c>
      <c r="R453" s="4">
        <v>12</v>
      </c>
      <c r="S453" s="4">
        <v>0</v>
      </c>
      <c r="T453" s="4">
        <v>3</v>
      </c>
    </row>
    <row r="454" spans="1:20" ht="19">
      <c r="A454" s="4">
        <v>45.15</v>
      </c>
      <c r="B454" s="4">
        <v>0</v>
      </c>
      <c r="C454" s="4">
        <v>20</v>
      </c>
      <c r="D454" s="4">
        <v>1</v>
      </c>
      <c r="E454" s="4">
        <v>0</v>
      </c>
      <c r="F454" s="4">
        <v>0</v>
      </c>
      <c r="G454" s="4">
        <v>5</v>
      </c>
      <c r="H454" s="4">
        <v>3</v>
      </c>
      <c r="I454" s="4">
        <v>0</v>
      </c>
      <c r="J454" s="4">
        <v>4</v>
      </c>
      <c r="K454" s="4">
        <v>0</v>
      </c>
      <c r="L454" s="4">
        <v>0</v>
      </c>
      <c r="M454" s="4">
        <v>0</v>
      </c>
      <c r="N454" s="4">
        <v>1</v>
      </c>
      <c r="O454" s="4">
        <v>0</v>
      </c>
      <c r="P454" s="4">
        <v>0</v>
      </c>
      <c r="Q454" s="4">
        <v>0</v>
      </c>
      <c r="R454" s="4">
        <v>12</v>
      </c>
      <c r="S454" s="4">
        <v>0</v>
      </c>
      <c r="T454" s="4">
        <v>3</v>
      </c>
    </row>
    <row r="455" spans="1:20" ht="19">
      <c r="A455" s="4">
        <v>45.25</v>
      </c>
      <c r="B455" s="4">
        <v>0</v>
      </c>
      <c r="C455" s="4">
        <v>20</v>
      </c>
      <c r="D455" s="4">
        <v>1</v>
      </c>
      <c r="E455" s="4">
        <v>0</v>
      </c>
      <c r="F455" s="4">
        <v>0</v>
      </c>
      <c r="G455" s="4">
        <v>5</v>
      </c>
      <c r="H455" s="4">
        <v>3</v>
      </c>
      <c r="I455" s="4">
        <v>0</v>
      </c>
      <c r="J455" s="4">
        <v>4</v>
      </c>
      <c r="K455" s="4">
        <v>0</v>
      </c>
      <c r="L455" s="4">
        <v>0</v>
      </c>
      <c r="M455" s="4">
        <v>0</v>
      </c>
      <c r="N455" s="4">
        <v>1</v>
      </c>
      <c r="O455" s="4">
        <v>0</v>
      </c>
      <c r="P455" s="4">
        <v>0</v>
      </c>
      <c r="Q455" s="4">
        <v>0</v>
      </c>
      <c r="R455" s="4">
        <v>12</v>
      </c>
      <c r="S455" s="4">
        <v>0</v>
      </c>
      <c r="T455" s="4">
        <v>3</v>
      </c>
    </row>
    <row r="456" spans="1:20" ht="19">
      <c r="A456" s="4">
        <v>45.35</v>
      </c>
      <c r="B456" s="4">
        <v>0</v>
      </c>
      <c r="C456" s="4">
        <v>20</v>
      </c>
      <c r="D456" s="4">
        <v>0</v>
      </c>
      <c r="E456" s="4">
        <v>0</v>
      </c>
      <c r="F456" s="4">
        <v>0</v>
      </c>
      <c r="G456" s="4">
        <v>5</v>
      </c>
      <c r="H456" s="4">
        <v>3</v>
      </c>
      <c r="I456" s="4">
        <v>0</v>
      </c>
      <c r="J456" s="4">
        <v>4</v>
      </c>
      <c r="K456" s="4">
        <v>0</v>
      </c>
      <c r="L456" s="4">
        <v>0</v>
      </c>
      <c r="M456" s="4">
        <v>0</v>
      </c>
      <c r="N456" s="4">
        <v>1</v>
      </c>
      <c r="O456" s="4">
        <v>0</v>
      </c>
      <c r="P456" s="4">
        <v>0</v>
      </c>
      <c r="Q456" s="4">
        <v>0</v>
      </c>
      <c r="R456" s="4">
        <v>11</v>
      </c>
      <c r="S456" s="4">
        <v>0</v>
      </c>
      <c r="T456" s="4">
        <v>3</v>
      </c>
    </row>
    <row r="457" spans="1:20" ht="19">
      <c r="A457" s="4">
        <v>45.45</v>
      </c>
      <c r="B457" s="4">
        <v>0</v>
      </c>
      <c r="C457" s="4">
        <v>20</v>
      </c>
      <c r="D457" s="4">
        <v>0</v>
      </c>
      <c r="E457" s="4">
        <v>0</v>
      </c>
      <c r="F457" s="4">
        <v>0</v>
      </c>
      <c r="G457" s="4">
        <v>5</v>
      </c>
      <c r="H457" s="4">
        <v>3</v>
      </c>
      <c r="I457" s="4">
        <v>0</v>
      </c>
      <c r="J457" s="4">
        <v>4</v>
      </c>
      <c r="K457" s="4">
        <v>0</v>
      </c>
      <c r="L457" s="4">
        <v>0</v>
      </c>
      <c r="M457" s="4">
        <v>0</v>
      </c>
      <c r="N457" s="4">
        <v>1</v>
      </c>
      <c r="O457" s="4">
        <v>0</v>
      </c>
      <c r="P457" s="4">
        <v>0</v>
      </c>
      <c r="Q457" s="4">
        <v>0</v>
      </c>
      <c r="R457" s="4">
        <v>11</v>
      </c>
      <c r="S457" s="4">
        <v>0</v>
      </c>
      <c r="T457" s="4">
        <v>3</v>
      </c>
    </row>
    <row r="458" spans="1:20" ht="19">
      <c r="A458" s="4">
        <v>45.55</v>
      </c>
      <c r="B458" s="4">
        <v>0</v>
      </c>
      <c r="C458" s="4">
        <v>20</v>
      </c>
      <c r="D458" s="4">
        <v>0</v>
      </c>
      <c r="E458" s="4">
        <v>0</v>
      </c>
      <c r="F458" s="4">
        <v>0</v>
      </c>
      <c r="G458" s="4">
        <v>5</v>
      </c>
      <c r="H458" s="4">
        <v>3</v>
      </c>
      <c r="I458" s="4">
        <v>0</v>
      </c>
      <c r="J458" s="4">
        <v>4</v>
      </c>
      <c r="K458" s="4">
        <v>0</v>
      </c>
      <c r="L458" s="4">
        <v>0</v>
      </c>
      <c r="M458" s="4">
        <v>0</v>
      </c>
      <c r="N458" s="4">
        <v>1</v>
      </c>
      <c r="O458" s="4">
        <v>0</v>
      </c>
      <c r="P458" s="4">
        <v>0</v>
      </c>
      <c r="Q458" s="4">
        <v>0</v>
      </c>
      <c r="R458" s="4">
        <v>11</v>
      </c>
      <c r="S458" s="4">
        <v>0</v>
      </c>
      <c r="T458" s="4">
        <v>3</v>
      </c>
    </row>
    <row r="459" spans="1:20" ht="19">
      <c r="A459" s="4">
        <v>45.65</v>
      </c>
      <c r="B459" s="4">
        <v>0</v>
      </c>
      <c r="C459" s="4">
        <v>20</v>
      </c>
      <c r="D459" s="4">
        <v>0</v>
      </c>
      <c r="E459" s="4">
        <v>0</v>
      </c>
      <c r="F459" s="4">
        <v>0</v>
      </c>
      <c r="G459" s="4">
        <v>5</v>
      </c>
      <c r="H459" s="4">
        <v>3</v>
      </c>
      <c r="I459" s="4">
        <v>0</v>
      </c>
      <c r="J459" s="4">
        <v>4</v>
      </c>
      <c r="K459" s="4">
        <v>0</v>
      </c>
      <c r="L459" s="4">
        <v>0</v>
      </c>
      <c r="M459" s="4">
        <v>0</v>
      </c>
      <c r="N459" s="4">
        <v>1</v>
      </c>
      <c r="O459" s="4">
        <v>0</v>
      </c>
      <c r="P459" s="4">
        <v>0</v>
      </c>
      <c r="Q459" s="4">
        <v>0</v>
      </c>
      <c r="R459" s="4">
        <v>11</v>
      </c>
      <c r="S459" s="4">
        <v>0</v>
      </c>
      <c r="T459" s="4">
        <v>3</v>
      </c>
    </row>
    <row r="460" spans="1:20" ht="19">
      <c r="A460" s="4">
        <v>45.75</v>
      </c>
      <c r="B460" s="4">
        <v>0</v>
      </c>
      <c r="C460" s="4">
        <v>20</v>
      </c>
      <c r="D460" s="4">
        <v>0</v>
      </c>
      <c r="E460" s="4">
        <v>0</v>
      </c>
      <c r="F460" s="4">
        <v>0</v>
      </c>
      <c r="G460" s="4">
        <v>5</v>
      </c>
      <c r="H460" s="4">
        <v>3</v>
      </c>
      <c r="I460" s="4">
        <v>0</v>
      </c>
      <c r="J460" s="4">
        <v>4</v>
      </c>
      <c r="K460" s="4">
        <v>0</v>
      </c>
      <c r="L460" s="4">
        <v>0</v>
      </c>
      <c r="M460" s="4">
        <v>0</v>
      </c>
      <c r="N460" s="4">
        <v>1</v>
      </c>
      <c r="O460" s="4">
        <v>0</v>
      </c>
      <c r="P460" s="4">
        <v>0</v>
      </c>
      <c r="Q460" s="4">
        <v>0</v>
      </c>
      <c r="R460" s="4">
        <v>11</v>
      </c>
      <c r="S460" s="4">
        <v>0</v>
      </c>
      <c r="T460" s="4">
        <v>3</v>
      </c>
    </row>
    <row r="461" spans="1:20" ht="19">
      <c r="A461" s="4">
        <v>45.85</v>
      </c>
      <c r="B461" s="4">
        <v>0</v>
      </c>
      <c r="C461" s="4">
        <v>18</v>
      </c>
      <c r="D461" s="4">
        <v>0</v>
      </c>
      <c r="E461" s="4">
        <v>0</v>
      </c>
      <c r="F461" s="4">
        <v>0</v>
      </c>
      <c r="G461" s="4">
        <v>5</v>
      </c>
      <c r="H461" s="4">
        <v>3</v>
      </c>
      <c r="I461" s="4">
        <v>0</v>
      </c>
      <c r="J461" s="4">
        <v>4</v>
      </c>
      <c r="K461" s="4">
        <v>0</v>
      </c>
      <c r="L461" s="4">
        <v>0</v>
      </c>
      <c r="M461" s="4">
        <v>0</v>
      </c>
      <c r="N461" s="4">
        <v>1</v>
      </c>
      <c r="O461" s="4">
        <v>0</v>
      </c>
      <c r="P461" s="4">
        <v>0</v>
      </c>
      <c r="Q461" s="4">
        <v>0</v>
      </c>
      <c r="R461" s="4">
        <v>13</v>
      </c>
      <c r="S461" s="4">
        <v>0</v>
      </c>
      <c r="T461" s="4">
        <v>3</v>
      </c>
    </row>
    <row r="462" spans="1:20" ht="19">
      <c r="A462" s="4">
        <v>45.95</v>
      </c>
      <c r="B462" s="4">
        <v>0</v>
      </c>
      <c r="C462" s="4">
        <v>18</v>
      </c>
      <c r="D462" s="4">
        <v>0</v>
      </c>
      <c r="E462" s="4">
        <v>0</v>
      </c>
      <c r="F462" s="4">
        <v>0</v>
      </c>
      <c r="G462" s="4">
        <v>5</v>
      </c>
      <c r="H462" s="4">
        <v>3</v>
      </c>
      <c r="I462" s="4">
        <v>0</v>
      </c>
      <c r="J462" s="4">
        <v>4</v>
      </c>
      <c r="K462" s="4">
        <v>0</v>
      </c>
      <c r="L462" s="4">
        <v>0</v>
      </c>
      <c r="M462" s="4">
        <v>0</v>
      </c>
      <c r="N462" s="4">
        <v>1</v>
      </c>
      <c r="O462" s="4">
        <v>0</v>
      </c>
      <c r="P462" s="4">
        <v>0</v>
      </c>
      <c r="Q462" s="4">
        <v>0</v>
      </c>
      <c r="R462" s="4">
        <v>13</v>
      </c>
      <c r="S462" s="4">
        <v>0</v>
      </c>
      <c r="T462" s="4">
        <v>3</v>
      </c>
    </row>
    <row r="463" spans="1:20" ht="19">
      <c r="A463" s="4">
        <v>46.05</v>
      </c>
      <c r="B463" s="4">
        <v>0</v>
      </c>
      <c r="C463" s="4">
        <v>18</v>
      </c>
      <c r="D463" s="4">
        <v>0</v>
      </c>
      <c r="E463" s="4">
        <v>0</v>
      </c>
      <c r="F463" s="4">
        <v>0</v>
      </c>
      <c r="G463" s="4">
        <v>5</v>
      </c>
      <c r="H463" s="4">
        <v>3</v>
      </c>
      <c r="I463" s="4">
        <v>0</v>
      </c>
      <c r="J463" s="4">
        <v>4</v>
      </c>
      <c r="K463" s="4">
        <v>0</v>
      </c>
      <c r="L463" s="4">
        <v>0</v>
      </c>
      <c r="M463" s="4">
        <v>0</v>
      </c>
      <c r="N463" s="4">
        <v>1</v>
      </c>
      <c r="O463" s="4">
        <v>0</v>
      </c>
      <c r="P463" s="4">
        <v>0</v>
      </c>
      <c r="Q463" s="4">
        <v>0</v>
      </c>
      <c r="R463" s="4">
        <v>13</v>
      </c>
      <c r="S463" s="4">
        <v>0</v>
      </c>
      <c r="T463" s="4">
        <v>3</v>
      </c>
    </row>
    <row r="464" spans="1:20" ht="19">
      <c r="A464" s="4">
        <v>46.15</v>
      </c>
      <c r="B464" s="4">
        <v>0</v>
      </c>
      <c r="C464" s="4">
        <v>18</v>
      </c>
      <c r="D464" s="4">
        <v>0</v>
      </c>
      <c r="E464" s="4">
        <v>0</v>
      </c>
      <c r="F464" s="4">
        <v>0</v>
      </c>
      <c r="G464" s="4">
        <v>5</v>
      </c>
      <c r="H464" s="4">
        <v>3</v>
      </c>
      <c r="I464" s="4">
        <v>0</v>
      </c>
      <c r="J464" s="4">
        <v>4</v>
      </c>
      <c r="K464" s="4">
        <v>0</v>
      </c>
      <c r="L464" s="4">
        <v>0</v>
      </c>
      <c r="M464" s="4">
        <v>0</v>
      </c>
      <c r="N464" s="4">
        <v>1</v>
      </c>
      <c r="O464" s="4">
        <v>0</v>
      </c>
      <c r="P464" s="4">
        <v>0</v>
      </c>
      <c r="Q464" s="4">
        <v>0</v>
      </c>
      <c r="R464" s="4">
        <v>13</v>
      </c>
      <c r="S464" s="4">
        <v>0</v>
      </c>
      <c r="T464" s="4">
        <v>3</v>
      </c>
    </row>
    <row r="465" spans="1:20" ht="19">
      <c r="A465" s="4">
        <v>46.25</v>
      </c>
      <c r="B465" s="4">
        <v>0</v>
      </c>
      <c r="C465" s="4">
        <v>18</v>
      </c>
      <c r="D465" s="4">
        <v>0</v>
      </c>
      <c r="E465" s="4">
        <v>0</v>
      </c>
      <c r="F465" s="4">
        <v>0</v>
      </c>
      <c r="G465" s="4">
        <v>5</v>
      </c>
      <c r="H465" s="4">
        <v>3</v>
      </c>
      <c r="I465" s="4">
        <v>0</v>
      </c>
      <c r="J465" s="4">
        <v>4</v>
      </c>
      <c r="K465" s="4">
        <v>0</v>
      </c>
      <c r="L465" s="4">
        <v>0</v>
      </c>
      <c r="M465" s="4">
        <v>0</v>
      </c>
      <c r="N465" s="4">
        <v>1</v>
      </c>
      <c r="O465" s="4">
        <v>0</v>
      </c>
      <c r="P465" s="4">
        <v>0</v>
      </c>
      <c r="Q465" s="4">
        <v>0</v>
      </c>
      <c r="R465" s="4">
        <v>13</v>
      </c>
      <c r="S465" s="4">
        <v>0</v>
      </c>
      <c r="T465" s="4">
        <v>3</v>
      </c>
    </row>
    <row r="466" spans="1:20" ht="19">
      <c r="A466" s="4">
        <v>46.35</v>
      </c>
      <c r="B466" s="4">
        <v>0</v>
      </c>
      <c r="C466" s="4">
        <v>18</v>
      </c>
      <c r="D466" s="4">
        <v>0</v>
      </c>
      <c r="E466" s="4">
        <v>0</v>
      </c>
      <c r="F466" s="4">
        <v>0</v>
      </c>
      <c r="G466" s="4">
        <v>5</v>
      </c>
      <c r="H466" s="4">
        <v>3</v>
      </c>
      <c r="I466" s="4">
        <v>0</v>
      </c>
      <c r="J466" s="4">
        <v>4</v>
      </c>
      <c r="K466" s="4">
        <v>0</v>
      </c>
      <c r="L466" s="4">
        <v>0</v>
      </c>
      <c r="M466" s="4">
        <v>0</v>
      </c>
      <c r="N466" s="4">
        <v>1</v>
      </c>
      <c r="O466" s="4">
        <v>0</v>
      </c>
      <c r="P466" s="4">
        <v>0</v>
      </c>
      <c r="Q466" s="4">
        <v>0</v>
      </c>
      <c r="R466" s="4">
        <v>13</v>
      </c>
      <c r="S466" s="4">
        <v>0</v>
      </c>
      <c r="T466" s="4">
        <v>3</v>
      </c>
    </row>
    <row r="467" spans="1:20" ht="19">
      <c r="A467" s="4">
        <v>46.45</v>
      </c>
      <c r="B467" s="4">
        <v>0</v>
      </c>
      <c r="C467" s="4">
        <v>18</v>
      </c>
      <c r="D467" s="4">
        <v>0</v>
      </c>
      <c r="E467" s="4">
        <v>0</v>
      </c>
      <c r="F467" s="4">
        <v>0</v>
      </c>
      <c r="G467" s="4">
        <v>5</v>
      </c>
      <c r="H467" s="4">
        <v>3</v>
      </c>
      <c r="I467" s="4">
        <v>0</v>
      </c>
      <c r="J467" s="4">
        <v>4</v>
      </c>
      <c r="K467" s="4">
        <v>0</v>
      </c>
      <c r="L467" s="4">
        <v>0</v>
      </c>
      <c r="M467" s="4">
        <v>0</v>
      </c>
      <c r="N467" s="4">
        <v>1</v>
      </c>
      <c r="O467" s="4">
        <v>0</v>
      </c>
      <c r="P467" s="4">
        <v>0</v>
      </c>
      <c r="Q467" s="4">
        <v>0</v>
      </c>
      <c r="R467" s="4">
        <v>14</v>
      </c>
      <c r="S467" s="4">
        <v>0</v>
      </c>
      <c r="T467" s="4">
        <v>3</v>
      </c>
    </row>
    <row r="468" spans="1:20" ht="19">
      <c r="A468" s="4">
        <v>46.55</v>
      </c>
      <c r="B468" s="4">
        <v>0</v>
      </c>
      <c r="C468" s="4">
        <v>18</v>
      </c>
      <c r="D468" s="4">
        <v>0</v>
      </c>
      <c r="E468" s="4">
        <v>0</v>
      </c>
      <c r="F468" s="4">
        <v>0</v>
      </c>
      <c r="G468" s="4">
        <v>5</v>
      </c>
      <c r="H468" s="4">
        <v>3</v>
      </c>
      <c r="I468" s="4">
        <v>0</v>
      </c>
      <c r="J468" s="4">
        <v>4</v>
      </c>
      <c r="K468" s="4">
        <v>0</v>
      </c>
      <c r="L468" s="4">
        <v>0</v>
      </c>
      <c r="M468" s="4">
        <v>0</v>
      </c>
      <c r="N468" s="4">
        <v>1</v>
      </c>
      <c r="O468" s="4">
        <v>0</v>
      </c>
      <c r="P468" s="4">
        <v>0</v>
      </c>
      <c r="Q468" s="4">
        <v>0</v>
      </c>
      <c r="R468" s="4">
        <v>14</v>
      </c>
      <c r="S468" s="4">
        <v>0</v>
      </c>
      <c r="T468" s="4">
        <v>3</v>
      </c>
    </row>
    <row r="469" spans="1:20" ht="19">
      <c r="A469" s="4">
        <v>46.65</v>
      </c>
      <c r="B469" s="4">
        <v>0</v>
      </c>
      <c r="C469" s="4">
        <v>17</v>
      </c>
      <c r="D469" s="4">
        <v>0</v>
      </c>
      <c r="E469" s="4">
        <v>0</v>
      </c>
      <c r="F469" s="4">
        <v>0</v>
      </c>
      <c r="G469" s="4">
        <v>3</v>
      </c>
      <c r="H469" s="4">
        <v>3</v>
      </c>
      <c r="I469" s="4">
        <v>0</v>
      </c>
      <c r="J469" s="4">
        <v>4</v>
      </c>
      <c r="K469" s="4">
        <v>0</v>
      </c>
      <c r="L469" s="4">
        <v>0</v>
      </c>
      <c r="M469" s="4">
        <v>0</v>
      </c>
      <c r="N469" s="4">
        <v>1</v>
      </c>
      <c r="O469" s="4">
        <v>0</v>
      </c>
      <c r="P469" s="4">
        <v>0</v>
      </c>
      <c r="Q469" s="4">
        <v>0</v>
      </c>
      <c r="R469" s="4">
        <v>15</v>
      </c>
      <c r="S469" s="4">
        <v>0</v>
      </c>
      <c r="T469" s="4">
        <v>3</v>
      </c>
    </row>
    <row r="470" spans="1:20" ht="19">
      <c r="A470" s="4">
        <v>46.75</v>
      </c>
      <c r="B470" s="4">
        <v>0</v>
      </c>
      <c r="C470" s="4">
        <v>17</v>
      </c>
      <c r="D470" s="4">
        <v>0</v>
      </c>
      <c r="E470" s="4">
        <v>0</v>
      </c>
      <c r="F470" s="4">
        <v>0</v>
      </c>
      <c r="G470" s="4">
        <v>3</v>
      </c>
      <c r="H470" s="4">
        <v>3</v>
      </c>
      <c r="I470" s="4">
        <v>0</v>
      </c>
      <c r="J470" s="4">
        <v>4</v>
      </c>
      <c r="K470" s="4">
        <v>0</v>
      </c>
      <c r="L470" s="4">
        <v>0</v>
      </c>
      <c r="M470" s="4">
        <v>0</v>
      </c>
      <c r="N470" s="4">
        <v>1</v>
      </c>
      <c r="O470" s="4">
        <v>0</v>
      </c>
      <c r="P470" s="4">
        <v>0</v>
      </c>
      <c r="Q470" s="4">
        <v>0</v>
      </c>
      <c r="R470" s="4">
        <v>15</v>
      </c>
      <c r="S470" s="4">
        <v>0</v>
      </c>
      <c r="T470" s="4">
        <v>3</v>
      </c>
    </row>
    <row r="471" spans="1:20" ht="19">
      <c r="A471" s="4">
        <v>46.85</v>
      </c>
      <c r="B471" s="4">
        <v>0</v>
      </c>
      <c r="C471" s="4">
        <v>17</v>
      </c>
      <c r="D471" s="4">
        <v>0</v>
      </c>
      <c r="E471" s="4">
        <v>0</v>
      </c>
      <c r="F471" s="4">
        <v>0</v>
      </c>
      <c r="G471" s="4">
        <v>2</v>
      </c>
      <c r="H471" s="4">
        <v>3</v>
      </c>
      <c r="I471" s="4">
        <v>0</v>
      </c>
      <c r="J471" s="4">
        <v>4</v>
      </c>
      <c r="K471" s="4">
        <v>0</v>
      </c>
      <c r="L471" s="4">
        <v>0</v>
      </c>
      <c r="M471" s="4">
        <v>0</v>
      </c>
      <c r="N471" s="4">
        <v>1</v>
      </c>
      <c r="O471" s="4">
        <v>0</v>
      </c>
      <c r="P471" s="4">
        <v>0</v>
      </c>
      <c r="Q471" s="4">
        <v>0</v>
      </c>
      <c r="R471" s="4">
        <v>15</v>
      </c>
      <c r="S471" s="4">
        <v>0</v>
      </c>
      <c r="T471" s="4">
        <v>3</v>
      </c>
    </row>
    <row r="472" spans="1:20" ht="19">
      <c r="A472" s="4">
        <v>46.95</v>
      </c>
      <c r="B472" s="4">
        <v>0</v>
      </c>
      <c r="C472" s="4">
        <v>16</v>
      </c>
      <c r="D472" s="4">
        <v>0</v>
      </c>
      <c r="E472" s="4">
        <v>0</v>
      </c>
      <c r="F472" s="4">
        <v>0</v>
      </c>
      <c r="G472" s="4">
        <v>2</v>
      </c>
      <c r="H472" s="4">
        <v>3</v>
      </c>
      <c r="I472" s="4">
        <v>0</v>
      </c>
      <c r="J472" s="4">
        <v>4</v>
      </c>
      <c r="K472" s="4">
        <v>0</v>
      </c>
      <c r="L472" s="4">
        <v>1</v>
      </c>
      <c r="M472" s="4">
        <v>0</v>
      </c>
      <c r="N472" s="4">
        <v>1</v>
      </c>
      <c r="O472" s="4">
        <v>0</v>
      </c>
      <c r="P472" s="4">
        <v>0</v>
      </c>
      <c r="Q472" s="4">
        <v>0</v>
      </c>
      <c r="R472" s="4">
        <v>15</v>
      </c>
      <c r="S472" s="4">
        <v>0</v>
      </c>
      <c r="T472" s="4">
        <v>3</v>
      </c>
    </row>
    <row r="473" spans="1:20" ht="19">
      <c r="A473" s="4">
        <v>47.05</v>
      </c>
      <c r="B473" s="4">
        <v>0</v>
      </c>
      <c r="C473" s="4">
        <v>15</v>
      </c>
      <c r="D473" s="4">
        <v>0</v>
      </c>
      <c r="E473" s="4">
        <v>0</v>
      </c>
      <c r="F473" s="4">
        <v>0</v>
      </c>
      <c r="G473" s="4">
        <v>2</v>
      </c>
      <c r="H473" s="4">
        <v>3</v>
      </c>
      <c r="I473" s="4">
        <v>0</v>
      </c>
      <c r="J473" s="4">
        <v>4</v>
      </c>
      <c r="K473" s="4">
        <v>0</v>
      </c>
      <c r="L473" s="4">
        <v>1</v>
      </c>
      <c r="M473" s="4">
        <v>0</v>
      </c>
      <c r="N473" s="4">
        <v>1</v>
      </c>
      <c r="O473" s="4">
        <v>0</v>
      </c>
      <c r="P473" s="4">
        <v>0</v>
      </c>
      <c r="Q473" s="4">
        <v>0</v>
      </c>
      <c r="R473" s="4">
        <v>15</v>
      </c>
      <c r="S473" s="4">
        <v>0</v>
      </c>
      <c r="T473" s="4">
        <v>3</v>
      </c>
    </row>
    <row r="474" spans="1:20" ht="19">
      <c r="A474" s="4">
        <v>47.15</v>
      </c>
      <c r="B474" s="4">
        <v>0</v>
      </c>
      <c r="C474" s="4">
        <v>15</v>
      </c>
      <c r="D474" s="4">
        <v>0</v>
      </c>
      <c r="E474" s="4">
        <v>0</v>
      </c>
      <c r="F474" s="4">
        <v>0</v>
      </c>
      <c r="G474" s="4">
        <v>2</v>
      </c>
      <c r="H474" s="4">
        <v>3</v>
      </c>
      <c r="I474" s="4">
        <v>0</v>
      </c>
      <c r="J474" s="4">
        <v>4</v>
      </c>
      <c r="K474" s="4">
        <v>0</v>
      </c>
      <c r="L474" s="4">
        <v>1</v>
      </c>
      <c r="M474" s="4">
        <v>0</v>
      </c>
      <c r="N474" s="4">
        <v>1</v>
      </c>
      <c r="O474" s="4">
        <v>0</v>
      </c>
      <c r="P474" s="4">
        <v>0</v>
      </c>
      <c r="Q474" s="4">
        <v>0</v>
      </c>
      <c r="R474" s="4">
        <v>15</v>
      </c>
      <c r="S474" s="4">
        <v>0</v>
      </c>
      <c r="T474" s="4">
        <v>3</v>
      </c>
    </row>
    <row r="475" spans="1:20" ht="19">
      <c r="A475" s="4">
        <v>47.25</v>
      </c>
      <c r="B475" s="4">
        <v>0</v>
      </c>
      <c r="C475" s="4">
        <v>15</v>
      </c>
      <c r="D475" s="4">
        <v>0</v>
      </c>
      <c r="E475" s="4">
        <v>0</v>
      </c>
      <c r="F475" s="4">
        <v>0</v>
      </c>
      <c r="G475" s="4">
        <v>2</v>
      </c>
      <c r="H475" s="4">
        <v>3</v>
      </c>
      <c r="I475" s="4">
        <v>0</v>
      </c>
      <c r="J475" s="4">
        <v>4</v>
      </c>
      <c r="K475" s="4">
        <v>0</v>
      </c>
      <c r="L475" s="4">
        <v>1</v>
      </c>
      <c r="M475" s="4">
        <v>0</v>
      </c>
      <c r="N475" s="4">
        <v>1</v>
      </c>
      <c r="O475" s="4">
        <v>0</v>
      </c>
      <c r="P475" s="4">
        <v>0</v>
      </c>
      <c r="Q475" s="4">
        <v>0</v>
      </c>
      <c r="R475" s="4">
        <v>15</v>
      </c>
      <c r="S475" s="4">
        <v>0</v>
      </c>
      <c r="T475" s="4">
        <v>3</v>
      </c>
    </row>
    <row r="476" spans="1:20" ht="19">
      <c r="A476" s="4">
        <v>47.35</v>
      </c>
      <c r="B476" s="4">
        <v>0</v>
      </c>
      <c r="C476" s="4">
        <v>15</v>
      </c>
      <c r="D476" s="4">
        <v>0</v>
      </c>
      <c r="E476" s="4">
        <v>0</v>
      </c>
      <c r="F476" s="4">
        <v>0</v>
      </c>
      <c r="G476" s="4">
        <v>2</v>
      </c>
      <c r="H476" s="4">
        <v>3</v>
      </c>
      <c r="I476" s="4">
        <v>0</v>
      </c>
      <c r="J476" s="4">
        <v>4</v>
      </c>
      <c r="K476" s="4">
        <v>0</v>
      </c>
      <c r="L476" s="4">
        <v>1</v>
      </c>
      <c r="M476" s="4">
        <v>0</v>
      </c>
      <c r="N476" s="4">
        <v>1</v>
      </c>
      <c r="O476" s="4">
        <v>0</v>
      </c>
      <c r="P476" s="4">
        <v>0</v>
      </c>
      <c r="Q476" s="4">
        <v>0</v>
      </c>
      <c r="R476" s="4">
        <v>15</v>
      </c>
      <c r="S476" s="4">
        <v>0</v>
      </c>
      <c r="T476" s="4">
        <v>3</v>
      </c>
    </row>
    <row r="477" spans="1:20" ht="19">
      <c r="A477" s="4">
        <v>47.45</v>
      </c>
      <c r="B477" s="4">
        <v>0</v>
      </c>
      <c r="C477" s="4">
        <v>15</v>
      </c>
      <c r="D477" s="4">
        <v>0</v>
      </c>
      <c r="E477" s="4">
        <v>0</v>
      </c>
      <c r="F477" s="4">
        <v>0</v>
      </c>
      <c r="G477" s="4">
        <v>2</v>
      </c>
      <c r="H477" s="4">
        <v>3</v>
      </c>
      <c r="I477" s="4">
        <v>0</v>
      </c>
      <c r="J477" s="4">
        <v>3</v>
      </c>
      <c r="K477" s="4">
        <v>0</v>
      </c>
      <c r="L477" s="4">
        <v>1</v>
      </c>
      <c r="M477" s="4">
        <v>0</v>
      </c>
      <c r="N477" s="4">
        <v>1</v>
      </c>
      <c r="O477" s="4">
        <v>0</v>
      </c>
      <c r="P477" s="4">
        <v>0</v>
      </c>
      <c r="Q477" s="4">
        <v>0</v>
      </c>
      <c r="R477" s="4">
        <v>15</v>
      </c>
      <c r="S477" s="4">
        <v>0</v>
      </c>
      <c r="T477" s="4">
        <v>3</v>
      </c>
    </row>
    <row r="478" spans="1:20" ht="19">
      <c r="A478" s="4">
        <v>47.55</v>
      </c>
      <c r="B478" s="4">
        <v>0</v>
      </c>
      <c r="C478" s="4">
        <v>14</v>
      </c>
      <c r="D478" s="4">
        <v>0</v>
      </c>
      <c r="E478" s="4">
        <v>0</v>
      </c>
      <c r="F478" s="4">
        <v>0</v>
      </c>
      <c r="G478" s="4">
        <v>0</v>
      </c>
      <c r="H478" s="4">
        <v>3</v>
      </c>
      <c r="I478" s="4">
        <v>0</v>
      </c>
      <c r="J478" s="4">
        <v>2</v>
      </c>
      <c r="K478" s="4">
        <v>0</v>
      </c>
      <c r="L478" s="4">
        <v>1</v>
      </c>
      <c r="M478" s="4">
        <v>0</v>
      </c>
      <c r="N478" s="4">
        <v>1</v>
      </c>
      <c r="O478" s="4">
        <v>0</v>
      </c>
      <c r="P478" s="4">
        <v>0</v>
      </c>
      <c r="Q478" s="4">
        <v>0</v>
      </c>
      <c r="R478" s="4">
        <v>14</v>
      </c>
      <c r="S478" s="4">
        <v>0</v>
      </c>
      <c r="T478" s="4">
        <v>3</v>
      </c>
    </row>
    <row r="479" spans="1:20" ht="19">
      <c r="A479" s="4">
        <v>47.65</v>
      </c>
      <c r="B479" s="4">
        <v>0</v>
      </c>
      <c r="C479" s="4">
        <v>14</v>
      </c>
      <c r="D479" s="4">
        <v>0</v>
      </c>
      <c r="E479" s="4">
        <v>0</v>
      </c>
      <c r="F479" s="4">
        <v>0</v>
      </c>
      <c r="G479" s="4">
        <v>0</v>
      </c>
      <c r="H479" s="4">
        <v>3</v>
      </c>
      <c r="I479" s="4">
        <v>0</v>
      </c>
      <c r="J479" s="4">
        <v>2</v>
      </c>
      <c r="K479" s="4">
        <v>0</v>
      </c>
      <c r="L479" s="4">
        <v>1</v>
      </c>
      <c r="M479" s="4">
        <v>0</v>
      </c>
      <c r="N479" s="4">
        <v>1</v>
      </c>
      <c r="O479" s="4">
        <v>0</v>
      </c>
      <c r="P479" s="4">
        <v>0</v>
      </c>
      <c r="Q479" s="4">
        <v>0</v>
      </c>
      <c r="R479" s="4">
        <v>14</v>
      </c>
      <c r="S479" s="4">
        <v>0</v>
      </c>
      <c r="T479" s="4">
        <v>3</v>
      </c>
    </row>
    <row r="480" spans="1:20" ht="19">
      <c r="A480" s="4">
        <v>47.75</v>
      </c>
      <c r="B480" s="4">
        <v>0</v>
      </c>
      <c r="C480" s="4">
        <v>14</v>
      </c>
      <c r="D480" s="4">
        <v>0</v>
      </c>
      <c r="E480" s="4">
        <v>0</v>
      </c>
      <c r="F480" s="4">
        <v>0</v>
      </c>
      <c r="G480" s="4">
        <v>0</v>
      </c>
      <c r="H480" s="4">
        <v>3</v>
      </c>
      <c r="I480" s="4">
        <v>0</v>
      </c>
      <c r="J480" s="4">
        <v>2</v>
      </c>
      <c r="K480" s="4">
        <v>0</v>
      </c>
      <c r="L480" s="4">
        <v>1</v>
      </c>
      <c r="M480" s="4">
        <v>0</v>
      </c>
      <c r="N480" s="4">
        <v>1</v>
      </c>
      <c r="O480" s="4">
        <v>0</v>
      </c>
      <c r="P480" s="4">
        <v>0</v>
      </c>
      <c r="Q480" s="4">
        <v>0</v>
      </c>
      <c r="R480" s="4">
        <v>14</v>
      </c>
      <c r="S480" s="4">
        <v>0</v>
      </c>
      <c r="T480" s="4">
        <v>3</v>
      </c>
    </row>
    <row r="481" spans="1:20" ht="19">
      <c r="A481" s="4">
        <v>47.85</v>
      </c>
      <c r="B481" s="4">
        <v>0</v>
      </c>
      <c r="C481" s="4">
        <v>13</v>
      </c>
      <c r="D481" s="4">
        <v>0</v>
      </c>
      <c r="E481" s="4">
        <v>0</v>
      </c>
      <c r="F481" s="4">
        <v>0</v>
      </c>
      <c r="G481" s="4">
        <v>0</v>
      </c>
      <c r="H481" s="4">
        <v>3</v>
      </c>
      <c r="I481" s="4">
        <v>0</v>
      </c>
      <c r="J481" s="4">
        <v>2</v>
      </c>
      <c r="K481" s="4">
        <v>0</v>
      </c>
      <c r="L481" s="4">
        <v>1</v>
      </c>
      <c r="M481" s="4">
        <v>0</v>
      </c>
      <c r="N481" s="4">
        <v>1</v>
      </c>
      <c r="O481" s="4">
        <v>0</v>
      </c>
      <c r="P481" s="4">
        <v>0</v>
      </c>
      <c r="Q481" s="4">
        <v>0</v>
      </c>
      <c r="R481" s="4">
        <v>14</v>
      </c>
      <c r="S481" s="4">
        <v>0</v>
      </c>
      <c r="T481" s="4">
        <v>3</v>
      </c>
    </row>
    <row r="482" spans="1:20" ht="19">
      <c r="A482" s="4">
        <v>47.95</v>
      </c>
      <c r="B482" s="4">
        <v>0</v>
      </c>
      <c r="C482" s="4">
        <v>13</v>
      </c>
      <c r="D482" s="4">
        <v>0</v>
      </c>
      <c r="E482" s="4">
        <v>0</v>
      </c>
      <c r="F482" s="4">
        <v>0</v>
      </c>
      <c r="G482" s="4">
        <v>0</v>
      </c>
      <c r="H482" s="4">
        <v>3</v>
      </c>
      <c r="I482" s="4">
        <v>0</v>
      </c>
      <c r="J482" s="4">
        <v>2</v>
      </c>
      <c r="K482" s="4">
        <v>0</v>
      </c>
      <c r="L482" s="4">
        <v>1</v>
      </c>
      <c r="M482" s="4">
        <v>0</v>
      </c>
      <c r="N482" s="4">
        <v>1</v>
      </c>
      <c r="O482" s="4">
        <v>0</v>
      </c>
      <c r="P482" s="4">
        <v>0</v>
      </c>
      <c r="Q482" s="4">
        <v>0</v>
      </c>
      <c r="R482" s="4">
        <v>14</v>
      </c>
      <c r="S482" s="4">
        <v>0</v>
      </c>
      <c r="T482" s="4">
        <v>3</v>
      </c>
    </row>
    <row r="483" spans="1:20" ht="19">
      <c r="A483" s="4">
        <v>48.05</v>
      </c>
      <c r="B483" s="4">
        <v>0</v>
      </c>
      <c r="C483" s="4">
        <v>13</v>
      </c>
      <c r="D483" s="4">
        <v>0</v>
      </c>
      <c r="E483" s="4">
        <v>0</v>
      </c>
      <c r="F483" s="4">
        <v>0</v>
      </c>
      <c r="G483" s="4">
        <v>0</v>
      </c>
      <c r="H483" s="4">
        <v>3</v>
      </c>
      <c r="I483" s="4">
        <v>0</v>
      </c>
      <c r="J483" s="4">
        <v>2</v>
      </c>
      <c r="K483" s="4">
        <v>0</v>
      </c>
      <c r="L483" s="4">
        <v>1</v>
      </c>
      <c r="M483" s="4">
        <v>0</v>
      </c>
      <c r="N483" s="4">
        <v>1</v>
      </c>
      <c r="O483" s="4">
        <v>0</v>
      </c>
      <c r="P483" s="4">
        <v>0</v>
      </c>
      <c r="Q483" s="4">
        <v>0</v>
      </c>
      <c r="R483" s="4">
        <v>14</v>
      </c>
      <c r="S483" s="4">
        <v>0</v>
      </c>
      <c r="T483" s="4">
        <v>3</v>
      </c>
    </row>
    <row r="484" spans="1:20" ht="19">
      <c r="A484" s="4">
        <v>48.15</v>
      </c>
      <c r="B484" s="4">
        <v>0</v>
      </c>
      <c r="C484" s="4">
        <v>13</v>
      </c>
      <c r="D484" s="4">
        <v>0</v>
      </c>
      <c r="E484" s="4">
        <v>0</v>
      </c>
      <c r="F484" s="4">
        <v>0</v>
      </c>
      <c r="G484" s="4">
        <v>0</v>
      </c>
      <c r="H484" s="4">
        <v>3</v>
      </c>
      <c r="I484" s="4">
        <v>0</v>
      </c>
      <c r="J484" s="4">
        <v>2</v>
      </c>
      <c r="K484" s="4">
        <v>0</v>
      </c>
      <c r="L484" s="4">
        <v>1</v>
      </c>
      <c r="M484" s="4">
        <v>0</v>
      </c>
      <c r="N484" s="4">
        <v>1</v>
      </c>
      <c r="O484" s="4">
        <v>0</v>
      </c>
      <c r="P484" s="4">
        <v>0</v>
      </c>
      <c r="Q484" s="4">
        <v>0</v>
      </c>
      <c r="R484" s="4">
        <v>14</v>
      </c>
      <c r="S484" s="4">
        <v>0</v>
      </c>
      <c r="T484" s="4">
        <v>3</v>
      </c>
    </row>
    <row r="485" spans="1:20" ht="19">
      <c r="A485" s="4">
        <v>48.25</v>
      </c>
      <c r="B485" s="4">
        <v>0</v>
      </c>
      <c r="C485" s="4">
        <v>13</v>
      </c>
      <c r="D485" s="4">
        <v>0</v>
      </c>
      <c r="E485" s="4">
        <v>0</v>
      </c>
      <c r="F485" s="4">
        <v>0</v>
      </c>
      <c r="G485" s="4">
        <v>0</v>
      </c>
      <c r="H485" s="4">
        <v>3</v>
      </c>
      <c r="I485" s="4">
        <v>0</v>
      </c>
      <c r="J485" s="4">
        <v>2</v>
      </c>
      <c r="K485" s="4">
        <v>0</v>
      </c>
      <c r="L485" s="4">
        <v>1</v>
      </c>
      <c r="M485" s="4">
        <v>0</v>
      </c>
      <c r="N485" s="4">
        <v>1</v>
      </c>
      <c r="O485" s="4">
        <v>0</v>
      </c>
      <c r="P485" s="4">
        <v>0</v>
      </c>
      <c r="Q485" s="4">
        <v>0</v>
      </c>
      <c r="R485" s="4">
        <v>14</v>
      </c>
      <c r="S485" s="4">
        <v>0</v>
      </c>
      <c r="T485" s="4">
        <v>3</v>
      </c>
    </row>
    <row r="486" spans="1:20" ht="19">
      <c r="A486" s="4">
        <v>48.35</v>
      </c>
      <c r="B486" s="4">
        <v>0</v>
      </c>
      <c r="C486" s="4">
        <v>13</v>
      </c>
      <c r="D486" s="4">
        <v>0</v>
      </c>
      <c r="E486" s="4">
        <v>0</v>
      </c>
      <c r="F486" s="4">
        <v>0</v>
      </c>
      <c r="G486" s="4">
        <v>0</v>
      </c>
      <c r="H486" s="4">
        <v>3</v>
      </c>
      <c r="I486" s="4">
        <v>0</v>
      </c>
      <c r="J486" s="4">
        <v>2</v>
      </c>
      <c r="K486" s="4">
        <v>0</v>
      </c>
      <c r="L486" s="4">
        <v>1</v>
      </c>
      <c r="M486" s="4">
        <v>0</v>
      </c>
      <c r="N486" s="4">
        <v>1</v>
      </c>
      <c r="O486" s="4">
        <v>0</v>
      </c>
      <c r="P486" s="4">
        <v>0</v>
      </c>
      <c r="Q486" s="4">
        <v>0</v>
      </c>
      <c r="R486" s="4">
        <v>14</v>
      </c>
      <c r="S486" s="4">
        <v>0</v>
      </c>
      <c r="T486" s="4">
        <v>3</v>
      </c>
    </row>
    <row r="487" spans="1:20" ht="19">
      <c r="A487" s="4">
        <v>48.45</v>
      </c>
      <c r="B487" s="4">
        <v>0</v>
      </c>
      <c r="C487" s="4">
        <v>13</v>
      </c>
      <c r="D487" s="4">
        <v>0</v>
      </c>
      <c r="E487" s="4">
        <v>0</v>
      </c>
      <c r="F487" s="4">
        <v>0</v>
      </c>
      <c r="G487" s="4">
        <v>0</v>
      </c>
      <c r="H487" s="4">
        <v>2</v>
      </c>
      <c r="I487" s="4">
        <v>0</v>
      </c>
      <c r="J487" s="4">
        <v>2</v>
      </c>
      <c r="K487" s="4">
        <v>0</v>
      </c>
      <c r="L487" s="4">
        <v>1</v>
      </c>
      <c r="M487" s="4">
        <v>0</v>
      </c>
      <c r="N487" s="4">
        <v>1</v>
      </c>
      <c r="O487" s="4">
        <v>0</v>
      </c>
      <c r="P487" s="4">
        <v>0</v>
      </c>
      <c r="Q487" s="4">
        <v>0</v>
      </c>
      <c r="R487" s="4">
        <v>14</v>
      </c>
      <c r="S487" s="4">
        <v>0</v>
      </c>
      <c r="T487" s="4">
        <v>3</v>
      </c>
    </row>
    <row r="488" spans="1:20" ht="19">
      <c r="A488" s="4">
        <v>48.55</v>
      </c>
      <c r="B488" s="4">
        <v>0</v>
      </c>
      <c r="C488" s="4">
        <v>13</v>
      </c>
      <c r="D488" s="4">
        <v>0</v>
      </c>
      <c r="E488" s="4">
        <v>0</v>
      </c>
      <c r="F488" s="4">
        <v>0</v>
      </c>
      <c r="G488" s="4">
        <v>0</v>
      </c>
      <c r="H488" s="4">
        <v>2</v>
      </c>
      <c r="I488" s="4">
        <v>0</v>
      </c>
      <c r="J488" s="4">
        <v>2</v>
      </c>
      <c r="K488" s="4">
        <v>0</v>
      </c>
      <c r="L488" s="4">
        <v>1</v>
      </c>
      <c r="M488" s="4">
        <v>0</v>
      </c>
      <c r="N488" s="4">
        <v>1</v>
      </c>
      <c r="O488" s="4">
        <v>0</v>
      </c>
      <c r="P488" s="4">
        <v>0</v>
      </c>
      <c r="Q488" s="4">
        <v>0</v>
      </c>
      <c r="R488" s="4">
        <v>14</v>
      </c>
      <c r="S488" s="4">
        <v>0</v>
      </c>
      <c r="T488" s="4">
        <v>3</v>
      </c>
    </row>
    <row r="489" spans="1:20" ht="19">
      <c r="A489" s="4">
        <v>48.65</v>
      </c>
      <c r="B489" s="4">
        <v>0</v>
      </c>
      <c r="C489" s="4">
        <v>13</v>
      </c>
      <c r="D489" s="4">
        <v>0</v>
      </c>
      <c r="E489" s="4">
        <v>0</v>
      </c>
      <c r="F489" s="4">
        <v>0</v>
      </c>
      <c r="G489" s="4">
        <v>0</v>
      </c>
      <c r="H489" s="4">
        <v>2</v>
      </c>
      <c r="I489" s="4">
        <v>0</v>
      </c>
      <c r="J489" s="4">
        <v>2</v>
      </c>
      <c r="K489" s="4">
        <v>0</v>
      </c>
      <c r="L489" s="4">
        <v>1</v>
      </c>
      <c r="M489" s="4">
        <v>0</v>
      </c>
      <c r="N489" s="4">
        <v>1</v>
      </c>
      <c r="O489" s="4">
        <v>0</v>
      </c>
      <c r="P489" s="4">
        <v>0</v>
      </c>
      <c r="Q489" s="4">
        <v>0</v>
      </c>
      <c r="R489" s="4">
        <v>14</v>
      </c>
      <c r="S489" s="4">
        <v>0</v>
      </c>
      <c r="T489" s="4">
        <v>3</v>
      </c>
    </row>
    <row r="490" spans="1:20" ht="19">
      <c r="A490" s="4">
        <v>48.75</v>
      </c>
      <c r="B490" s="4">
        <v>0</v>
      </c>
      <c r="C490" s="4">
        <v>12</v>
      </c>
      <c r="D490" s="4">
        <v>0</v>
      </c>
      <c r="E490" s="4">
        <v>0</v>
      </c>
      <c r="F490" s="4">
        <v>0</v>
      </c>
      <c r="G490" s="4">
        <v>0</v>
      </c>
      <c r="H490" s="4">
        <v>2</v>
      </c>
      <c r="I490" s="4">
        <v>0</v>
      </c>
      <c r="J490" s="4">
        <v>2</v>
      </c>
      <c r="K490" s="4">
        <v>0</v>
      </c>
      <c r="L490" s="4">
        <v>1</v>
      </c>
      <c r="M490" s="4">
        <v>0</v>
      </c>
      <c r="N490" s="4">
        <v>1</v>
      </c>
      <c r="O490" s="4">
        <v>0</v>
      </c>
      <c r="P490" s="4">
        <v>0</v>
      </c>
      <c r="Q490" s="4">
        <v>0</v>
      </c>
      <c r="R490" s="4">
        <v>13</v>
      </c>
      <c r="S490" s="4">
        <v>0</v>
      </c>
      <c r="T490" s="4">
        <v>3</v>
      </c>
    </row>
    <row r="491" spans="1:20" ht="19">
      <c r="A491" s="4">
        <v>48.85</v>
      </c>
      <c r="B491" s="4">
        <v>0</v>
      </c>
      <c r="C491" s="4">
        <v>12</v>
      </c>
      <c r="D491" s="4">
        <v>0</v>
      </c>
      <c r="E491" s="4">
        <v>0</v>
      </c>
      <c r="F491" s="4">
        <v>0</v>
      </c>
      <c r="G491" s="4">
        <v>0</v>
      </c>
      <c r="H491" s="4">
        <v>2</v>
      </c>
      <c r="I491" s="4">
        <v>0</v>
      </c>
      <c r="J491" s="4">
        <v>2</v>
      </c>
      <c r="K491" s="4">
        <v>0</v>
      </c>
      <c r="L491" s="4">
        <v>1</v>
      </c>
      <c r="M491" s="4">
        <v>0</v>
      </c>
      <c r="N491" s="4">
        <v>1</v>
      </c>
      <c r="O491" s="4">
        <v>0</v>
      </c>
      <c r="P491" s="4">
        <v>0</v>
      </c>
      <c r="Q491" s="4">
        <v>0</v>
      </c>
      <c r="R491" s="4">
        <v>13</v>
      </c>
      <c r="S491" s="4">
        <v>0</v>
      </c>
      <c r="T491" s="4">
        <v>3</v>
      </c>
    </row>
    <row r="492" spans="1:20" ht="19">
      <c r="A492" s="4">
        <v>48.95</v>
      </c>
      <c r="B492" s="4">
        <v>0</v>
      </c>
      <c r="C492" s="4">
        <v>12</v>
      </c>
      <c r="D492" s="4">
        <v>0</v>
      </c>
      <c r="E492" s="4">
        <v>0</v>
      </c>
      <c r="F492" s="4">
        <v>0</v>
      </c>
      <c r="G492" s="4">
        <v>0</v>
      </c>
      <c r="H492" s="4">
        <v>2</v>
      </c>
      <c r="I492" s="4">
        <v>0</v>
      </c>
      <c r="J492" s="4">
        <v>2</v>
      </c>
      <c r="K492" s="4">
        <v>0</v>
      </c>
      <c r="L492" s="4">
        <v>1</v>
      </c>
      <c r="M492" s="4">
        <v>0</v>
      </c>
      <c r="N492" s="4">
        <v>1</v>
      </c>
      <c r="O492" s="4">
        <v>0</v>
      </c>
      <c r="P492" s="4">
        <v>0</v>
      </c>
      <c r="Q492" s="4">
        <v>0</v>
      </c>
      <c r="R492" s="4">
        <v>13</v>
      </c>
      <c r="S492" s="4">
        <v>0</v>
      </c>
      <c r="T492" s="4">
        <v>3</v>
      </c>
    </row>
    <row r="493" spans="1:20" ht="19">
      <c r="A493" s="4">
        <v>49.05</v>
      </c>
      <c r="B493" s="4">
        <v>0</v>
      </c>
      <c r="C493" s="4">
        <v>12</v>
      </c>
      <c r="D493" s="4">
        <v>0</v>
      </c>
      <c r="E493" s="4">
        <v>0</v>
      </c>
      <c r="F493" s="4">
        <v>0</v>
      </c>
      <c r="G493" s="4">
        <v>0</v>
      </c>
      <c r="H493" s="4">
        <v>2</v>
      </c>
      <c r="I493" s="4">
        <v>0</v>
      </c>
      <c r="J493" s="4">
        <v>2</v>
      </c>
      <c r="K493" s="4">
        <v>0</v>
      </c>
      <c r="L493" s="4">
        <v>1</v>
      </c>
      <c r="M493" s="4">
        <v>0</v>
      </c>
      <c r="N493" s="4">
        <v>1</v>
      </c>
      <c r="O493" s="4">
        <v>0</v>
      </c>
      <c r="P493" s="4">
        <v>0</v>
      </c>
      <c r="Q493" s="4">
        <v>0</v>
      </c>
      <c r="R493" s="4">
        <v>13</v>
      </c>
      <c r="S493" s="4">
        <v>0</v>
      </c>
      <c r="T493" s="4">
        <v>3</v>
      </c>
    </row>
    <row r="494" spans="1:20" ht="19">
      <c r="A494" s="4">
        <v>49.15</v>
      </c>
      <c r="B494" s="4">
        <v>0</v>
      </c>
      <c r="C494" s="4">
        <v>12</v>
      </c>
      <c r="D494" s="4">
        <v>0</v>
      </c>
      <c r="E494" s="4">
        <v>0</v>
      </c>
      <c r="F494" s="4">
        <v>0</v>
      </c>
      <c r="G494" s="4">
        <v>0</v>
      </c>
      <c r="H494" s="4">
        <v>2</v>
      </c>
      <c r="I494" s="4">
        <v>0</v>
      </c>
      <c r="J494" s="4">
        <v>2</v>
      </c>
      <c r="K494" s="4">
        <v>0</v>
      </c>
      <c r="L494" s="4">
        <v>0</v>
      </c>
      <c r="M494" s="4">
        <v>0</v>
      </c>
      <c r="N494" s="4">
        <v>1</v>
      </c>
      <c r="O494" s="4">
        <v>0</v>
      </c>
      <c r="P494" s="4">
        <v>0</v>
      </c>
      <c r="Q494" s="4">
        <v>0</v>
      </c>
      <c r="R494" s="4">
        <v>13</v>
      </c>
      <c r="S494" s="4">
        <v>0</v>
      </c>
      <c r="T494" s="4">
        <v>3</v>
      </c>
    </row>
    <row r="495" spans="1:20" ht="19">
      <c r="A495" s="4">
        <v>49.25</v>
      </c>
      <c r="B495" s="4">
        <v>0</v>
      </c>
      <c r="C495" s="4">
        <v>12</v>
      </c>
      <c r="D495" s="4">
        <v>0</v>
      </c>
      <c r="E495" s="4">
        <v>0</v>
      </c>
      <c r="F495" s="4">
        <v>0</v>
      </c>
      <c r="G495" s="4">
        <v>0</v>
      </c>
      <c r="H495" s="4">
        <v>2</v>
      </c>
      <c r="I495" s="4">
        <v>0</v>
      </c>
      <c r="J495" s="4">
        <v>2</v>
      </c>
      <c r="K495" s="4">
        <v>0</v>
      </c>
      <c r="L495" s="4">
        <v>0</v>
      </c>
      <c r="M495" s="4">
        <v>0</v>
      </c>
      <c r="N495" s="4">
        <v>1</v>
      </c>
      <c r="O495" s="4">
        <v>0</v>
      </c>
      <c r="P495" s="4">
        <v>0</v>
      </c>
      <c r="Q495" s="4">
        <v>0</v>
      </c>
      <c r="R495" s="4">
        <v>13</v>
      </c>
      <c r="S495" s="4">
        <v>0</v>
      </c>
      <c r="T495" s="4">
        <v>3</v>
      </c>
    </row>
    <row r="496" spans="1:20" ht="19">
      <c r="A496" s="4">
        <v>49.35</v>
      </c>
      <c r="B496" s="4">
        <v>0</v>
      </c>
      <c r="C496" s="4">
        <v>12</v>
      </c>
      <c r="D496" s="4">
        <v>0</v>
      </c>
      <c r="E496" s="4">
        <v>0</v>
      </c>
      <c r="F496" s="4">
        <v>0</v>
      </c>
      <c r="G496" s="4">
        <v>0</v>
      </c>
      <c r="H496" s="4">
        <v>2</v>
      </c>
      <c r="I496" s="4">
        <v>0</v>
      </c>
      <c r="J496" s="4">
        <v>2</v>
      </c>
      <c r="K496" s="4">
        <v>0</v>
      </c>
      <c r="L496" s="4">
        <v>0</v>
      </c>
      <c r="M496" s="4">
        <v>0</v>
      </c>
      <c r="N496" s="4">
        <v>1</v>
      </c>
      <c r="O496" s="4">
        <v>0</v>
      </c>
      <c r="P496" s="4">
        <v>0</v>
      </c>
      <c r="Q496" s="4">
        <v>0</v>
      </c>
      <c r="R496" s="4">
        <v>13</v>
      </c>
      <c r="S496" s="4">
        <v>0</v>
      </c>
      <c r="T496" s="4">
        <v>3</v>
      </c>
    </row>
    <row r="497" spans="1:20" ht="19">
      <c r="A497" s="4">
        <v>49.45</v>
      </c>
      <c r="B497" s="4">
        <v>0</v>
      </c>
      <c r="C497" s="4">
        <v>12</v>
      </c>
      <c r="D497" s="4">
        <v>0</v>
      </c>
      <c r="E497" s="4">
        <v>0</v>
      </c>
      <c r="F497" s="4">
        <v>0</v>
      </c>
      <c r="G497" s="4">
        <v>0</v>
      </c>
      <c r="H497" s="4">
        <v>2</v>
      </c>
      <c r="I497" s="4">
        <v>0</v>
      </c>
      <c r="J497" s="4">
        <v>2</v>
      </c>
      <c r="K497" s="4">
        <v>0</v>
      </c>
      <c r="L497" s="4">
        <v>0</v>
      </c>
      <c r="M497" s="4">
        <v>0</v>
      </c>
      <c r="N497" s="4">
        <v>1</v>
      </c>
      <c r="O497" s="4">
        <v>0</v>
      </c>
      <c r="P497" s="4">
        <v>0</v>
      </c>
      <c r="Q497" s="4">
        <v>0</v>
      </c>
      <c r="R497" s="4">
        <v>12</v>
      </c>
      <c r="S497" s="4">
        <v>0</v>
      </c>
      <c r="T497" s="4">
        <v>3</v>
      </c>
    </row>
    <row r="498" spans="1:20" ht="19">
      <c r="A498" s="4">
        <v>49.55</v>
      </c>
      <c r="B498" s="4">
        <v>0</v>
      </c>
      <c r="C498" s="4">
        <v>12</v>
      </c>
      <c r="D498" s="4">
        <v>0</v>
      </c>
      <c r="E498" s="4">
        <v>0</v>
      </c>
      <c r="F498" s="4">
        <v>0</v>
      </c>
      <c r="G498" s="4">
        <v>0</v>
      </c>
      <c r="H498" s="4">
        <v>2</v>
      </c>
      <c r="I498" s="4">
        <v>0</v>
      </c>
      <c r="J498" s="4">
        <v>2</v>
      </c>
      <c r="K498" s="4">
        <v>0</v>
      </c>
      <c r="L498" s="4">
        <v>0</v>
      </c>
      <c r="M498" s="4">
        <v>0</v>
      </c>
      <c r="N498" s="4">
        <v>1</v>
      </c>
      <c r="O498" s="4">
        <v>0</v>
      </c>
      <c r="P498" s="4">
        <v>0</v>
      </c>
      <c r="Q498" s="4">
        <v>0</v>
      </c>
      <c r="R498" s="4">
        <v>12</v>
      </c>
      <c r="S498" s="4">
        <v>0</v>
      </c>
      <c r="T498" s="4">
        <v>3</v>
      </c>
    </row>
    <row r="499" spans="1:20" ht="19">
      <c r="A499" s="4">
        <v>49.65</v>
      </c>
      <c r="B499" s="4">
        <v>0</v>
      </c>
      <c r="C499" s="4">
        <v>12</v>
      </c>
      <c r="D499" s="4">
        <v>0</v>
      </c>
      <c r="E499" s="4">
        <v>0</v>
      </c>
      <c r="F499" s="4">
        <v>0</v>
      </c>
      <c r="G499" s="4">
        <v>0</v>
      </c>
      <c r="H499" s="4">
        <v>2</v>
      </c>
      <c r="I499" s="4">
        <v>0</v>
      </c>
      <c r="J499" s="4">
        <v>2</v>
      </c>
      <c r="K499" s="4">
        <v>0</v>
      </c>
      <c r="L499" s="4">
        <v>0</v>
      </c>
      <c r="M499" s="4">
        <v>0</v>
      </c>
      <c r="N499" s="4">
        <v>1</v>
      </c>
      <c r="O499" s="4">
        <v>0</v>
      </c>
      <c r="P499" s="4">
        <v>0</v>
      </c>
      <c r="Q499" s="4">
        <v>0</v>
      </c>
      <c r="R499" s="4">
        <v>12</v>
      </c>
      <c r="S499" s="4">
        <v>0</v>
      </c>
      <c r="T499" s="4">
        <v>3</v>
      </c>
    </row>
    <row r="500" spans="1:20" ht="19">
      <c r="A500" s="4">
        <v>49.75</v>
      </c>
      <c r="B500" s="4">
        <v>0</v>
      </c>
      <c r="C500" s="4">
        <v>12</v>
      </c>
      <c r="D500" s="4">
        <v>0</v>
      </c>
      <c r="E500" s="4">
        <v>0</v>
      </c>
      <c r="F500" s="4">
        <v>0</v>
      </c>
      <c r="G500" s="4">
        <v>0</v>
      </c>
      <c r="H500" s="4">
        <v>2</v>
      </c>
      <c r="I500" s="4">
        <v>0</v>
      </c>
      <c r="J500" s="4">
        <v>2</v>
      </c>
      <c r="K500" s="4">
        <v>0</v>
      </c>
      <c r="L500" s="4">
        <v>0</v>
      </c>
      <c r="M500" s="4">
        <v>0</v>
      </c>
      <c r="N500" s="4">
        <v>1</v>
      </c>
      <c r="O500" s="4">
        <v>0</v>
      </c>
      <c r="P500" s="4">
        <v>0</v>
      </c>
      <c r="Q500" s="4">
        <v>0</v>
      </c>
      <c r="R500" s="4">
        <v>12</v>
      </c>
      <c r="S500" s="4">
        <v>0</v>
      </c>
      <c r="T500" s="4">
        <v>3</v>
      </c>
    </row>
    <row r="501" spans="1:20" ht="19">
      <c r="A501" s="4">
        <v>49.85</v>
      </c>
      <c r="B501" s="4">
        <v>0</v>
      </c>
      <c r="C501" s="4">
        <v>12</v>
      </c>
      <c r="D501" s="4">
        <v>0</v>
      </c>
      <c r="E501" s="4">
        <v>0</v>
      </c>
      <c r="F501" s="4">
        <v>0</v>
      </c>
      <c r="G501" s="4">
        <v>0</v>
      </c>
      <c r="H501" s="4">
        <v>2</v>
      </c>
      <c r="I501" s="4">
        <v>0</v>
      </c>
      <c r="J501" s="4">
        <v>2</v>
      </c>
      <c r="K501" s="4">
        <v>0</v>
      </c>
      <c r="L501" s="4">
        <v>0</v>
      </c>
      <c r="M501" s="4">
        <v>0</v>
      </c>
      <c r="N501" s="4">
        <v>1</v>
      </c>
      <c r="O501" s="4">
        <v>0</v>
      </c>
      <c r="P501" s="4">
        <v>0</v>
      </c>
      <c r="Q501" s="4">
        <v>0</v>
      </c>
      <c r="R501" s="4">
        <v>13</v>
      </c>
      <c r="S501" s="4">
        <v>0</v>
      </c>
      <c r="T501" s="4">
        <v>3</v>
      </c>
    </row>
    <row r="502" spans="1:20" ht="19">
      <c r="A502" s="4">
        <v>49.95</v>
      </c>
      <c r="B502" s="4">
        <v>0</v>
      </c>
      <c r="C502" s="4">
        <v>12</v>
      </c>
      <c r="D502" s="4">
        <v>0</v>
      </c>
      <c r="E502" s="4">
        <v>0</v>
      </c>
      <c r="F502" s="4">
        <v>0</v>
      </c>
      <c r="G502" s="4">
        <v>0</v>
      </c>
      <c r="H502" s="4">
        <v>2</v>
      </c>
      <c r="I502" s="4">
        <v>0</v>
      </c>
      <c r="J502" s="4">
        <v>2</v>
      </c>
      <c r="K502" s="4">
        <v>0</v>
      </c>
      <c r="L502" s="4">
        <v>0</v>
      </c>
      <c r="M502" s="4">
        <v>0</v>
      </c>
      <c r="N502" s="4">
        <v>1</v>
      </c>
      <c r="O502" s="4">
        <v>0</v>
      </c>
      <c r="P502" s="4">
        <v>0</v>
      </c>
      <c r="Q502" s="4">
        <v>0</v>
      </c>
      <c r="R502" s="4">
        <v>13</v>
      </c>
      <c r="S502" s="4">
        <v>0</v>
      </c>
      <c r="T502" s="4">
        <v>3</v>
      </c>
    </row>
    <row r="503" spans="1:20" ht="19">
      <c r="A503" s="4">
        <v>50.05</v>
      </c>
      <c r="B503" s="4">
        <v>0</v>
      </c>
      <c r="C503" s="4">
        <v>12</v>
      </c>
      <c r="D503" s="4">
        <v>0</v>
      </c>
      <c r="E503" s="4">
        <v>0</v>
      </c>
      <c r="F503" s="4">
        <v>0</v>
      </c>
      <c r="G503" s="4">
        <v>0</v>
      </c>
      <c r="H503" s="4">
        <v>2</v>
      </c>
      <c r="I503" s="4">
        <v>0</v>
      </c>
      <c r="J503" s="4">
        <v>2</v>
      </c>
      <c r="K503" s="4">
        <v>0</v>
      </c>
      <c r="L503" s="4">
        <v>0</v>
      </c>
      <c r="M503" s="4">
        <v>0</v>
      </c>
      <c r="N503" s="4">
        <v>1</v>
      </c>
      <c r="O503" s="4">
        <v>0</v>
      </c>
      <c r="P503" s="4">
        <v>0</v>
      </c>
      <c r="Q503" s="4">
        <v>0</v>
      </c>
      <c r="R503" s="4">
        <v>13</v>
      </c>
      <c r="S503" s="4">
        <v>0</v>
      </c>
      <c r="T503" s="4">
        <v>3</v>
      </c>
    </row>
    <row r="504" spans="1:20" ht="19">
      <c r="A504" s="4">
        <v>50.15</v>
      </c>
      <c r="B504" s="4">
        <v>0</v>
      </c>
      <c r="C504" s="4">
        <v>12</v>
      </c>
      <c r="D504" s="4">
        <v>0</v>
      </c>
      <c r="E504" s="4">
        <v>0</v>
      </c>
      <c r="F504" s="4">
        <v>0</v>
      </c>
      <c r="G504" s="4">
        <v>0</v>
      </c>
      <c r="H504" s="4">
        <v>2</v>
      </c>
      <c r="I504" s="4">
        <v>0</v>
      </c>
      <c r="J504" s="4">
        <v>2</v>
      </c>
      <c r="K504" s="4">
        <v>0</v>
      </c>
      <c r="L504" s="4">
        <v>0</v>
      </c>
      <c r="M504" s="4">
        <v>0</v>
      </c>
      <c r="N504" s="4">
        <v>1</v>
      </c>
      <c r="O504" s="4">
        <v>0</v>
      </c>
      <c r="P504" s="4">
        <v>0</v>
      </c>
      <c r="Q504" s="4">
        <v>0</v>
      </c>
      <c r="R504" s="4">
        <v>13</v>
      </c>
      <c r="S504" s="4">
        <v>0</v>
      </c>
      <c r="T504" s="4">
        <v>3</v>
      </c>
    </row>
    <row r="505" spans="1:20" ht="19">
      <c r="A505" s="4">
        <v>50.25</v>
      </c>
      <c r="B505" s="4">
        <v>0</v>
      </c>
      <c r="C505" s="4">
        <v>12</v>
      </c>
      <c r="D505" s="4">
        <v>0</v>
      </c>
      <c r="E505" s="4">
        <v>0</v>
      </c>
      <c r="F505" s="4">
        <v>0</v>
      </c>
      <c r="G505" s="4">
        <v>0</v>
      </c>
      <c r="H505" s="4">
        <v>2</v>
      </c>
      <c r="I505" s="4">
        <v>0</v>
      </c>
      <c r="J505" s="4">
        <v>2</v>
      </c>
      <c r="K505" s="4">
        <v>0</v>
      </c>
      <c r="L505" s="4">
        <v>0</v>
      </c>
      <c r="M505" s="4">
        <v>0</v>
      </c>
      <c r="N505" s="4">
        <v>1</v>
      </c>
      <c r="O505" s="4">
        <v>0</v>
      </c>
      <c r="P505" s="4">
        <v>0</v>
      </c>
      <c r="Q505" s="4">
        <v>0</v>
      </c>
      <c r="R505" s="4">
        <v>13</v>
      </c>
      <c r="S505" s="4">
        <v>0</v>
      </c>
      <c r="T505" s="4">
        <v>3</v>
      </c>
    </row>
    <row r="506" spans="1:20" ht="19">
      <c r="A506" s="4">
        <v>50.35</v>
      </c>
      <c r="B506" s="4">
        <v>0</v>
      </c>
      <c r="C506" s="4">
        <v>11</v>
      </c>
      <c r="D506" s="4">
        <v>0</v>
      </c>
      <c r="E506" s="4">
        <v>0</v>
      </c>
      <c r="F506" s="4">
        <v>0</v>
      </c>
      <c r="G506" s="4">
        <v>0</v>
      </c>
      <c r="H506" s="4">
        <v>2</v>
      </c>
      <c r="I506" s="4">
        <v>0</v>
      </c>
      <c r="J506" s="4">
        <v>2</v>
      </c>
      <c r="K506" s="4">
        <v>0</v>
      </c>
      <c r="L506" s="4">
        <v>0</v>
      </c>
      <c r="M506" s="4">
        <v>0</v>
      </c>
      <c r="N506" s="4">
        <v>1</v>
      </c>
      <c r="O506" s="4">
        <v>0</v>
      </c>
      <c r="P506" s="4">
        <v>0</v>
      </c>
      <c r="Q506" s="4">
        <v>0</v>
      </c>
      <c r="R506" s="4">
        <v>11</v>
      </c>
      <c r="S506" s="4">
        <v>0</v>
      </c>
      <c r="T506" s="4">
        <v>3</v>
      </c>
    </row>
    <row r="507" spans="1:20" ht="19">
      <c r="A507" s="4">
        <v>50.45</v>
      </c>
      <c r="B507" s="4">
        <v>0</v>
      </c>
      <c r="C507" s="4">
        <v>11</v>
      </c>
      <c r="D507" s="4">
        <v>0</v>
      </c>
      <c r="E507" s="4">
        <v>0</v>
      </c>
      <c r="F507" s="4">
        <v>0</v>
      </c>
      <c r="G507" s="4">
        <v>0</v>
      </c>
      <c r="H507" s="4">
        <v>3</v>
      </c>
      <c r="I507" s="4">
        <v>0</v>
      </c>
      <c r="J507" s="4">
        <v>2</v>
      </c>
      <c r="K507" s="4">
        <v>0</v>
      </c>
      <c r="L507" s="4">
        <v>0</v>
      </c>
      <c r="M507" s="4">
        <v>0</v>
      </c>
      <c r="N507" s="4">
        <v>1</v>
      </c>
      <c r="O507" s="4">
        <v>0</v>
      </c>
      <c r="P507" s="4">
        <v>0</v>
      </c>
      <c r="Q507" s="4">
        <v>0</v>
      </c>
      <c r="R507" s="4">
        <v>11</v>
      </c>
      <c r="S507" s="4">
        <v>0</v>
      </c>
      <c r="T507" s="4">
        <v>3</v>
      </c>
    </row>
    <row r="508" spans="1:20" ht="19">
      <c r="A508" s="4">
        <v>50.55</v>
      </c>
      <c r="B508" s="4">
        <v>0</v>
      </c>
      <c r="C508" s="4">
        <v>10</v>
      </c>
      <c r="D508" s="4">
        <v>0</v>
      </c>
      <c r="E508" s="4">
        <v>0</v>
      </c>
      <c r="F508" s="4">
        <v>0</v>
      </c>
      <c r="G508" s="4">
        <v>0</v>
      </c>
      <c r="H508" s="4">
        <v>3</v>
      </c>
      <c r="I508" s="4">
        <v>0</v>
      </c>
      <c r="J508" s="4">
        <v>2</v>
      </c>
      <c r="K508" s="4">
        <v>0</v>
      </c>
      <c r="L508" s="4">
        <v>0</v>
      </c>
      <c r="M508" s="4">
        <v>0</v>
      </c>
      <c r="N508" s="4">
        <v>2</v>
      </c>
      <c r="O508" s="4">
        <v>0</v>
      </c>
      <c r="P508" s="4">
        <v>0</v>
      </c>
      <c r="Q508" s="4">
        <v>0</v>
      </c>
      <c r="R508" s="4">
        <v>11</v>
      </c>
      <c r="S508" s="4">
        <v>0</v>
      </c>
      <c r="T508" s="4">
        <v>4</v>
      </c>
    </row>
    <row r="509" spans="1:20" ht="19">
      <c r="A509" s="4">
        <v>50.65</v>
      </c>
      <c r="B509" s="4">
        <v>0</v>
      </c>
      <c r="C509" s="4">
        <v>9</v>
      </c>
      <c r="D509" s="4">
        <v>0</v>
      </c>
      <c r="E509" s="4">
        <v>0</v>
      </c>
      <c r="F509" s="4">
        <v>0</v>
      </c>
      <c r="G509" s="4">
        <v>0</v>
      </c>
      <c r="H509" s="4">
        <v>3</v>
      </c>
      <c r="I509" s="4">
        <v>0</v>
      </c>
      <c r="J509" s="4">
        <v>2</v>
      </c>
      <c r="K509" s="4">
        <v>0</v>
      </c>
      <c r="L509" s="4">
        <v>0</v>
      </c>
      <c r="M509" s="4">
        <v>0</v>
      </c>
      <c r="N509" s="4">
        <v>2</v>
      </c>
      <c r="O509" s="4">
        <v>0</v>
      </c>
      <c r="P509" s="4">
        <v>0</v>
      </c>
      <c r="Q509" s="4">
        <v>0</v>
      </c>
      <c r="R509" s="4">
        <v>11</v>
      </c>
      <c r="S509" s="4">
        <v>0</v>
      </c>
      <c r="T509" s="4">
        <v>4</v>
      </c>
    </row>
    <row r="510" spans="1:20" ht="19">
      <c r="A510" s="4">
        <v>50.75</v>
      </c>
      <c r="B510" s="4">
        <v>0</v>
      </c>
      <c r="C510" s="4">
        <v>9</v>
      </c>
      <c r="D510" s="4">
        <v>0</v>
      </c>
      <c r="E510" s="4">
        <v>0</v>
      </c>
      <c r="F510" s="4">
        <v>0</v>
      </c>
      <c r="G510" s="4">
        <v>0</v>
      </c>
      <c r="H510" s="4">
        <v>3</v>
      </c>
      <c r="I510" s="4">
        <v>0</v>
      </c>
      <c r="J510" s="4">
        <v>1</v>
      </c>
      <c r="K510" s="4">
        <v>0</v>
      </c>
      <c r="L510" s="4">
        <v>0</v>
      </c>
      <c r="M510" s="4">
        <v>0</v>
      </c>
      <c r="N510" s="4">
        <v>2</v>
      </c>
      <c r="O510" s="4">
        <v>0</v>
      </c>
      <c r="P510" s="4">
        <v>0</v>
      </c>
      <c r="Q510" s="4">
        <v>0</v>
      </c>
      <c r="R510" s="4">
        <v>10</v>
      </c>
      <c r="S510" s="4">
        <v>3</v>
      </c>
      <c r="T510" s="4">
        <v>4</v>
      </c>
    </row>
    <row r="511" spans="1:20" ht="19">
      <c r="A511" s="4">
        <v>50.85</v>
      </c>
      <c r="B511" s="4">
        <v>0</v>
      </c>
      <c r="C511" s="4">
        <v>10</v>
      </c>
      <c r="D511" s="4">
        <v>0</v>
      </c>
      <c r="E511" s="4">
        <v>0</v>
      </c>
      <c r="F511" s="4">
        <v>0</v>
      </c>
      <c r="G511" s="4">
        <v>0</v>
      </c>
      <c r="H511" s="4">
        <v>3</v>
      </c>
      <c r="I511" s="4">
        <v>0</v>
      </c>
      <c r="J511" s="4">
        <v>1</v>
      </c>
      <c r="K511" s="4">
        <v>0</v>
      </c>
      <c r="L511" s="4">
        <v>0</v>
      </c>
      <c r="M511" s="4">
        <v>0</v>
      </c>
      <c r="N511" s="4">
        <v>2</v>
      </c>
      <c r="O511" s="4">
        <v>0</v>
      </c>
      <c r="P511" s="4">
        <v>0</v>
      </c>
      <c r="Q511" s="4">
        <v>0</v>
      </c>
      <c r="R511" s="4">
        <v>11</v>
      </c>
      <c r="S511" s="4">
        <v>3</v>
      </c>
      <c r="T511" s="4">
        <v>4</v>
      </c>
    </row>
    <row r="512" spans="1:20" ht="19">
      <c r="A512" s="4">
        <v>50.95</v>
      </c>
      <c r="B512" s="4">
        <v>0</v>
      </c>
      <c r="C512" s="4">
        <v>10</v>
      </c>
      <c r="D512" s="4">
        <v>0</v>
      </c>
      <c r="E512" s="4">
        <v>0</v>
      </c>
      <c r="F512" s="4">
        <v>0</v>
      </c>
      <c r="G512" s="4">
        <v>0</v>
      </c>
      <c r="H512" s="4">
        <v>3</v>
      </c>
      <c r="I512" s="4">
        <v>0</v>
      </c>
      <c r="J512" s="4">
        <v>1</v>
      </c>
      <c r="K512" s="4">
        <v>0</v>
      </c>
      <c r="L512" s="4">
        <v>0</v>
      </c>
      <c r="M512" s="4">
        <v>0</v>
      </c>
      <c r="N512" s="4">
        <v>2</v>
      </c>
      <c r="O512" s="4">
        <v>0</v>
      </c>
      <c r="P512" s="4">
        <v>0</v>
      </c>
      <c r="Q512" s="4">
        <v>0</v>
      </c>
      <c r="R512" s="4">
        <v>11</v>
      </c>
      <c r="S512" s="4">
        <v>3</v>
      </c>
      <c r="T512" s="4">
        <v>4</v>
      </c>
    </row>
    <row r="513" spans="1:20" ht="19">
      <c r="A513" s="4">
        <v>51.05</v>
      </c>
      <c r="B513" s="4">
        <v>0</v>
      </c>
      <c r="C513" s="4">
        <v>10</v>
      </c>
      <c r="D513" s="4">
        <v>0</v>
      </c>
      <c r="E513" s="4">
        <v>0</v>
      </c>
      <c r="F513" s="4">
        <v>0</v>
      </c>
      <c r="G513" s="4">
        <v>0</v>
      </c>
      <c r="H513" s="4">
        <v>3</v>
      </c>
      <c r="I513" s="4">
        <v>0</v>
      </c>
      <c r="J513" s="4">
        <v>1</v>
      </c>
      <c r="K513" s="4">
        <v>0</v>
      </c>
      <c r="L513" s="4">
        <v>0</v>
      </c>
      <c r="M513" s="4">
        <v>0</v>
      </c>
      <c r="N513" s="4">
        <v>2</v>
      </c>
      <c r="O513" s="4">
        <v>0</v>
      </c>
      <c r="P513" s="4">
        <v>0</v>
      </c>
      <c r="Q513" s="4">
        <v>0</v>
      </c>
      <c r="R513" s="4">
        <v>11</v>
      </c>
      <c r="S513" s="4">
        <v>3</v>
      </c>
      <c r="T513" s="4">
        <v>4</v>
      </c>
    </row>
    <row r="514" spans="1:20" ht="19">
      <c r="A514" s="4">
        <v>51.15</v>
      </c>
      <c r="B514" s="4">
        <v>0</v>
      </c>
      <c r="C514" s="4">
        <v>10</v>
      </c>
      <c r="D514" s="4">
        <v>0</v>
      </c>
      <c r="E514" s="4">
        <v>0</v>
      </c>
      <c r="F514" s="4">
        <v>0</v>
      </c>
      <c r="G514" s="4">
        <v>0</v>
      </c>
      <c r="H514" s="4">
        <v>3</v>
      </c>
      <c r="I514" s="4">
        <v>0</v>
      </c>
      <c r="J514" s="4">
        <v>1</v>
      </c>
      <c r="K514" s="4">
        <v>0</v>
      </c>
      <c r="L514" s="4">
        <v>0</v>
      </c>
      <c r="M514" s="4">
        <v>0</v>
      </c>
      <c r="N514" s="4">
        <v>2</v>
      </c>
      <c r="O514" s="4">
        <v>0</v>
      </c>
      <c r="P514" s="4">
        <v>0</v>
      </c>
      <c r="Q514" s="4">
        <v>0</v>
      </c>
      <c r="R514" s="4">
        <v>11</v>
      </c>
      <c r="S514" s="4">
        <v>3</v>
      </c>
      <c r="T514" s="4">
        <v>4</v>
      </c>
    </row>
    <row r="515" spans="1:20" ht="19">
      <c r="A515" s="4">
        <v>51.25</v>
      </c>
      <c r="B515" s="4">
        <v>0</v>
      </c>
      <c r="C515" s="4">
        <v>10</v>
      </c>
      <c r="D515" s="4">
        <v>0</v>
      </c>
      <c r="E515" s="4">
        <v>0</v>
      </c>
      <c r="F515" s="4">
        <v>0</v>
      </c>
      <c r="G515" s="4">
        <v>0</v>
      </c>
      <c r="H515" s="4">
        <v>3</v>
      </c>
      <c r="I515" s="4">
        <v>0</v>
      </c>
      <c r="J515" s="4">
        <v>1</v>
      </c>
      <c r="K515" s="4">
        <v>0</v>
      </c>
      <c r="L515" s="4">
        <v>0</v>
      </c>
      <c r="M515" s="4">
        <v>0</v>
      </c>
      <c r="N515" s="4">
        <v>2</v>
      </c>
      <c r="O515" s="4">
        <v>0</v>
      </c>
      <c r="P515" s="4">
        <v>0</v>
      </c>
      <c r="Q515" s="4">
        <v>0</v>
      </c>
      <c r="R515" s="4">
        <v>12</v>
      </c>
      <c r="S515" s="4">
        <v>3</v>
      </c>
      <c r="T515" s="4">
        <v>4</v>
      </c>
    </row>
    <row r="516" spans="1:20" ht="19">
      <c r="A516" s="4">
        <v>51.35</v>
      </c>
      <c r="B516" s="4">
        <v>0</v>
      </c>
      <c r="C516" s="4">
        <v>10</v>
      </c>
      <c r="D516" s="4">
        <v>0</v>
      </c>
      <c r="E516" s="4">
        <v>0</v>
      </c>
      <c r="F516" s="4">
        <v>0</v>
      </c>
      <c r="G516" s="4">
        <v>0</v>
      </c>
      <c r="H516" s="4">
        <v>3</v>
      </c>
      <c r="I516" s="4">
        <v>0</v>
      </c>
      <c r="J516" s="4">
        <v>1</v>
      </c>
      <c r="K516" s="4">
        <v>0</v>
      </c>
      <c r="L516" s="4">
        <v>0</v>
      </c>
      <c r="M516" s="4">
        <v>0</v>
      </c>
      <c r="N516" s="4">
        <v>2</v>
      </c>
      <c r="O516" s="4">
        <v>0</v>
      </c>
      <c r="P516" s="4">
        <v>0</v>
      </c>
      <c r="Q516" s="4">
        <v>0</v>
      </c>
      <c r="R516" s="4">
        <v>12</v>
      </c>
      <c r="S516" s="4">
        <v>3</v>
      </c>
      <c r="T516" s="4">
        <v>4</v>
      </c>
    </row>
    <row r="517" spans="1:20" ht="19">
      <c r="A517" s="4">
        <v>51.45</v>
      </c>
      <c r="B517" s="4">
        <v>0</v>
      </c>
      <c r="C517" s="4">
        <v>10</v>
      </c>
      <c r="D517" s="4">
        <v>0</v>
      </c>
      <c r="E517" s="4">
        <v>0</v>
      </c>
      <c r="F517" s="4">
        <v>0</v>
      </c>
      <c r="G517" s="4">
        <v>0</v>
      </c>
      <c r="H517" s="4">
        <v>3</v>
      </c>
      <c r="I517" s="4">
        <v>0</v>
      </c>
      <c r="J517" s="4">
        <v>1</v>
      </c>
      <c r="K517" s="4">
        <v>0</v>
      </c>
      <c r="L517" s="4">
        <v>0</v>
      </c>
      <c r="M517" s="4">
        <v>0</v>
      </c>
      <c r="N517" s="4">
        <v>2</v>
      </c>
      <c r="O517" s="4">
        <v>0</v>
      </c>
      <c r="P517" s="4">
        <v>0</v>
      </c>
      <c r="Q517" s="4">
        <v>0</v>
      </c>
      <c r="R517" s="4">
        <v>12</v>
      </c>
      <c r="S517" s="4">
        <v>3</v>
      </c>
      <c r="T517" s="4">
        <v>4</v>
      </c>
    </row>
    <row r="518" spans="1:20" ht="19">
      <c r="A518" s="4">
        <v>51.55</v>
      </c>
      <c r="B518" s="4">
        <v>0</v>
      </c>
      <c r="C518" s="4">
        <v>10</v>
      </c>
      <c r="D518" s="4">
        <v>0</v>
      </c>
      <c r="E518" s="4">
        <v>0</v>
      </c>
      <c r="F518" s="4">
        <v>0</v>
      </c>
      <c r="G518" s="4">
        <v>0</v>
      </c>
      <c r="H518" s="4">
        <v>3</v>
      </c>
      <c r="I518" s="4">
        <v>0</v>
      </c>
      <c r="J518" s="4">
        <v>1</v>
      </c>
      <c r="K518" s="4">
        <v>0</v>
      </c>
      <c r="L518" s="4">
        <v>0</v>
      </c>
      <c r="M518" s="4">
        <v>0</v>
      </c>
      <c r="N518" s="4">
        <v>2</v>
      </c>
      <c r="O518" s="4">
        <v>0</v>
      </c>
      <c r="P518" s="4">
        <v>0</v>
      </c>
      <c r="Q518" s="4">
        <v>0</v>
      </c>
      <c r="R518" s="4">
        <v>12</v>
      </c>
      <c r="S518" s="4">
        <v>3</v>
      </c>
      <c r="T518" s="4">
        <v>4</v>
      </c>
    </row>
    <row r="519" spans="1:20" ht="19">
      <c r="A519" s="4">
        <v>51.65</v>
      </c>
      <c r="B519" s="4">
        <v>0</v>
      </c>
      <c r="C519" s="4">
        <v>10</v>
      </c>
      <c r="D519" s="4">
        <v>0</v>
      </c>
      <c r="E519" s="4">
        <v>0</v>
      </c>
      <c r="F519" s="4">
        <v>0</v>
      </c>
      <c r="G519" s="4">
        <v>0</v>
      </c>
      <c r="H519" s="4">
        <v>3</v>
      </c>
      <c r="I519" s="4">
        <v>0</v>
      </c>
      <c r="J519" s="4">
        <v>1</v>
      </c>
      <c r="K519" s="4">
        <v>0</v>
      </c>
      <c r="L519" s="4">
        <v>0</v>
      </c>
      <c r="M519" s="4">
        <v>0</v>
      </c>
      <c r="N519" s="4">
        <v>2</v>
      </c>
      <c r="O519" s="4">
        <v>0</v>
      </c>
      <c r="P519" s="4">
        <v>0</v>
      </c>
      <c r="Q519" s="4">
        <v>0</v>
      </c>
      <c r="R519" s="4">
        <v>12</v>
      </c>
      <c r="S519" s="4">
        <v>3</v>
      </c>
      <c r="T519" s="4">
        <v>4</v>
      </c>
    </row>
    <row r="520" spans="1:20" ht="19">
      <c r="A520" s="4">
        <v>51.75</v>
      </c>
      <c r="B520" s="4">
        <v>0</v>
      </c>
      <c r="C520" s="4">
        <v>10</v>
      </c>
      <c r="D520" s="4">
        <v>0</v>
      </c>
      <c r="E520" s="4">
        <v>0</v>
      </c>
      <c r="F520" s="4">
        <v>0</v>
      </c>
      <c r="G520" s="4">
        <v>0</v>
      </c>
      <c r="H520" s="4">
        <v>3</v>
      </c>
      <c r="I520" s="4">
        <v>0</v>
      </c>
      <c r="J520" s="4">
        <v>1</v>
      </c>
      <c r="K520" s="4">
        <v>0</v>
      </c>
      <c r="L520" s="4">
        <v>0</v>
      </c>
      <c r="M520" s="4">
        <v>0</v>
      </c>
      <c r="N520" s="4">
        <v>2</v>
      </c>
      <c r="O520" s="4">
        <v>0</v>
      </c>
      <c r="P520" s="4">
        <v>0</v>
      </c>
      <c r="Q520" s="4">
        <v>0</v>
      </c>
      <c r="R520" s="4">
        <v>12</v>
      </c>
      <c r="S520" s="4">
        <v>4</v>
      </c>
      <c r="T520" s="4">
        <v>4</v>
      </c>
    </row>
    <row r="521" spans="1:20" ht="19">
      <c r="A521" s="4">
        <v>51.85</v>
      </c>
      <c r="B521" s="4">
        <v>0</v>
      </c>
      <c r="C521" s="4">
        <v>9</v>
      </c>
      <c r="D521" s="4">
        <v>0</v>
      </c>
      <c r="E521" s="4">
        <v>0</v>
      </c>
      <c r="F521" s="4">
        <v>0</v>
      </c>
      <c r="G521" s="4">
        <v>0</v>
      </c>
      <c r="H521" s="4">
        <v>3</v>
      </c>
      <c r="I521" s="4">
        <v>0</v>
      </c>
      <c r="J521" s="4">
        <v>1</v>
      </c>
      <c r="K521" s="4">
        <v>0</v>
      </c>
      <c r="L521" s="4">
        <v>0</v>
      </c>
      <c r="M521" s="4">
        <v>0</v>
      </c>
      <c r="N521" s="4">
        <v>2</v>
      </c>
      <c r="O521" s="4">
        <v>0</v>
      </c>
      <c r="P521" s="4">
        <v>0</v>
      </c>
      <c r="Q521" s="4">
        <v>0</v>
      </c>
      <c r="R521" s="4">
        <v>12</v>
      </c>
      <c r="S521" s="4">
        <v>4</v>
      </c>
      <c r="T521" s="4">
        <v>4</v>
      </c>
    </row>
    <row r="522" spans="1:20" ht="19">
      <c r="A522" s="4">
        <v>51.95</v>
      </c>
      <c r="B522" s="4">
        <v>0</v>
      </c>
      <c r="C522" s="4">
        <v>9</v>
      </c>
      <c r="D522" s="4">
        <v>0</v>
      </c>
      <c r="E522" s="4">
        <v>0</v>
      </c>
      <c r="F522" s="4">
        <v>0</v>
      </c>
      <c r="G522" s="4">
        <v>0</v>
      </c>
      <c r="H522" s="4">
        <v>3</v>
      </c>
      <c r="I522" s="4">
        <v>0</v>
      </c>
      <c r="J522" s="4">
        <v>1</v>
      </c>
      <c r="K522" s="4">
        <v>0</v>
      </c>
      <c r="L522" s="4">
        <v>0</v>
      </c>
      <c r="M522" s="4">
        <v>0</v>
      </c>
      <c r="N522" s="4">
        <v>2</v>
      </c>
      <c r="O522" s="4">
        <v>0</v>
      </c>
      <c r="P522" s="4">
        <v>0</v>
      </c>
      <c r="Q522" s="4">
        <v>0</v>
      </c>
      <c r="R522" s="4">
        <v>12</v>
      </c>
      <c r="S522" s="4">
        <v>4</v>
      </c>
      <c r="T522" s="4">
        <v>4</v>
      </c>
    </row>
    <row r="523" spans="1:20" ht="19">
      <c r="A523" s="4">
        <v>52.05</v>
      </c>
      <c r="B523" s="4">
        <v>0</v>
      </c>
      <c r="C523" s="4">
        <v>9</v>
      </c>
      <c r="D523" s="4">
        <v>0</v>
      </c>
      <c r="E523" s="4">
        <v>0</v>
      </c>
      <c r="F523" s="4">
        <v>0</v>
      </c>
      <c r="G523" s="4">
        <v>0</v>
      </c>
      <c r="H523" s="4">
        <v>3</v>
      </c>
      <c r="I523" s="4">
        <v>0</v>
      </c>
      <c r="J523" s="4">
        <v>1</v>
      </c>
      <c r="K523" s="4">
        <v>0</v>
      </c>
      <c r="L523" s="4">
        <v>0</v>
      </c>
      <c r="M523" s="4">
        <v>0</v>
      </c>
      <c r="N523" s="4">
        <v>2</v>
      </c>
      <c r="O523" s="4">
        <v>0</v>
      </c>
      <c r="P523" s="4">
        <v>0</v>
      </c>
      <c r="Q523" s="4">
        <v>0</v>
      </c>
      <c r="R523" s="4">
        <v>12</v>
      </c>
      <c r="S523" s="4">
        <v>4</v>
      </c>
      <c r="T523" s="4">
        <v>4</v>
      </c>
    </row>
    <row r="524" spans="1:20" ht="19">
      <c r="A524" s="4">
        <v>52.15</v>
      </c>
      <c r="B524" s="4">
        <v>0</v>
      </c>
      <c r="C524" s="4">
        <v>9</v>
      </c>
      <c r="D524" s="4">
        <v>0</v>
      </c>
      <c r="E524" s="4">
        <v>0</v>
      </c>
      <c r="F524" s="4">
        <v>0</v>
      </c>
      <c r="G524" s="4">
        <v>0</v>
      </c>
      <c r="H524" s="4">
        <v>3</v>
      </c>
      <c r="I524" s="4">
        <v>0</v>
      </c>
      <c r="J524" s="4">
        <v>1</v>
      </c>
      <c r="K524" s="4">
        <v>0</v>
      </c>
      <c r="L524" s="4">
        <v>0</v>
      </c>
      <c r="M524" s="4">
        <v>0</v>
      </c>
      <c r="N524" s="4">
        <v>2</v>
      </c>
      <c r="O524" s="4">
        <v>0</v>
      </c>
      <c r="P524" s="4">
        <v>0</v>
      </c>
      <c r="Q524" s="4">
        <v>0</v>
      </c>
      <c r="R524" s="4">
        <v>12</v>
      </c>
      <c r="S524" s="4">
        <v>4</v>
      </c>
      <c r="T524" s="4">
        <v>4</v>
      </c>
    </row>
    <row r="525" spans="1:20" ht="19">
      <c r="A525" s="4">
        <v>52.25</v>
      </c>
      <c r="B525" s="4">
        <v>0</v>
      </c>
      <c r="C525" s="4">
        <v>8</v>
      </c>
      <c r="D525" s="4">
        <v>0</v>
      </c>
      <c r="E525" s="4">
        <v>0</v>
      </c>
      <c r="F525" s="4">
        <v>0</v>
      </c>
      <c r="G525" s="4">
        <v>0</v>
      </c>
      <c r="H525" s="4">
        <v>3</v>
      </c>
      <c r="I525" s="4">
        <v>0</v>
      </c>
      <c r="J525" s="4">
        <v>1</v>
      </c>
      <c r="K525" s="4">
        <v>0</v>
      </c>
      <c r="L525" s="4">
        <v>0</v>
      </c>
      <c r="M525" s="4">
        <v>0</v>
      </c>
      <c r="N525" s="4">
        <v>2</v>
      </c>
      <c r="O525" s="4">
        <v>0</v>
      </c>
      <c r="P525" s="4">
        <v>0</v>
      </c>
      <c r="Q525" s="4">
        <v>0</v>
      </c>
      <c r="R525" s="4">
        <v>12</v>
      </c>
      <c r="S525" s="4">
        <v>4</v>
      </c>
      <c r="T525" s="4">
        <v>4</v>
      </c>
    </row>
    <row r="526" spans="1:20" ht="19">
      <c r="A526" s="4">
        <v>52.35</v>
      </c>
      <c r="B526" s="4">
        <v>0</v>
      </c>
      <c r="C526" s="4">
        <v>8</v>
      </c>
      <c r="D526" s="4">
        <v>0</v>
      </c>
      <c r="E526" s="4">
        <v>0</v>
      </c>
      <c r="F526" s="4">
        <v>0</v>
      </c>
      <c r="G526" s="4">
        <v>0</v>
      </c>
      <c r="H526" s="4">
        <v>3</v>
      </c>
      <c r="I526" s="4">
        <v>0</v>
      </c>
      <c r="J526" s="4">
        <v>1</v>
      </c>
      <c r="K526" s="4">
        <v>0</v>
      </c>
      <c r="L526" s="4">
        <v>0</v>
      </c>
      <c r="M526" s="4">
        <v>0</v>
      </c>
      <c r="N526" s="4">
        <v>2</v>
      </c>
      <c r="O526" s="4">
        <v>0</v>
      </c>
      <c r="P526" s="4">
        <v>0</v>
      </c>
      <c r="Q526" s="4">
        <v>0</v>
      </c>
      <c r="R526" s="4">
        <v>12</v>
      </c>
      <c r="S526" s="4">
        <v>4</v>
      </c>
      <c r="T526" s="4">
        <v>4</v>
      </c>
    </row>
    <row r="527" spans="1:20" ht="19">
      <c r="A527" s="4">
        <v>52.45</v>
      </c>
      <c r="B527" s="4">
        <v>0</v>
      </c>
      <c r="C527" s="4">
        <v>8</v>
      </c>
      <c r="D527" s="4">
        <v>0</v>
      </c>
      <c r="E527" s="4">
        <v>0</v>
      </c>
      <c r="F527" s="4">
        <v>0</v>
      </c>
      <c r="G527" s="4">
        <v>0</v>
      </c>
      <c r="H527" s="4">
        <v>3</v>
      </c>
      <c r="I527" s="4">
        <v>0</v>
      </c>
      <c r="J527" s="4">
        <v>1</v>
      </c>
      <c r="K527" s="4">
        <v>0</v>
      </c>
      <c r="L527" s="4">
        <v>0</v>
      </c>
      <c r="M527" s="4">
        <v>0</v>
      </c>
      <c r="N527" s="4">
        <v>2</v>
      </c>
      <c r="O527" s="4">
        <v>0</v>
      </c>
      <c r="P527" s="4">
        <v>0</v>
      </c>
      <c r="Q527" s="4">
        <v>0</v>
      </c>
      <c r="R527" s="4">
        <v>12</v>
      </c>
      <c r="S527" s="4">
        <v>4</v>
      </c>
      <c r="T527" s="4">
        <v>4</v>
      </c>
    </row>
    <row r="528" spans="1:20" ht="19">
      <c r="A528" s="4">
        <v>52.55</v>
      </c>
      <c r="B528" s="4">
        <v>0</v>
      </c>
      <c r="C528" s="4">
        <v>8</v>
      </c>
      <c r="D528" s="4">
        <v>0</v>
      </c>
      <c r="E528" s="4">
        <v>0</v>
      </c>
      <c r="F528" s="4">
        <v>0</v>
      </c>
      <c r="G528" s="4">
        <v>0</v>
      </c>
      <c r="H528" s="4">
        <v>3</v>
      </c>
      <c r="I528" s="4">
        <v>0</v>
      </c>
      <c r="J528" s="4">
        <v>1</v>
      </c>
      <c r="K528" s="4">
        <v>0</v>
      </c>
      <c r="L528" s="4">
        <v>0</v>
      </c>
      <c r="M528" s="4">
        <v>0</v>
      </c>
      <c r="N528" s="4">
        <v>2</v>
      </c>
      <c r="O528" s="4">
        <v>0</v>
      </c>
      <c r="P528" s="4">
        <v>0</v>
      </c>
      <c r="Q528" s="4">
        <v>0</v>
      </c>
      <c r="R528" s="4">
        <v>12</v>
      </c>
      <c r="S528" s="4">
        <v>4</v>
      </c>
      <c r="T528" s="4">
        <v>4</v>
      </c>
    </row>
    <row r="529" spans="1:20" ht="19">
      <c r="A529" s="4">
        <v>52.65</v>
      </c>
      <c r="B529" s="4">
        <v>0</v>
      </c>
      <c r="C529" s="4">
        <v>8</v>
      </c>
      <c r="D529" s="4">
        <v>0</v>
      </c>
      <c r="E529" s="4">
        <v>0</v>
      </c>
      <c r="F529" s="4">
        <v>0</v>
      </c>
      <c r="G529" s="4">
        <v>0</v>
      </c>
      <c r="H529" s="4">
        <v>3</v>
      </c>
      <c r="I529" s="4">
        <v>0</v>
      </c>
      <c r="J529" s="4">
        <v>1</v>
      </c>
      <c r="K529" s="4">
        <v>0</v>
      </c>
      <c r="L529" s="4">
        <v>0</v>
      </c>
      <c r="M529" s="4">
        <v>0</v>
      </c>
      <c r="N529" s="4">
        <v>2</v>
      </c>
      <c r="O529" s="4">
        <v>0</v>
      </c>
      <c r="P529" s="4">
        <v>0</v>
      </c>
      <c r="Q529" s="4">
        <v>0</v>
      </c>
      <c r="R529" s="4">
        <v>11</v>
      </c>
      <c r="S529" s="4">
        <v>4</v>
      </c>
      <c r="T529" s="4">
        <v>3</v>
      </c>
    </row>
    <row r="530" spans="1:20" ht="19">
      <c r="A530" s="4">
        <v>52.75</v>
      </c>
      <c r="B530" s="4">
        <v>0</v>
      </c>
      <c r="C530" s="4">
        <v>8</v>
      </c>
      <c r="D530" s="4">
        <v>0</v>
      </c>
      <c r="E530" s="4">
        <v>0</v>
      </c>
      <c r="F530" s="4">
        <v>0</v>
      </c>
      <c r="G530" s="4">
        <v>0</v>
      </c>
      <c r="H530" s="4">
        <v>3</v>
      </c>
      <c r="I530" s="4">
        <v>0</v>
      </c>
      <c r="J530" s="4">
        <v>1</v>
      </c>
      <c r="K530" s="4">
        <v>0</v>
      </c>
      <c r="L530" s="4">
        <v>0</v>
      </c>
      <c r="M530" s="4">
        <v>0</v>
      </c>
      <c r="N530" s="4">
        <v>2</v>
      </c>
      <c r="O530" s="4">
        <v>0</v>
      </c>
      <c r="P530" s="4">
        <v>0</v>
      </c>
      <c r="Q530" s="4">
        <v>0</v>
      </c>
      <c r="R530" s="4">
        <v>11</v>
      </c>
      <c r="S530" s="4">
        <v>4</v>
      </c>
      <c r="T530" s="4">
        <v>3</v>
      </c>
    </row>
    <row r="531" spans="1:20" ht="19">
      <c r="A531" s="4">
        <v>52.85</v>
      </c>
      <c r="B531" s="4">
        <v>0</v>
      </c>
      <c r="C531" s="4">
        <v>8</v>
      </c>
      <c r="D531" s="4">
        <v>0</v>
      </c>
      <c r="E531" s="4">
        <v>0</v>
      </c>
      <c r="F531" s="4">
        <v>0</v>
      </c>
      <c r="G531" s="4">
        <v>0</v>
      </c>
      <c r="H531" s="4">
        <v>3</v>
      </c>
      <c r="I531" s="4">
        <v>0</v>
      </c>
      <c r="J531" s="4">
        <v>1</v>
      </c>
      <c r="K531" s="4">
        <v>0</v>
      </c>
      <c r="L531" s="4">
        <v>0</v>
      </c>
      <c r="M531" s="4">
        <v>0</v>
      </c>
      <c r="N531" s="4">
        <v>2</v>
      </c>
      <c r="O531" s="4">
        <v>0</v>
      </c>
      <c r="P531" s="4">
        <v>0</v>
      </c>
      <c r="Q531" s="4">
        <v>0</v>
      </c>
      <c r="R531" s="4">
        <v>11</v>
      </c>
      <c r="S531" s="4">
        <v>4</v>
      </c>
      <c r="T531" s="4">
        <v>3</v>
      </c>
    </row>
    <row r="532" spans="1:20" ht="19">
      <c r="A532" s="4">
        <v>52.95</v>
      </c>
      <c r="B532" s="4">
        <v>0</v>
      </c>
      <c r="C532" s="4">
        <v>8</v>
      </c>
      <c r="D532" s="4">
        <v>0</v>
      </c>
      <c r="E532" s="4">
        <v>0</v>
      </c>
      <c r="F532" s="4">
        <v>0</v>
      </c>
      <c r="G532" s="4">
        <v>0</v>
      </c>
      <c r="H532" s="4">
        <v>3</v>
      </c>
      <c r="I532" s="4">
        <v>0</v>
      </c>
      <c r="J532" s="4">
        <v>1</v>
      </c>
      <c r="K532" s="4">
        <v>0</v>
      </c>
      <c r="L532" s="4">
        <v>0</v>
      </c>
      <c r="M532" s="4">
        <v>0</v>
      </c>
      <c r="N532" s="4">
        <v>2</v>
      </c>
      <c r="O532" s="4">
        <v>0</v>
      </c>
      <c r="P532" s="4">
        <v>0</v>
      </c>
      <c r="Q532" s="4">
        <v>0</v>
      </c>
      <c r="R532" s="4">
        <v>11</v>
      </c>
      <c r="S532" s="4">
        <v>4</v>
      </c>
      <c r="T532" s="4">
        <v>3</v>
      </c>
    </row>
    <row r="533" spans="1:20" ht="19">
      <c r="A533" s="4">
        <v>53.05</v>
      </c>
      <c r="B533" s="4">
        <v>0</v>
      </c>
      <c r="C533" s="4">
        <v>8</v>
      </c>
      <c r="D533" s="4">
        <v>0</v>
      </c>
      <c r="E533" s="4">
        <v>0</v>
      </c>
      <c r="F533" s="4">
        <v>0</v>
      </c>
      <c r="G533" s="4">
        <v>0</v>
      </c>
      <c r="H533" s="4">
        <v>3</v>
      </c>
      <c r="I533" s="4">
        <v>0</v>
      </c>
      <c r="J533" s="4">
        <v>1</v>
      </c>
      <c r="K533" s="4">
        <v>0</v>
      </c>
      <c r="L533" s="4">
        <v>0</v>
      </c>
      <c r="M533" s="4">
        <v>0</v>
      </c>
      <c r="N533" s="4">
        <v>2</v>
      </c>
      <c r="O533" s="4">
        <v>0</v>
      </c>
      <c r="P533" s="4">
        <v>0</v>
      </c>
      <c r="Q533" s="4">
        <v>0</v>
      </c>
      <c r="R533" s="4">
        <v>11</v>
      </c>
      <c r="S533" s="4">
        <v>4</v>
      </c>
      <c r="T533" s="4">
        <v>3</v>
      </c>
    </row>
    <row r="534" spans="1:20" ht="19">
      <c r="A534" s="4">
        <v>53.15</v>
      </c>
      <c r="B534" s="4">
        <v>0</v>
      </c>
      <c r="C534" s="4">
        <v>9</v>
      </c>
      <c r="D534" s="4">
        <v>0</v>
      </c>
      <c r="E534" s="4">
        <v>0</v>
      </c>
      <c r="F534" s="4">
        <v>0</v>
      </c>
      <c r="G534" s="4">
        <v>0</v>
      </c>
      <c r="H534" s="4">
        <v>3</v>
      </c>
      <c r="I534" s="4">
        <v>0</v>
      </c>
      <c r="J534" s="4">
        <v>1</v>
      </c>
      <c r="K534" s="4">
        <v>0</v>
      </c>
      <c r="L534" s="4">
        <v>0</v>
      </c>
      <c r="M534" s="4">
        <v>0</v>
      </c>
      <c r="N534" s="4">
        <v>2</v>
      </c>
      <c r="O534" s="4">
        <v>0</v>
      </c>
      <c r="P534" s="4">
        <v>0</v>
      </c>
      <c r="Q534" s="4">
        <v>0</v>
      </c>
      <c r="R534" s="4">
        <v>11</v>
      </c>
      <c r="S534" s="4">
        <v>4</v>
      </c>
      <c r="T534" s="4">
        <v>3</v>
      </c>
    </row>
    <row r="535" spans="1:20" ht="19">
      <c r="A535" s="4">
        <v>53.25</v>
      </c>
      <c r="B535" s="4">
        <v>0</v>
      </c>
      <c r="C535" s="4">
        <v>9</v>
      </c>
      <c r="D535" s="4">
        <v>0</v>
      </c>
      <c r="E535" s="4">
        <v>0</v>
      </c>
      <c r="F535" s="4">
        <v>0</v>
      </c>
      <c r="G535" s="4">
        <v>0</v>
      </c>
      <c r="H535" s="4">
        <v>3</v>
      </c>
      <c r="I535" s="4">
        <v>0</v>
      </c>
      <c r="J535" s="4">
        <v>1</v>
      </c>
      <c r="K535" s="4">
        <v>0</v>
      </c>
      <c r="L535" s="4">
        <v>0</v>
      </c>
      <c r="M535" s="4">
        <v>0</v>
      </c>
      <c r="N535" s="4">
        <v>2</v>
      </c>
      <c r="O535" s="4">
        <v>0</v>
      </c>
      <c r="P535" s="4">
        <v>0</v>
      </c>
      <c r="Q535" s="4">
        <v>0</v>
      </c>
      <c r="R535" s="4">
        <v>11</v>
      </c>
      <c r="S535" s="4">
        <v>4</v>
      </c>
      <c r="T535" s="4">
        <v>3</v>
      </c>
    </row>
    <row r="536" spans="1:20" ht="19">
      <c r="A536" s="4">
        <v>53.35</v>
      </c>
      <c r="B536" s="4">
        <v>0</v>
      </c>
      <c r="C536" s="4">
        <v>9</v>
      </c>
      <c r="D536" s="4">
        <v>0</v>
      </c>
      <c r="E536" s="4">
        <v>0</v>
      </c>
      <c r="F536" s="4">
        <v>0</v>
      </c>
      <c r="G536" s="4">
        <v>0</v>
      </c>
      <c r="H536" s="4">
        <v>3</v>
      </c>
      <c r="I536" s="4">
        <v>0</v>
      </c>
      <c r="J536" s="4">
        <v>1</v>
      </c>
      <c r="K536" s="4">
        <v>0</v>
      </c>
      <c r="L536" s="4">
        <v>0</v>
      </c>
      <c r="M536" s="4">
        <v>0</v>
      </c>
      <c r="N536" s="4">
        <v>2</v>
      </c>
      <c r="O536" s="4">
        <v>0</v>
      </c>
      <c r="P536" s="4">
        <v>0</v>
      </c>
      <c r="Q536" s="4">
        <v>0</v>
      </c>
      <c r="R536" s="4">
        <v>11</v>
      </c>
      <c r="S536" s="4">
        <v>4</v>
      </c>
      <c r="T536" s="4">
        <v>3</v>
      </c>
    </row>
    <row r="537" spans="1:20" ht="19">
      <c r="A537" s="4">
        <v>53.45</v>
      </c>
      <c r="B537" s="4">
        <v>0</v>
      </c>
      <c r="C537" s="4">
        <v>9</v>
      </c>
      <c r="D537" s="4">
        <v>0</v>
      </c>
      <c r="E537" s="4">
        <v>0</v>
      </c>
      <c r="F537" s="4">
        <v>0</v>
      </c>
      <c r="G537" s="4">
        <v>0</v>
      </c>
      <c r="H537" s="4">
        <v>3</v>
      </c>
      <c r="I537" s="4">
        <v>0</v>
      </c>
      <c r="J537" s="4">
        <v>1</v>
      </c>
      <c r="K537" s="4">
        <v>0</v>
      </c>
      <c r="L537" s="4">
        <v>0</v>
      </c>
      <c r="M537" s="4">
        <v>0</v>
      </c>
      <c r="N537" s="4">
        <v>2</v>
      </c>
      <c r="O537" s="4">
        <v>0</v>
      </c>
      <c r="P537" s="4">
        <v>0</v>
      </c>
      <c r="Q537" s="4">
        <v>0</v>
      </c>
      <c r="R537" s="4">
        <v>11</v>
      </c>
      <c r="S537" s="4">
        <v>4</v>
      </c>
      <c r="T537" s="4">
        <v>3</v>
      </c>
    </row>
    <row r="538" spans="1:20" ht="19">
      <c r="A538" s="4">
        <v>53.55</v>
      </c>
      <c r="B538" s="4">
        <v>0</v>
      </c>
      <c r="C538" s="4">
        <v>9</v>
      </c>
      <c r="D538" s="4">
        <v>0</v>
      </c>
      <c r="E538" s="4">
        <v>0</v>
      </c>
      <c r="F538" s="4">
        <v>0</v>
      </c>
      <c r="G538" s="4">
        <v>0</v>
      </c>
      <c r="H538" s="4">
        <v>3</v>
      </c>
      <c r="I538" s="4">
        <v>0</v>
      </c>
      <c r="J538" s="4">
        <v>1</v>
      </c>
      <c r="K538" s="4">
        <v>0</v>
      </c>
      <c r="L538" s="4">
        <v>0</v>
      </c>
      <c r="M538" s="4">
        <v>0</v>
      </c>
      <c r="N538" s="4">
        <v>2</v>
      </c>
      <c r="O538" s="4">
        <v>0</v>
      </c>
      <c r="P538" s="4">
        <v>0</v>
      </c>
      <c r="Q538" s="4">
        <v>0</v>
      </c>
      <c r="R538" s="4">
        <v>11</v>
      </c>
      <c r="S538" s="4">
        <v>4</v>
      </c>
      <c r="T538" s="4">
        <v>3</v>
      </c>
    </row>
    <row r="539" spans="1:20" ht="19">
      <c r="A539" s="4">
        <v>53.65</v>
      </c>
      <c r="B539" s="4">
        <v>0</v>
      </c>
      <c r="C539" s="4">
        <v>9</v>
      </c>
      <c r="D539" s="4">
        <v>0</v>
      </c>
      <c r="E539" s="4">
        <v>0</v>
      </c>
      <c r="F539" s="4">
        <v>0</v>
      </c>
      <c r="G539" s="4">
        <v>0</v>
      </c>
      <c r="H539" s="4">
        <v>3</v>
      </c>
      <c r="I539" s="4">
        <v>0</v>
      </c>
      <c r="J539" s="4">
        <v>1</v>
      </c>
      <c r="K539" s="4">
        <v>0</v>
      </c>
      <c r="L539" s="4">
        <v>0</v>
      </c>
      <c r="M539" s="4">
        <v>0</v>
      </c>
      <c r="N539" s="4">
        <v>2</v>
      </c>
      <c r="O539" s="4">
        <v>0</v>
      </c>
      <c r="P539" s="4">
        <v>0</v>
      </c>
      <c r="Q539" s="4">
        <v>0</v>
      </c>
      <c r="R539" s="4">
        <v>11</v>
      </c>
      <c r="S539" s="4">
        <v>4</v>
      </c>
      <c r="T539" s="4">
        <v>3</v>
      </c>
    </row>
    <row r="540" spans="1:20" ht="19">
      <c r="A540" s="4">
        <v>53.75</v>
      </c>
      <c r="B540" s="4">
        <v>0</v>
      </c>
      <c r="C540" s="4">
        <v>9</v>
      </c>
      <c r="D540" s="4">
        <v>0</v>
      </c>
      <c r="E540" s="4">
        <v>0</v>
      </c>
      <c r="F540" s="4">
        <v>0</v>
      </c>
      <c r="G540" s="4">
        <v>0</v>
      </c>
      <c r="H540" s="4">
        <v>3</v>
      </c>
      <c r="I540" s="4">
        <v>0</v>
      </c>
      <c r="J540" s="4">
        <v>1</v>
      </c>
      <c r="K540" s="4">
        <v>0</v>
      </c>
      <c r="L540" s="4">
        <v>0</v>
      </c>
      <c r="M540" s="4">
        <v>0</v>
      </c>
      <c r="N540" s="4">
        <v>2</v>
      </c>
      <c r="O540" s="4">
        <v>0</v>
      </c>
      <c r="P540" s="4">
        <v>0</v>
      </c>
      <c r="Q540" s="4">
        <v>0</v>
      </c>
      <c r="R540" s="4">
        <v>11</v>
      </c>
      <c r="S540" s="4">
        <v>4</v>
      </c>
      <c r="T540" s="4">
        <v>3</v>
      </c>
    </row>
    <row r="541" spans="1:20" ht="19">
      <c r="A541" s="4">
        <v>53.85</v>
      </c>
      <c r="B541" s="4">
        <v>0</v>
      </c>
      <c r="C541" s="4">
        <v>9</v>
      </c>
      <c r="D541" s="4">
        <v>0</v>
      </c>
      <c r="E541" s="4">
        <v>0</v>
      </c>
      <c r="F541" s="4">
        <v>0</v>
      </c>
      <c r="G541" s="4">
        <v>0</v>
      </c>
      <c r="H541" s="4">
        <v>3</v>
      </c>
      <c r="I541" s="4">
        <v>0</v>
      </c>
      <c r="J541" s="4">
        <v>1</v>
      </c>
      <c r="K541" s="4">
        <v>0</v>
      </c>
      <c r="L541" s="4">
        <v>0</v>
      </c>
      <c r="M541" s="4">
        <v>0</v>
      </c>
      <c r="N541" s="4">
        <v>2</v>
      </c>
      <c r="O541" s="4">
        <v>0</v>
      </c>
      <c r="P541" s="4">
        <v>0</v>
      </c>
      <c r="Q541" s="4">
        <v>0</v>
      </c>
      <c r="R541" s="4">
        <v>11</v>
      </c>
      <c r="S541" s="4">
        <v>4</v>
      </c>
      <c r="T541" s="4">
        <v>3</v>
      </c>
    </row>
    <row r="542" spans="1:20" ht="19">
      <c r="A542" s="4">
        <v>53.95</v>
      </c>
      <c r="B542" s="4">
        <v>0</v>
      </c>
      <c r="C542" s="4">
        <v>9</v>
      </c>
      <c r="D542" s="4">
        <v>0</v>
      </c>
      <c r="E542" s="4">
        <v>0</v>
      </c>
      <c r="F542" s="4">
        <v>0</v>
      </c>
      <c r="G542" s="4">
        <v>0</v>
      </c>
      <c r="H542" s="4">
        <v>3</v>
      </c>
      <c r="I542" s="4">
        <v>0</v>
      </c>
      <c r="J542" s="4">
        <v>1</v>
      </c>
      <c r="K542" s="4">
        <v>0</v>
      </c>
      <c r="L542" s="4">
        <v>0</v>
      </c>
      <c r="M542" s="4">
        <v>0</v>
      </c>
      <c r="N542" s="4">
        <v>2</v>
      </c>
      <c r="O542" s="4">
        <v>0</v>
      </c>
      <c r="P542" s="4">
        <v>0</v>
      </c>
      <c r="Q542" s="4">
        <v>0</v>
      </c>
      <c r="R542" s="4">
        <v>10</v>
      </c>
      <c r="S542" s="4">
        <v>4</v>
      </c>
      <c r="T542" s="4">
        <v>3</v>
      </c>
    </row>
    <row r="543" spans="1:20" ht="19">
      <c r="A543" s="4">
        <v>54.05</v>
      </c>
      <c r="B543" s="4">
        <v>0</v>
      </c>
      <c r="C543" s="4">
        <v>9</v>
      </c>
      <c r="D543" s="4">
        <v>0</v>
      </c>
      <c r="E543" s="4">
        <v>0</v>
      </c>
      <c r="F543" s="4">
        <v>0</v>
      </c>
      <c r="G543" s="4">
        <v>0</v>
      </c>
      <c r="H543" s="4">
        <v>3</v>
      </c>
      <c r="I543" s="4">
        <v>0</v>
      </c>
      <c r="J543" s="4">
        <v>1</v>
      </c>
      <c r="K543" s="4">
        <v>0</v>
      </c>
      <c r="L543" s="4">
        <v>0</v>
      </c>
      <c r="M543" s="4">
        <v>0</v>
      </c>
      <c r="N543" s="4">
        <v>2</v>
      </c>
      <c r="O543" s="4">
        <v>0</v>
      </c>
      <c r="P543" s="4">
        <v>0</v>
      </c>
      <c r="Q543" s="4">
        <v>0</v>
      </c>
      <c r="R543" s="4">
        <v>10</v>
      </c>
      <c r="S543" s="4">
        <v>4</v>
      </c>
      <c r="T543" s="4">
        <v>3</v>
      </c>
    </row>
    <row r="544" spans="1:20" ht="19">
      <c r="A544" s="4">
        <v>54.15</v>
      </c>
      <c r="B544" s="4">
        <v>0</v>
      </c>
      <c r="C544" s="4">
        <v>9</v>
      </c>
      <c r="D544" s="4">
        <v>0</v>
      </c>
      <c r="E544" s="4">
        <v>0</v>
      </c>
      <c r="F544" s="4">
        <v>0</v>
      </c>
      <c r="G544" s="4">
        <v>0</v>
      </c>
      <c r="H544" s="4">
        <v>3</v>
      </c>
      <c r="I544" s="4">
        <v>0</v>
      </c>
      <c r="J544" s="4">
        <v>1</v>
      </c>
      <c r="K544" s="4">
        <v>0</v>
      </c>
      <c r="L544" s="4">
        <v>0</v>
      </c>
      <c r="M544" s="4">
        <v>0</v>
      </c>
      <c r="N544" s="4">
        <v>2</v>
      </c>
      <c r="O544" s="4">
        <v>0</v>
      </c>
      <c r="P544" s="4">
        <v>0</v>
      </c>
      <c r="Q544" s="4">
        <v>0</v>
      </c>
      <c r="R544" s="4">
        <v>10</v>
      </c>
      <c r="S544" s="4">
        <v>4</v>
      </c>
      <c r="T544" s="4">
        <v>3</v>
      </c>
    </row>
    <row r="545" spans="1:20" ht="19">
      <c r="A545" s="4">
        <v>54.25</v>
      </c>
      <c r="B545" s="4">
        <v>0</v>
      </c>
      <c r="C545" s="4">
        <v>9</v>
      </c>
      <c r="D545" s="4">
        <v>0</v>
      </c>
      <c r="E545" s="4">
        <v>0</v>
      </c>
      <c r="F545" s="4">
        <v>0</v>
      </c>
      <c r="G545" s="4">
        <v>0</v>
      </c>
      <c r="H545" s="4">
        <v>3</v>
      </c>
      <c r="I545" s="4">
        <v>0</v>
      </c>
      <c r="J545" s="4">
        <v>1</v>
      </c>
      <c r="K545" s="4">
        <v>0</v>
      </c>
      <c r="L545" s="4">
        <v>0</v>
      </c>
      <c r="M545" s="4">
        <v>0</v>
      </c>
      <c r="N545" s="4">
        <v>2</v>
      </c>
      <c r="O545" s="4">
        <v>0</v>
      </c>
      <c r="P545" s="4">
        <v>0</v>
      </c>
      <c r="Q545" s="4">
        <v>0</v>
      </c>
      <c r="R545" s="4">
        <v>10</v>
      </c>
      <c r="S545" s="4">
        <v>4</v>
      </c>
      <c r="T545" s="4">
        <v>2</v>
      </c>
    </row>
    <row r="546" spans="1:20" ht="19">
      <c r="A546" s="4">
        <v>54.35</v>
      </c>
      <c r="B546" s="4">
        <v>0</v>
      </c>
      <c r="C546" s="4">
        <v>9</v>
      </c>
      <c r="D546" s="4">
        <v>0</v>
      </c>
      <c r="E546" s="4">
        <v>0</v>
      </c>
      <c r="F546" s="4">
        <v>0</v>
      </c>
      <c r="G546" s="4">
        <v>0</v>
      </c>
      <c r="H546" s="4">
        <v>3</v>
      </c>
      <c r="I546" s="4">
        <v>0</v>
      </c>
      <c r="J546" s="4">
        <v>1</v>
      </c>
      <c r="K546" s="4">
        <v>0</v>
      </c>
      <c r="L546" s="4">
        <v>0</v>
      </c>
      <c r="M546" s="4">
        <v>0</v>
      </c>
      <c r="N546" s="4">
        <v>2</v>
      </c>
      <c r="O546" s="4">
        <v>0</v>
      </c>
      <c r="P546" s="4">
        <v>0</v>
      </c>
      <c r="Q546" s="4">
        <v>0</v>
      </c>
      <c r="R546" s="4">
        <v>10</v>
      </c>
      <c r="S546" s="4">
        <v>4</v>
      </c>
      <c r="T546" s="4">
        <v>2</v>
      </c>
    </row>
    <row r="547" spans="1:20" ht="19">
      <c r="A547" s="4">
        <v>54.45</v>
      </c>
      <c r="B547" s="4">
        <v>0</v>
      </c>
      <c r="C547" s="4">
        <v>9</v>
      </c>
      <c r="D547" s="4">
        <v>0</v>
      </c>
      <c r="E547" s="4">
        <v>0</v>
      </c>
      <c r="F547" s="4">
        <v>0</v>
      </c>
      <c r="G547" s="4">
        <v>0</v>
      </c>
      <c r="H547" s="4">
        <v>3</v>
      </c>
      <c r="I547" s="4">
        <v>0</v>
      </c>
      <c r="J547" s="4">
        <v>1</v>
      </c>
      <c r="K547" s="4">
        <v>0</v>
      </c>
      <c r="L547" s="4">
        <v>0</v>
      </c>
      <c r="M547" s="4">
        <v>0</v>
      </c>
      <c r="N547" s="4">
        <v>3</v>
      </c>
      <c r="O547" s="4">
        <v>0</v>
      </c>
      <c r="P547" s="4">
        <v>0</v>
      </c>
      <c r="Q547" s="4">
        <v>0</v>
      </c>
      <c r="R547" s="4">
        <v>10</v>
      </c>
      <c r="S547" s="4">
        <v>4</v>
      </c>
      <c r="T547" s="4">
        <v>2</v>
      </c>
    </row>
    <row r="548" spans="1:20" ht="19">
      <c r="A548" s="4">
        <v>54.55</v>
      </c>
      <c r="B548" s="4">
        <v>0</v>
      </c>
      <c r="C548" s="4">
        <v>9</v>
      </c>
      <c r="D548" s="4">
        <v>0</v>
      </c>
      <c r="E548" s="4">
        <v>0</v>
      </c>
      <c r="F548" s="4">
        <v>0</v>
      </c>
      <c r="G548" s="4">
        <v>0</v>
      </c>
      <c r="H548" s="4">
        <v>3</v>
      </c>
      <c r="I548" s="4">
        <v>0</v>
      </c>
      <c r="J548" s="4">
        <v>1</v>
      </c>
      <c r="K548" s="4">
        <v>0</v>
      </c>
      <c r="L548" s="4">
        <v>0</v>
      </c>
      <c r="M548" s="4">
        <v>0</v>
      </c>
      <c r="N548" s="4">
        <v>3</v>
      </c>
      <c r="O548" s="4">
        <v>0</v>
      </c>
      <c r="P548" s="4">
        <v>0</v>
      </c>
      <c r="Q548" s="4">
        <v>0</v>
      </c>
      <c r="R548" s="4">
        <v>10</v>
      </c>
      <c r="S548" s="4">
        <v>4</v>
      </c>
      <c r="T548" s="4">
        <v>2</v>
      </c>
    </row>
    <row r="549" spans="1:20" ht="19">
      <c r="A549" s="4">
        <v>54.65</v>
      </c>
      <c r="B549" s="4">
        <v>0</v>
      </c>
      <c r="C549" s="4">
        <v>9</v>
      </c>
      <c r="D549" s="4">
        <v>0</v>
      </c>
      <c r="E549" s="4">
        <v>0</v>
      </c>
      <c r="F549" s="4">
        <v>0</v>
      </c>
      <c r="G549" s="4">
        <v>0</v>
      </c>
      <c r="H549" s="4">
        <v>3</v>
      </c>
      <c r="I549" s="4">
        <v>0</v>
      </c>
      <c r="J549" s="4">
        <v>1</v>
      </c>
      <c r="K549" s="4">
        <v>0</v>
      </c>
      <c r="L549" s="4">
        <v>0</v>
      </c>
      <c r="M549" s="4">
        <v>0</v>
      </c>
      <c r="N549" s="4">
        <v>3</v>
      </c>
      <c r="O549" s="4">
        <v>0</v>
      </c>
      <c r="P549" s="4">
        <v>0</v>
      </c>
      <c r="Q549" s="4">
        <v>0</v>
      </c>
      <c r="R549" s="4">
        <v>10</v>
      </c>
      <c r="S549" s="4">
        <v>4</v>
      </c>
      <c r="T549" s="4">
        <v>2</v>
      </c>
    </row>
    <row r="550" spans="1:20" ht="19">
      <c r="A550" s="4">
        <v>54.75</v>
      </c>
      <c r="B550" s="4">
        <v>0</v>
      </c>
      <c r="C550" s="4">
        <v>9</v>
      </c>
      <c r="D550" s="4">
        <v>0</v>
      </c>
      <c r="E550" s="4">
        <v>0</v>
      </c>
      <c r="F550" s="4">
        <v>0</v>
      </c>
      <c r="G550" s="4">
        <v>0</v>
      </c>
      <c r="H550" s="4">
        <v>3</v>
      </c>
      <c r="I550" s="4">
        <v>0</v>
      </c>
      <c r="J550" s="4">
        <v>1</v>
      </c>
      <c r="K550" s="4">
        <v>0</v>
      </c>
      <c r="L550" s="4">
        <v>0</v>
      </c>
      <c r="M550" s="4">
        <v>0</v>
      </c>
      <c r="N550" s="4">
        <v>4</v>
      </c>
      <c r="O550" s="4">
        <v>0</v>
      </c>
      <c r="P550" s="4">
        <v>0</v>
      </c>
      <c r="Q550" s="4">
        <v>0</v>
      </c>
      <c r="R550" s="4">
        <v>8</v>
      </c>
      <c r="S550" s="4">
        <v>4</v>
      </c>
      <c r="T550" s="4">
        <v>1</v>
      </c>
    </row>
    <row r="551" spans="1:20" ht="19">
      <c r="A551" s="4">
        <v>54.85</v>
      </c>
      <c r="B551" s="4">
        <v>0</v>
      </c>
      <c r="C551" s="4">
        <v>9</v>
      </c>
      <c r="D551" s="4">
        <v>0</v>
      </c>
      <c r="E551" s="4">
        <v>0</v>
      </c>
      <c r="F551" s="4">
        <v>0</v>
      </c>
      <c r="G551" s="4">
        <v>0</v>
      </c>
      <c r="H551" s="4">
        <v>3</v>
      </c>
      <c r="I551" s="4">
        <v>0</v>
      </c>
      <c r="J551" s="4">
        <v>1</v>
      </c>
      <c r="K551" s="4">
        <v>0</v>
      </c>
      <c r="L551" s="4">
        <v>0</v>
      </c>
      <c r="M551" s="4">
        <v>0</v>
      </c>
      <c r="N551" s="4">
        <v>4</v>
      </c>
      <c r="O551" s="4">
        <v>0</v>
      </c>
      <c r="P551" s="4">
        <v>0</v>
      </c>
      <c r="Q551" s="4">
        <v>0</v>
      </c>
      <c r="R551" s="4">
        <v>8</v>
      </c>
      <c r="S551" s="4">
        <v>4</v>
      </c>
      <c r="T551" s="4">
        <v>1</v>
      </c>
    </row>
    <row r="552" spans="1:20" ht="19">
      <c r="A552" s="4">
        <v>54.95</v>
      </c>
      <c r="B552" s="4">
        <v>0</v>
      </c>
      <c r="C552" s="4">
        <v>9</v>
      </c>
      <c r="D552" s="4">
        <v>0</v>
      </c>
      <c r="E552" s="4">
        <v>0</v>
      </c>
      <c r="F552" s="4">
        <v>0</v>
      </c>
      <c r="G552" s="4">
        <v>0</v>
      </c>
      <c r="H552" s="4">
        <v>3</v>
      </c>
      <c r="I552" s="4">
        <v>0</v>
      </c>
      <c r="J552" s="4">
        <v>1</v>
      </c>
      <c r="K552" s="4">
        <v>0</v>
      </c>
      <c r="L552" s="4">
        <v>0</v>
      </c>
      <c r="M552" s="4">
        <v>0</v>
      </c>
      <c r="N552" s="4">
        <v>4</v>
      </c>
      <c r="O552" s="4">
        <v>0</v>
      </c>
      <c r="P552" s="4">
        <v>0</v>
      </c>
      <c r="Q552" s="4">
        <v>0</v>
      </c>
      <c r="R552" s="4">
        <v>9</v>
      </c>
      <c r="S552" s="4">
        <v>4</v>
      </c>
      <c r="T552" s="4">
        <v>1</v>
      </c>
    </row>
    <row r="553" spans="1:20" ht="19">
      <c r="A553" s="4">
        <v>55.05</v>
      </c>
      <c r="B553" s="4">
        <v>0</v>
      </c>
      <c r="C553" s="4">
        <v>9</v>
      </c>
      <c r="D553" s="4">
        <v>0</v>
      </c>
      <c r="E553" s="4">
        <v>0</v>
      </c>
      <c r="F553" s="4">
        <v>0</v>
      </c>
      <c r="G553" s="4">
        <v>0</v>
      </c>
      <c r="H553" s="4">
        <v>3</v>
      </c>
      <c r="I553" s="4">
        <v>0</v>
      </c>
      <c r="J553" s="4">
        <v>1</v>
      </c>
      <c r="K553" s="4">
        <v>0</v>
      </c>
      <c r="L553" s="4">
        <v>0</v>
      </c>
      <c r="M553" s="4">
        <v>0</v>
      </c>
      <c r="N553" s="4">
        <v>4</v>
      </c>
      <c r="O553" s="4">
        <v>0</v>
      </c>
      <c r="P553" s="4">
        <v>0</v>
      </c>
      <c r="Q553" s="4">
        <v>0</v>
      </c>
      <c r="R553" s="4">
        <v>9</v>
      </c>
      <c r="S553" s="4">
        <v>4</v>
      </c>
      <c r="T553" s="4">
        <v>1</v>
      </c>
    </row>
    <row r="554" spans="1:20" ht="19">
      <c r="A554" s="4">
        <v>55.15</v>
      </c>
      <c r="B554" s="4">
        <v>0</v>
      </c>
      <c r="C554" s="4">
        <v>9</v>
      </c>
      <c r="D554" s="4">
        <v>0</v>
      </c>
      <c r="E554" s="4">
        <v>0</v>
      </c>
      <c r="F554" s="4">
        <v>0</v>
      </c>
      <c r="G554" s="4">
        <v>0</v>
      </c>
      <c r="H554" s="4">
        <v>3</v>
      </c>
      <c r="I554" s="4">
        <v>0</v>
      </c>
      <c r="J554" s="4">
        <v>1</v>
      </c>
      <c r="K554" s="4">
        <v>0</v>
      </c>
      <c r="L554" s="4">
        <v>0</v>
      </c>
      <c r="M554" s="4">
        <v>0</v>
      </c>
      <c r="N554" s="4">
        <v>4</v>
      </c>
      <c r="O554" s="4">
        <v>0</v>
      </c>
      <c r="P554" s="4">
        <v>0</v>
      </c>
      <c r="Q554" s="4">
        <v>0</v>
      </c>
      <c r="R554" s="4">
        <v>9</v>
      </c>
      <c r="S554" s="4">
        <v>4</v>
      </c>
      <c r="T554" s="4">
        <v>1</v>
      </c>
    </row>
    <row r="555" spans="1:20" ht="19">
      <c r="A555" s="4">
        <v>55.25</v>
      </c>
      <c r="B555" s="4">
        <v>0</v>
      </c>
      <c r="C555" s="4">
        <v>9</v>
      </c>
      <c r="D555" s="4">
        <v>0</v>
      </c>
      <c r="E555" s="4">
        <v>0</v>
      </c>
      <c r="F555" s="4">
        <v>0</v>
      </c>
      <c r="G555" s="4">
        <v>0</v>
      </c>
      <c r="H555" s="4">
        <v>3</v>
      </c>
      <c r="I555" s="4">
        <v>0</v>
      </c>
      <c r="J555" s="4">
        <v>1</v>
      </c>
      <c r="K555" s="4">
        <v>0</v>
      </c>
      <c r="L555" s="4">
        <v>0</v>
      </c>
      <c r="M555" s="4">
        <v>0</v>
      </c>
      <c r="N555" s="4">
        <v>4</v>
      </c>
      <c r="O555" s="4">
        <v>0</v>
      </c>
      <c r="P555" s="4">
        <v>0</v>
      </c>
      <c r="Q555" s="4">
        <v>0</v>
      </c>
      <c r="R555" s="4">
        <v>9</v>
      </c>
      <c r="S555" s="4">
        <v>4</v>
      </c>
      <c r="T555" s="4">
        <v>1</v>
      </c>
    </row>
    <row r="556" spans="1:20" ht="19">
      <c r="A556" s="4">
        <v>55.35</v>
      </c>
      <c r="B556" s="4">
        <v>0</v>
      </c>
      <c r="C556" s="4">
        <v>11</v>
      </c>
      <c r="D556" s="4">
        <v>0</v>
      </c>
      <c r="E556" s="4">
        <v>0</v>
      </c>
      <c r="F556" s="4">
        <v>0</v>
      </c>
      <c r="G556" s="4">
        <v>0</v>
      </c>
      <c r="H556" s="4">
        <v>3</v>
      </c>
      <c r="I556" s="4">
        <v>0</v>
      </c>
      <c r="J556" s="4">
        <v>1</v>
      </c>
      <c r="K556" s="4">
        <v>0</v>
      </c>
      <c r="L556" s="4">
        <v>0</v>
      </c>
      <c r="M556" s="4">
        <v>0</v>
      </c>
      <c r="N556" s="4">
        <v>4</v>
      </c>
      <c r="O556" s="4">
        <v>0</v>
      </c>
      <c r="P556" s="4">
        <v>0</v>
      </c>
      <c r="Q556" s="4">
        <v>0</v>
      </c>
      <c r="R556" s="4">
        <v>9</v>
      </c>
      <c r="S556" s="4">
        <v>6</v>
      </c>
      <c r="T556" s="4">
        <v>2</v>
      </c>
    </row>
    <row r="557" spans="1:20" ht="19">
      <c r="A557" s="4">
        <v>55.45</v>
      </c>
      <c r="B557" s="4">
        <v>0</v>
      </c>
      <c r="C557" s="4">
        <v>11</v>
      </c>
      <c r="D557" s="4">
        <v>0</v>
      </c>
      <c r="E557" s="4">
        <v>0</v>
      </c>
      <c r="F557" s="4">
        <v>0</v>
      </c>
      <c r="G557" s="4">
        <v>0</v>
      </c>
      <c r="H557" s="4">
        <v>3</v>
      </c>
      <c r="I557" s="4">
        <v>0</v>
      </c>
      <c r="J557" s="4">
        <v>1</v>
      </c>
      <c r="K557" s="4">
        <v>0</v>
      </c>
      <c r="L557" s="4">
        <v>0</v>
      </c>
      <c r="M557" s="4">
        <v>0</v>
      </c>
      <c r="N557" s="4">
        <v>4</v>
      </c>
      <c r="O557" s="4">
        <v>0</v>
      </c>
      <c r="P557" s="4">
        <v>0</v>
      </c>
      <c r="Q557" s="4">
        <v>0</v>
      </c>
      <c r="R557" s="4">
        <v>9</v>
      </c>
      <c r="S557" s="4">
        <v>6</v>
      </c>
      <c r="T557" s="4">
        <v>2</v>
      </c>
    </row>
    <row r="558" spans="1:20" ht="19">
      <c r="A558" s="4">
        <v>55.55</v>
      </c>
      <c r="B558" s="4">
        <v>0</v>
      </c>
      <c r="C558" s="4">
        <v>11</v>
      </c>
      <c r="D558" s="4">
        <v>0</v>
      </c>
      <c r="E558" s="4">
        <v>0</v>
      </c>
      <c r="F558" s="4">
        <v>0</v>
      </c>
      <c r="G558" s="4">
        <v>0</v>
      </c>
      <c r="H558" s="4">
        <v>3</v>
      </c>
      <c r="I558" s="4">
        <v>0</v>
      </c>
      <c r="J558" s="4">
        <v>1</v>
      </c>
      <c r="K558" s="4">
        <v>0</v>
      </c>
      <c r="L558" s="4">
        <v>0</v>
      </c>
      <c r="M558" s="4">
        <v>0</v>
      </c>
      <c r="N558" s="4">
        <v>4</v>
      </c>
      <c r="O558" s="4">
        <v>0</v>
      </c>
      <c r="P558" s="4">
        <v>0</v>
      </c>
      <c r="Q558" s="4">
        <v>0</v>
      </c>
      <c r="R558" s="4">
        <v>9</v>
      </c>
      <c r="S558" s="4">
        <v>6</v>
      </c>
      <c r="T558" s="4">
        <v>1</v>
      </c>
    </row>
    <row r="559" spans="1:20" ht="19">
      <c r="A559" s="4">
        <v>55.65</v>
      </c>
      <c r="B559" s="4">
        <v>0</v>
      </c>
      <c r="C559" s="4">
        <v>10</v>
      </c>
      <c r="D559" s="4">
        <v>0</v>
      </c>
      <c r="E559" s="4">
        <v>0</v>
      </c>
      <c r="F559" s="4">
        <v>0</v>
      </c>
      <c r="G559" s="4">
        <v>0</v>
      </c>
      <c r="H559" s="4">
        <v>3</v>
      </c>
      <c r="I559" s="4">
        <v>0</v>
      </c>
      <c r="J559" s="4">
        <v>1</v>
      </c>
      <c r="K559" s="4">
        <v>0</v>
      </c>
      <c r="L559" s="4">
        <v>0</v>
      </c>
      <c r="M559" s="4">
        <v>0</v>
      </c>
      <c r="N559" s="4">
        <v>4</v>
      </c>
      <c r="O559" s="4">
        <v>0</v>
      </c>
      <c r="P559" s="4">
        <v>0</v>
      </c>
      <c r="Q559" s="4">
        <v>0</v>
      </c>
      <c r="R559" s="4">
        <v>9</v>
      </c>
      <c r="S559" s="4">
        <v>6</v>
      </c>
      <c r="T559" s="4">
        <v>1</v>
      </c>
    </row>
    <row r="560" spans="1:20" ht="19">
      <c r="A560" s="4">
        <v>55.75</v>
      </c>
      <c r="B560" s="4">
        <v>0</v>
      </c>
      <c r="C560" s="4">
        <v>9</v>
      </c>
      <c r="D560" s="4">
        <v>0</v>
      </c>
      <c r="E560" s="4">
        <v>0</v>
      </c>
      <c r="F560" s="4">
        <v>0</v>
      </c>
      <c r="G560" s="4">
        <v>0</v>
      </c>
      <c r="H560" s="4">
        <v>3</v>
      </c>
      <c r="I560" s="4">
        <v>0</v>
      </c>
      <c r="J560" s="4">
        <v>1</v>
      </c>
      <c r="K560" s="4">
        <v>0</v>
      </c>
      <c r="L560" s="4">
        <v>0</v>
      </c>
      <c r="M560" s="4">
        <v>0</v>
      </c>
      <c r="N560" s="4">
        <v>4</v>
      </c>
      <c r="O560" s="4">
        <v>0</v>
      </c>
      <c r="P560" s="4">
        <v>0</v>
      </c>
      <c r="Q560" s="4">
        <v>0</v>
      </c>
      <c r="R560" s="4">
        <v>9</v>
      </c>
      <c r="S560" s="4">
        <v>6</v>
      </c>
      <c r="T560" s="4">
        <v>1</v>
      </c>
    </row>
    <row r="561" spans="1:20" ht="19">
      <c r="A561" s="4">
        <v>55.85</v>
      </c>
      <c r="B561" s="4">
        <v>0</v>
      </c>
      <c r="C561" s="4">
        <v>9</v>
      </c>
      <c r="D561" s="4">
        <v>0</v>
      </c>
      <c r="E561" s="4">
        <v>0</v>
      </c>
      <c r="F561" s="4">
        <v>0</v>
      </c>
      <c r="G561" s="4">
        <v>0</v>
      </c>
      <c r="H561" s="4">
        <v>3</v>
      </c>
      <c r="I561" s="4">
        <v>0</v>
      </c>
      <c r="J561" s="4">
        <v>1</v>
      </c>
      <c r="K561" s="4">
        <v>0</v>
      </c>
      <c r="L561" s="4">
        <v>0</v>
      </c>
      <c r="M561" s="4">
        <v>0</v>
      </c>
      <c r="N561" s="4">
        <v>5</v>
      </c>
      <c r="O561" s="4">
        <v>0</v>
      </c>
      <c r="P561" s="4">
        <v>0</v>
      </c>
      <c r="Q561" s="4">
        <v>0</v>
      </c>
      <c r="R561" s="4">
        <v>11</v>
      </c>
      <c r="S561" s="4">
        <v>7</v>
      </c>
      <c r="T561" s="4">
        <v>1</v>
      </c>
    </row>
    <row r="562" spans="1:20" ht="19">
      <c r="A562" s="4">
        <v>55.95</v>
      </c>
      <c r="B562" s="4">
        <v>0</v>
      </c>
      <c r="C562" s="4">
        <v>7</v>
      </c>
      <c r="D562" s="4">
        <v>0</v>
      </c>
      <c r="E562" s="4">
        <v>0</v>
      </c>
      <c r="F562" s="4">
        <v>0</v>
      </c>
      <c r="G562" s="4">
        <v>0</v>
      </c>
      <c r="H562" s="4">
        <v>3</v>
      </c>
      <c r="I562" s="4">
        <v>0</v>
      </c>
      <c r="J562" s="4">
        <v>0</v>
      </c>
      <c r="K562" s="4">
        <v>0</v>
      </c>
      <c r="L562" s="4">
        <v>0</v>
      </c>
      <c r="M562" s="4">
        <v>0</v>
      </c>
      <c r="N562" s="4">
        <v>5</v>
      </c>
      <c r="O562" s="4">
        <v>0</v>
      </c>
      <c r="P562" s="4">
        <v>0</v>
      </c>
      <c r="Q562" s="4">
        <v>0</v>
      </c>
      <c r="R562" s="4">
        <v>10</v>
      </c>
      <c r="S562" s="4">
        <v>7</v>
      </c>
      <c r="T562" s="4">
        <v>1</v>
      </c>
    </row>
    <row r="563" spans="1:20" ht="19">
      <c r="A563" s="4">
        <v>56.05</v>
      </c>
      <c r="B563" s="4">
        <v>0</v>
      </c>
      <c r="C563" s="4">
        <v>6</v>
      </c>
      <c r="D563" s="4">
        <v>0</v>
      </c>
      <c r="E563" s="4">
        <v>0</v>
      </c>
      <c r="F563" s="4">
        <v>0</v>
      </c>
      <c r="G563" s="4">
        <v>0</v>
      </c>
      <c r="H563" s="4">
        <v>4</v>
      </c>
      <c r="I563" s="4">
        <v>0</v>
      </c>
      <c r="J563" s="4">
        <v>0</v>
      </c>
      <c r="K563" s="4">
        <v>0</v>
      </c>
      <c r="L563" s="4">
        <v>0</v>
      </c>
      <c r="M563" s="4">
        <v>0</v>
      </c>
      <c r="N563" s="4">
        <v>5</v>
      </c>
      <c r="O563" s="4">
        <v>0</v>
      </c>
      <c r="P563" s="4">
        <v>0</v>
      </c>
      <c r="Q563" s="4">
        <v>0</v>
      </c>
      <c r="R563" s="4">
        <v>8</v>
      </c>
      <c r="S563" s="4">
        <v>6</v>
      </c>
      <c r="T563" s="4">
        <v>1</v>
      </c>
    </row>
    <row r="564" spans="1:20" ht="19">
      <c r="A564" s="4">
        <v>56.15</v>
      </c>
      <c r="B564" s="4">
        <v>0</v>
      </c>
      <c r="C564" s="4">
        <v>6</v>
      </c>
      <c r="D564" s="4">
        <v>0</v>
      </c>
      <c r="E564" s="4">
        <v>0</v>
      </c>
      <c r="F564" s="4">
        <v>0</v>
      </c>
      <c r="G564" s="4">
        <v>0</v>
      </c>
      <c r="H564" s="4">
        <v>4</v>
      </c>
      <c r="I564" s="4">
        <v>0</v>
      </c>
      <c r="J564" s="4">
        <v>0</v>
      </c>
      <c r="K564" s="4">
        <v>0</v>
      </c>
      <c r="L564" s="4">
        <v>0</v>
      </c>
      <c r="M564" s="4">
        <v>0</v>
      </c>
      <c r="N564" s="4">
        <v>5</v>
      </c>
      <c r="O564" s="4">
        <v>0</v>
      </c>
      <c r="P564" s="4">
        <v>0</v>
      </c>
      <c r="Q564" s="4">
        <v>0</v>
      </c>
      <c r="R564" s="4">
        <v>8</v>
      </c>
      <c r="S564" s="4">
        <v>6</v>
      </c>
      <c r="T564" s="4">
        <v>1</v>
      </c>
    </row>
    <row r="565" spans="1:20" ht="19">
      <c r="A565" s="4">
        <v>56.25</v>
      </c>
      <c r="B565" s="4">
        <v>0</v>
      </c>
      <c r="C565" s="4">
        <v>6</v>
      </c>
      <c r="D565" s="4">
        <v>0</v>
      </c>
      <c r="E565" s="4">
        <v>0</v>
      </c>
      <c r="F565" s="4">
        <v>0</v>
      </c>
      <c r="G565" s="4">
        <v>0</v>
      </c>
      <c r="H565" s="4">
        <v>4</v>
      </c>
      <c r="I565" s="4">
        <v>0</v>
      </c>
      <c r="J565" s="4">
        <v>0</v>
      </c>
      <c r="K565" s="4">
        <v>0</v>
      </c>
      <c r="L565" s="4">
        <v>0</v>
      </c>
      <c r="M565" s="4">
        <v>0</v>
      </c>
      <c r="N565" s="4">
        <v>5</v>
      </c>
      <c r="O565" s="4">
        <v>0</v>
      </c>
      <c r="P565" s="4">
        <v>0</v>
      </c>
      <c r="Q565" s="4">
        <v>0</v>
      </c>
      <c r="R565" s="4">
        <v>8</v>
      </c>
      <c r="S565" s="4">
        <v>6</v>
      </c>
      <c r="T565" s="4">
        <v>1</v>
      </c>
    </row>
    <row r="566" spans="1:20" ht="19">
      <c r="A566" s="4">
        <v>56.35</v>
      </c>
      <c r="B566" s="4">
        <v>0</v>
      </c>
      <c r="C566" s="4">
        <v>4</v>
      </c>
      <c r="D566" s="4">
        <v>0</v>
      </c>
      <c r="E566" s="4">
        <v>0</v>
      </c>
      <c r="F566" s="4">
        <v>0</v>
      </c>
      <c r="G566" s="4">
        <v>0</v>
      </c>
      <c r="H566" s="4">
        <v>3</v>
      </c>
      <c r="I566" s="4">
        <v>0</v>
      </c>
      <c r="J566" s="4">
        <v>0</v>
      </c>
      <c r="K566" s="4">
        <v>0</v>
      </c>
      <c r="L566" s="4">
        <v>0</v>
      </c>
      <c r="M566" s="4">
        <v>0</v>
      </c>
      <c r="N566" s="4">
        <v>5</v>
      </c>
      <c r="O566" s="4">
        <v>0</v>
      </c>
      <c r="P566" s="4">
        <v>0</v>
      </c>
      <c r="Q566" s="4">
        <v>0</v>
      </c>
      <c r="R566" s="4">
        <v>8</v>
      </c>
      <c r="S566" s="4">
        <v>6</v>
      </c>
      <c r="T566" s="4">
        <v>1</v>
      </c>
    </row>
    <row r="567" spans="1:20" ht="19">
      <c r="A567" s="4">
        <v>56.45</v>
      </c>
      <c r="B567" s="4">
        <v>0</v>
      </c>
      <c r="C567" s="4">
        <v>4</v>
      </c>
      <c r="D567" s="4">
        <v>0</v>
      </c>
      <c r="E567" s="4">
        <v>0</v>
      </c>
      <c r="F567" s="4">
        <v>0</v>
      </c>
      <c r="G567" s="4">
        <v>0</v>
      </c>
      <c r="H567" s="4">
        <v>3</v>
      </c>
      <c r="I567" s="4">
        <v>0</v>
      </c>
      <c r="J567" s="4">
        <v>0</v>
      </c>
      <c r="K567" s="4">
        <v>0</v>
      </c>
      <c r="L567" s="4">
        <v>0</v>
      </c>
      <c r="M567" s="4">
        <v>0</v>
      </c>
      <c r="N567" s="4">
        <v>5</v>
      </c>
      <c r="O567" s="4">
        <v>0</v>
      </c>
      <c r="P567" s="4">
        <v>0</v>
      </c>
      <c r="Q567" s="4">
        <v>0</v>
      </c>
      <c r="R567" s="4">
        <v>8</v>
      </c>
      <c r="S567" s="4">
        <v>6</v>
      </c>
      <c r="T567" s="4">
        <v>1</v>
      </c>
    </row>
    <row r="568" spans="1:20" ht="19">
      <c r="A568" s="4">
        <v>56.55</v>
      </c>
      <c r="B568" s="4">
        <v>0</v>
      </c>
      <c r="C568" s="4">
        <v>4</v>
      </c>
      <c r="D568" s="4">
        <v>0</v>
      </c>
      <c r="E568" s="4">
        <v>0</v>
      </c>
      <c r="F568" s="4">
        <v>0</v>
      </c>
      <c r="G568" s="4">
        <v>0</v>
      </c>
      <c r="H568" s="4">
        <v>3</v>
      </c>
      <c r="I568" s="4">
        <v>0</v>
      </c>
      <c r="J568" s="4">
        <v>0</v>
      </c>
      <c r="K568" s="4">
        <v>0</v>
      </c>
      <c r="L568" s="4">
        <v>0</v>
      </c>
      <c r="M568" s="4">
        <v>0</v>
      </c>
      <c r="N568" s="4">
        <v>5</v>
      </c>
      <c r="O568" s="4">
        <v>0</v>
      </c>
      <c r="P568" s="4">
        <v>0</v>
      </c>
      <c r="Q568" s="4">
        <v>0</v>
      </c>
      <c r="R568" s="4">
        <v>8</v>
      </c>
      <c r="S568" s="4">
        <v>6</v>
      </c>
      <c r="T568" s="4">
        <v>1</v>
      </c>
    </row>
    <row r="569" spans="1:20" ht="19">
      <c r="A569" s="4">
        <v>56.65</v>
      </c>
      <c r="B569" s="4">
        <v>0</v>
      </c>
      <c r="C569" s="4">
        <v>4</v>
      </c>
      <c r="D569" s="4">
        <v>0</v>
      </c>
      <c r="E569" s="4">
        <v>0</v>
      </c>
      <c r="F569" s="4">
        <v>0</v>
      </c>
      <c r="G569" s="4">
        <v>0</v>
      </c>
      <c r="H569" s="4">
        <v>3</v>
      </c>
      <c r="I569" s="4">
        <v>0</v>
      </c>
      <c r="J569" s="4">
        <v>0</v>
      </c>
      <c r="K569" s="4">
        <v>0</v>
      </c>
      <c r="L569" s="4">
        <v>0</v>
      </c>
      <c r="M569" s="4">
        <v>0</v>
      </c>
      <c r="N569" s="4">
        <v>4</v>
      </c>
      <c r="O569" s="4">
        <v>0</v>
      </c>
      <c r="P569" s="4">
        <v>0</v>
      </c>
      <c r="Q569" s="4">
        <v>0</v>
      </c>
      <c r="R569" s="4">
        <v>6</v>
      </c>
      <c r="S569" s="4">
        <v>6</v>
      </c>
      <c r="T569" s="4">
        <v>1</v>
      </c>
    </row>
    <row r="570" spans="1:20" ht="19">
      <c r="A570" s="4">
        <v>56.75</v>
      </c>
      <c r="B570" s="4">
        <v>0</v>
      </c>
      <c r="C570" s="4">
        <v>4</v>
      </c>
      <c r="D570" s="4">
        <v>0</v>
      </c>
      <c r="E570" s="4">
        <v>0</v>
      </c>
      <c r="F570" s="4">
        <v>0</v>
      </c>
      <c r="G570" s="4">
        <v>0</v>
      </c>
      <c r="H570" s="4">
        <v>3</v>
      </c>
      <c r="I570" s="4">
        <v>0</v>
      </c>
      <c r="J570" s="4">
        <v>0</v>
      </c>
      <c r="K570" s="4">
        <v>0</v>
      </c>
      <c r="L570" s="4">
        <v>0</v>
      </c>
      <c r="M570" s="4">
        <v>0</v>
      </c>
      <c r="N570" s="4">
        <v>4</v>
      </c>
      <c r="O570" s="4">
        <v>0</v>
      </c>
      <c r="P570" s="4">
        <v>0</v>
      </c>
      <c r="Q570" s="4">
        <v>0</v>
      </c>
      <c r="R570" s="4">
        <v>6</v>
      </c>
      <c r="S570" s="4">
        <v>6</v>
      </c>
      <c r="T570" s="4">
        <v>1</v>
      </c>
    </row>
    <row r="571" spans="1:20" ht="19">
      <c r="A571" s="4">
        <v>56.85</v>
      </c>
      <c r="B571" s="4">
        <v>0</v>
      </c>
      <c r="C571" s="4">
        <v>4</v>
      </c>
      <c r="D571" s="4">
        <v>0</v>
      </c>
      <c r="E571" s="4">
        <v>0</v>
      </c>
      <c r="F571" s="4">
        <v>0</v>
      </c>
      <c r="G571" s="4">
        <v>0</v>
      </c>
      <c r="H571" s="4">
        <v>3</v>
      </c>
      <c r="I571" s="4">
        <v>0</v>
      </c>
      <c r="J571" s="4">
        <v>0</v>
      </c>
      <c r="K571" s="4">
        <v>0</v>
      </c>
      <c r="L571" s="4">
        <v>0</v>
      </c>
      <c r="M571" s="4">
        <v>0</v>
      </c>
      <c r="N571" s="4">
        <v>4</v>
      </c>
      <c r="O571" s="4">
        <v>0</v>
      </c>
      <c r="P571" s="4">
        <v>0</v>
      </c>
      <c r="Q571" s="4">
        <v>0</v>
      </c>
      <c r="R571" s="4">
        <v>6</v>
      </c>
      <c r="S571" s="4">
        <v>6</v>
      </c>
      <c r="T571" s="4">
        <v>1</v>
      </c>
    </row>
    <row r="572" spans="1:20" ht="19">
      <c r="A572" s="4">
        <v>56.95</v>
      </c>
      <c r="B572" s="4">
        <v>0</v>
      </c>
      <c r="C572" s="4">
        <v>4</v>
      </c>
      <c r="D572" s="4">
        <v>0</v>
      </c>
      <c r="E572" s="4">
        <v>0</v>
      </c>
      <c r="F572" s="4">
        <v>0</v>
      </c>
      <c r="G572" s="4">
        <v>0</v>
      </c>
      <c r="H572" s="4">
        <v>2</v>
      </c>
      <c r="I572" s="4">
        <v>0</v>
      </c>
      <c r="J572" s="4">
        <v>0</v>
      </c>
      <c r="K572" s="4">
        <v>0</v>
      </c>
      <c r="L572" s="4">
        <v>0</v>
      </c>
      <c r="M572" s="4">
        <v>0</v>
      </c>
      <c r="N572" s="4">
        <v>4</v>
      </c>
      <c r="O572" s="4">
        <v>0</v>
      </c>
      <c r="P572" s="4">
        <v>0</v>
      </c>
      <c r="Q572" s="4">
        <v>0</v>
      </c>
      <c r="R572" s="4">
        <v>5</v>
      </c>
      <c r="S572" s="4">
        <v>6</v>
      </c>
      <c r="T572" s="4">
        <v>1</v>
      </c>
    </row>
    <row r="573" spans="1:20" ht="19">
      <c r="A573" s="4">
        <v>57.05</v>
      </c>
      <c r="B573" s="4">
        <v>0</v>
      </c>
      <c r="C573" s="4">
        <v>4</v>
      </c>
      <c r="D573" s="4">
        <v>0</v>
      </c>
      <c r="E573" s="4">
        <v>0</v>
      </c>
      <c r="F573" s="4">
        <v>0</v>
      </c>
      <c r="G573" s="4">
        <v>0</v>
      </c>
      <c r="H573" s="4">
        <v>2</v>
      </c>
      <c r="I573" s="4">
        <v>0</v>
      </c>
      <c r="J573" s="4">
        <v>0</v>
      </c>
      <c r="K573" s="4">
        <v>0</v>
      </c>
      <c r="L573" s="4">
        <v>0</v>
      </c>
      <c r="M573" s="4">
        <v>0</v>
      </c>
      <c r="N573" s="4">
        <v>4</v>
      </c>
      <c r="O573" s="4">
        <v>0</v>
      </c>
      <c r="P573" s="4">
        <v>0</v>
      </c>
      <c r="Q573" s="4">
        <v>0</v>
      </c>
      <c r="R573" s="4">
        <v>5</v>
      </c>
      <c r="S573" s="4">
        <v>6</v>
      </c>
      <c r="T573" s="4">
        <v>1</v>
      </c>
    </row>
    <row r="574" spans="1:20" ht="19">
      <c r="A574" s="4">
        <v>57.15</v>
      </c>
      <c r="B574" s="4">
        <v>0</v>
      </c>
      <c r="C574" s="4">
        <v>4</v>
      </c>
      <c r="D574" s="4">
        <v>0</v>
      </c>
      <c r="E574" s="4">
        <v>0</v>
      </c>
      <c r="F574" s="4">
        <v>0</v>
      </c>
      <c r="G574" s="4">
        <v>0</v>
      </c>
      <c r="H574" s="4">
        <v>2</v>
      </c>
      <c r="I574" s="4">
        <v>0</v>
      </c>
      <c r="J574" s="4">
        <v>0</v>
      </c>
      <c r="K574" s="4">
        <v>0</v>
      </c>
      <c r="L574" s="4">
        <v>0</v>
      </c>
      <c r="M574" s="4">
        <v>0</v>
      </c>
      <c r="N574" s="4">
        <v>4</v>
      </c>
      <c r="O574" s="4">
        <v>0</v>
      </c>
      <c r="P574" s="4">
        <v>0</v>
      </c>
      <c r="Q574" s="4">
        <v>0</v>
      </c>
      <c r="R574" s="4">
        <v>5</v>
      </c>
      <c r="S574" s="4">
        <v>6</v>
      </c>
      <c r="T574" s="4">
        <v>1</v>
      </c>
    </row>
    <row r="575" spans="1:20" ht="19">
      <c r="A575" s="4">
        <v>57.25</v>
      </c>
      <c r="B575" s="4">
        <v>0</v>
      </c>
      <c r="C575" s="4">
        <v>4</v>
      </c>
      <c r="D575" s="4">
        <v>0</v>
      </c>
      <c r="E575" s="4">
        <v>0</v>
      </c>
      <c r="F575" s="4">
        <v>0</v>
      </c>
      <c r="G575" s="4">
        <v>0</v>
      </c>
      <c r="H575" s="4">
        <v>2</v>
      </c>
      <c r="I575" s="4">
        <v>0</v>
      </c>
      <c r="J575" s="4">
        <v>0</v>
      </c>
      <c r="K575" s="4">
        <v>0</v>
      </c>
      <c r="L575" s="4">
        <v>0</v>
      </c>
      <c r="M575" s="4">
        <v>1</v>
      </c>
      <c r="N575" s="4">
        <v>4</v>
      </c>
      <c r="O575" s="4">
        <v>0</v>
      </c>
      <c r="P575" s="4">
        <v>0</v>
      </c>
      <c r="Q575" s="4">
        <v>0</v>
      </c>
      <c r="R575" s="4">
        <v>4</v>
      </c>
      <c r="S575" s="4">
        <v>5</v>
      </c>
      <c r="T575" s="4">
        <v>1</v>
      </c>
    </row>
    <row r="576" spans="1:20" ht="19">
      <c r="A576" s="4">
        <v>57.35</v>
      </c>
      <c r="B576" s="4">
        <v>0</v>
      </c>
      <c r="C576" s="4">
        <v>4</v>
      </c>
      <c r="D576" s="4">
        <v>0</v>
      </c>
      <c r="E576" s="4">
        <v>0</v>
      </c>
      <c r="F576" s="4">
        <v>0</v>
      </c>
      <c r="G576" s="4">
        <v>0</v>
      </c>
      <c r="H576" s="4">
        <v>2</v>
      </c>
      <c r="I576" s="4">
        <v>0</v>
      </c>
      <c r="J576" s="4">
        <v>0</v>
      </c>
      <c r="K576" s="4">
        <v>0</v>
      </c>
      <c r="L576" s="4">
        <v>0</v>
      </c>
      <c r="M576" s="4">
        <v>1</v>
      </c>
      <c r="N576" s="4">
        <v>4</v>
      </c>
      <c r="O576" s="4">
        <v>0</v>
      </c>
      <c r="P576" s="4">
        <v>0</v>
      </c>
      <c r="Q576" s="4">
        <v>0</v>
      </c>
      <c r="R576" s="4">
        <v>4</v>
      </c>
      <c r="S576" s="4">
        <v>5</v>
      </c>
      <c r="T576" s="4">
        <v>1</v>
      </c>
    </row>
    <row r="577" spans="1:20" ht="19">
      <c r="A577" s="4">
        <v>57.45</v>
      </c>
      <c r="B577" s="4">
        <v>0</v>
      </c>
      <c r="C577" s="4">
        <v>4</v>
      </c>
      <c r="D577" s="4">
        <v>0</v>
      </c>
      <c r="E577" s="4">
        <v>0</v>
      </c>
      <c r="F577" s="4">
        <v>0</v>
      </c>
      <c r="G577" s="4">
        <v>0</v>
      </c>
      <c r="H577" s="4">
        <v>2</v>
      </c>
      <c r="I577" s="4">
        <v>0</v>
      </c>
      <c r="J577" s="4">
        <v>0</v>
      </c>
      <c r="K577" s="4">
        <v>0</v>
      </c>
      <c r="L577" s="4">
        <v>0</v>
      </c>
      <c r="M577" s="4">
        <v>1</v>
      </c>
      <c r="N577" s="4">
        <v>4</v>
      </c>
      <c r="O577" s="4">
        <v>0</v>
      </c>
      <c r="P577" s="4">
        <v>0</v>
      </c>
      <c r="Q577" s="4">
        <v>0</v>
      </c>
      <c r="R577" s="4">
        <v>4</v>
      </c>
      <c r="S577" s="4">
        <v>5</v>
      </c>
      <c r="T577" s="4">
        <v>1</v>
      </c>
    </row>
    <row r="578" spans="1:20" ht="19">
      <c r="A578" s="4">
        <v>57.55</v>
      </c>
      <c r="B578" s="4">
        <v>0</v>
      </c>
      <c r="C578" s="4">
        <v>4</v>
      </c>
      <c r="D578" s="4">
        <v>0</v>
      </c>
      <c r="E578" s="4">
        <v>0</v>
      </c>
      <c r="F578" s="4">
        <v>0</v>
      </c>
      <c r="G578" s="4">
        <v>0</v>
      </c>
      <c r="H578" s="4">
        <v>2</v>
      </c>
      <c r="I578" s="4">
        <v>0</v>
      </c>
      <c r="J578" s="4">
        <v>0</v>
      </c>
      <c r="K578" s="4">
        <v>0</v>
      </c>
      <c r="L578" s="4">
        <v>0</v>
      </c>
      <c r="M578" s="4">
        <v>1</v>
      </c>
      <c r="N578" s="4">
        <v>4</v>
      </c>
      <c r="O578" s="4">
        <v>0</v>
      </c>
      <c r="P578" s="4">
        <v>0</v>
      </c>
      <c r="Q578" s="4">
        <v>0</v>
      </c>
      <c r="R578" s="4">
        <v>4</v>
      </c>
      <c r="S578" s="4">
        <v>5</v>
      </c>
      <c r="T578" s="4">
        <v>1</v>
      </c>
    </row>
    <row r="579" spans="1:20" ht="19">
      <c r="A579" s="4">
        <v>57.65</v>
      </c>
      <c r="B579" s="4">
        <v>0</v>
      </c>
      <c r="C579" s="4">
        <v>4</v>
      </c>
      <c r="D579" s="4">
        <v>0</v>
      </c>
      <c r="E579" s="4">
        <v>0</v>
      </c>
      <c r="F579" s="4">
        <v>0</v>
      </c>
      <c r="G579" s="4">
        <v>0</v>
      </c>
      <c r="H579" s="4">
        <v>2</v>
      </c>
      <c r="I579" s="4">
        <v>0</v>
      </c>
      <c r="J579" s="4">
        <v>0</v>
      </c>
      <c r="K579" s="4">
        <v>0</v>
      </c>
      <c r="L579" s="4">
        <v>0</v>
      </c>
      <c r="M579" s="4">
        <v>2</v>
      </c>
      <c r="N579" s="4">
        <v>3</v>
      </c>
      <c r="O579" s="4">
        <v>0</v>
      </c>
      <c r="P579" s="4">
        <v>0</v>
      </c>
      <c r="Q579" s="4">
        <v>0</v>
      </c>
      <c r="R579" s="4">
        <v>5</v>
      </c>
      <c r="S579" s="4">
        <v>5</v>
      </c>
      <c r="T579" s="4">
        <v>1</v>
      </c>
    </row>
    <row r="580" spans="1:20" ht="19">
      <c r="A580" s="4">
        <v>57.75</v>
      </c>
      <c r="B580" s="4">
        <v>0</v>
      </c>
      <c r="C580" s="4">
        <v>4</v>
      </c>
      <c r="D580" s="4">
        <v>0</v>
      </c>
      <c r="E580" s="4">
        <v>0</v>
      </c>
      <c r="F580" s="4">
        <v>0</v>
      </c>
      <c r="G580" s="4">
        <v>0</v>
      </c>
      <c r="H580" s="4">
        <v>2</v>
      </c>
      <c r="I580" s="4">
        <v>0</v>
      </c>
      <c r="J580" s="4">
        <v>0</v>
      </c>
      <c r="K580" s="4">
        <v>0</v>
      </c>
      <c r="L580" s="4">
        <v>0</v>
      </c>
      <c r="M580" s="4">
        <v>2</v>
      </c>
      <c r="N580" s="4">
        <v>3</v>
      </c>
      <c r="O580" s="4">
        <v>0</v>
      </c>
      <c r="P580" s="4">
        <v>0</v>
      </c>
      <c r="Q580" s="4">
        <v>0</v>
      </c>
      <c r="R580" s="4">
        <v>5</v>
      </c>
      <c r="S580" s="4">
        <v>5</v>
      </c>
      <c r="T580" s="4">
        <v>1</v>
      </c>
    </row>
    <row r="581" spans="1:20" ht="19">
      <c r="A581" s="4">
        <v>57.85</v>
      </c>
      <c r="B581" s="4">
        <v>0</v>
      </c>
      <c r="C581" s="4">
        <v>5</v>
      </c>
      <c r="D581" s="4">
        <v>0</v>
      </c>
      <c r="E581" s="4">
        <v>0</v>
      </c>
      <c r="F581" s="4">
        <v>0</v>
      </c>
      <c r="G581" s="4">
        <v>0</v>
      </c>
      <c r="H581" s="4">
        <v>2</v>
      </c>
      <c r="I581" s="4">
        <v>0</v>
      </c>
      <c r="J581" s="4">
        <v>0</v>
      </c>
      <c r="K581" s="4">
        <v>0</v>
      </c>
      <c r="L581" s="4">
        <v>0</v>
      </c>
      <c r="M581" s="4">
        <v>2</v>
      </c>
      <c r="N581" s="4">
        <v>2</v>
      </c>
      <c r="O581" s="4">
        <v>0</v>
      </c>
      <c r="P581" s="4">
        <v>0</v>
      </c>
      <c r="Q581" s="4">
        <v>0</v>
      </c>
      <c r="R581" s="4">
        <v>3</v>
      </c>
      <c r="S581" s="4">
        <v>5</v>
      </c>
      <c r="T581" s="4">
        <v>1</v>
      </c>
    </row>
    <row r="582" spans="1:20" ht="19">
      <c r="A582" s="4">
        <v>57.95</v>
      </c>
      <c r="B582" s="4">
        <v>0</v>
      </c>
      <c r="C582" s="4">
        <v>6</v>
      </c>
      <c r="D582" s="4">
        <v>0</v>
      </c>
      <c r="E582" s="4">
        <v>0</v>
      </c>
      <c r="F582" s="4">
        <v>0</v>
      </c>
      <c r="G582" s="4">
        <v>0</v>
      </c>
      <c r="H582" s="4">
        <v>2</v>
      </c>
      <c r="I582" s="4">
        <v>0</v>
      </c>
      <c r="J582" s="4">
        <v>0</v>
      </c>
      <c r="K582" s="4">
        <v>0</v>
      </c>
      <c r="L582" s="4">
        <v>0</v>
      </c>
      <c r="M582" s="4">
        <v>2</v>
      </c>
      <c r="N582" s="4">
        <v>2</v>
      </c>
      <c r="O582" s="4">
        <v>0</v>
      </c>
      <c r="P582" s="4">
        <v>0</v>
      </c>
      <c r="Q582" s="4">
        <v>0</v>
      </c>
      <c r="R582" s="4">
        <v>3</v>
      </c>
      <c r="S582" s="4">
        <v>5</v>
      </c>
      <c r="T582" s="4">
        <v>1</v>
      </c>
    </row>
    <row r="583" spans="1:20" ht="19">
      <c r="A583" s="4">
        <v>58.05</v>
      </c>
      <c r="B583" s="4">
        <v>0</v>
      </c>
      <c r="C583" s="4">
        <v>6</v>
      </c>
      <c r="D583" s="4">
        <v>0</v>
      </c>
      <c r="E583" s="4">
        <v>0</v>
      </c>
      <c r="F583" s="4">
        <v>0</v>
      </c>
      <c r="G583" s="4">
        <v>0</v>
      </c>
      <c r="H583" s="4">
        <v>2</v>
      </c>
      <c r="I583" s="4">
        <v>0</v>
      </c>
      <c r="J583" s="4">
        <v>0</v>
      </c>
      <c r="K583" s="4">
        <v>0</v>
      </c>
      <c r="L583" s="4">
        <v>0</v>
      </c>
      <c r="M583" s="4">
        <v>2</v>
      </c>
      <c r="N583" s="4">
        <v>2</v>
      </c>
      <c r="O583" s="4">
        <v>0</v>
      </c>
      <c r="P583" s="4">
        <v>0</v>
      </c>
      <c r="Q583" s="4">
        <v>0</v>
      </c>
      <c r="R583" s="4">
        <v>3</v>
      </c>
      <c r="S583" s="4">
        <v>5</v>
      </c>
      <c r="T583" s="4">
        <v>1</v>
      </c>
    </row>
    <row r="584" spans="1:20" ht="19">
      <c r="A584" s="4">
        <v>58.15</v>
      </c>
      <c r="B584" s="4">
        <v>0</v>
      </c>
      <c r="C584" s="4">
        <v>6</v>
      </c>
      <c r="D584" s="4">
        <v>0</v>
      </c>
      <c r="E584" s="4">
        <v>0</v>
      </c>
      <c r="F584" s="4">
        <v>0</v>
      </c>
      <c r="G584" s="4">
        <v>0</v>
      </c>
      <c r="H584" s="4">
        <v>2</v>
      </c>
      <c r="I584" s="4">
        <v>0</v>
      </c>
      <c r="J584" s="4">
        <v>0</v>
      </c>
      <c r="K584" s="4">
        <v>0</v>
      </c>
      <c r="L584" s="4">
        <v>0</v>
      </c>
      <c r="M584" s="4">
        <v>2</v>
      </c>
      <c r="N584" s="4">
        <v>2</v>
      </c>
      <c r="O584" s="4">
        <v>0</v>
      </c>
      <c r="P584" s="4">
        <v>0</v>
      </c>
      <c r="Q584" s="4">
        <v>0</v>
      </c>
      <c r="R584" s="4">
        <v>3</v>
      </c>
      <c r="S584" s="4">
        <v>5</v>
      </c>
      <c r="T584" s="4">
        <v>1</v>
      </c>
    </row>
    <row r="585" spans="1:20" ht="19">
      <c r="A585" s="4">
        <v>58.25</v>
      </c>
      <c r="B585" s="4">
        <v>0</v>
      </c>
      <c r="C585" s="4">
        <v>6</v>
      </c>
      <c r="D585" s="4">
        <v>0</v>
      </c>
      <c r="E585" s="4">
        <v>0</v>
      </c>
      <c r="F585" s="4">
        <v>0</v>
      </c>
      <c r="G585" s="4">
        <v>0</v>
      </c>
      <c r="H585" s="4">
        <v>2</v>
      </c>
      <c r="I585" s="4">
        <v>0</v>
      </c>
      <c r="J585" s="4">
        <v>0</v>
      </c>
      <c r="K585" s="4">
        <v>0</v>
      </c>
      <c r="L585" s="4">
        <v>0</v>
      </c>
      <c r="M585" s="4">
        <v>2</v>
      </c>
      <c r="N585" s="4">
        <v>2</v>
      </c>
      <c r="O585" s="4">
        <v>0</v>
      </c>
      <c r="P585" s="4">
        <v>0</v>
      </c>
      <c r="Q585" s="4">
        <v>0</v>
      </c>
      <c r="R585" s="4">
        <v>3</v>
      </c>
      <c r="S585" s="4">
        <v>5</v>
      </c>
      <c r="T585" s="4">
        <v>1</v>
      </c>
    </row>
    <row r="586" spans="1:20" ht="19">
      <c r="A586" s="4">
        <v>58.35</v>
      </c>
      <c r="B586" s="4">
        <v>0</v>
      </c>
      <c r="C586" s="4">
        <v>5</v>
      </c>
      <c r="D586" s="4">
        <v>0</v>
      </c>
      <c r="E586" s="4">
        <v>0</v>
      </c>
      <c r="F586" s="4">
        <v>0</v>
      </c>
      <c r="G586" s="4">
        <v>0</v>
      </c>
      <c r="H586" s="4">
        <v>2</v>
      </c>
      <c r="I586" s="4">
        <v>0</v>
      </c>
      <c r="J586" s="4">
        <v>0</v>
      </c>
      <c r="K586" s="4">
        <v>0</v>
      </c>
      <c r="L586" s="4">
        <v>0</v>
      </c>
      <c r="M586" s="4">
        <v>2</v>
      </c>
      <c r="N586" s="4">
        <v>2</v>
      </c>
      <c r="O586" s="4">
        <v>0</v>
      </c>
      <c r="P586" s="4">
        <v>0</v>
      </c>
      <c r="Q586" s="4">
        <v>0</v>
      </c>
      <c r="R586" s="4">
        <v>3</v>
      </c>
      <c r="S586" s="4">
        <v>5</v>
      </c>
      <c r="T586" s="4">
        <v>1</v>
      </c>
    </row>
    <row r="587" spans="1:20" ht="19">
      <c r="A587" s="4">
        <v>58.45</v>
      </c>
      <c r="B587" s="4">
        <v>0</v>
      </c>
      <c r="C587" s="4">
        <v>5</v>
      </c>
      <c r="D587" s="4">
        <v>0</v>
      </c>
      <c r="E587" s="4">
        <v>0</v>
      </c>
      <c r="F587" s="4">
        <v>0</v>
      </c>
      <c r="G587" s="4">
        <v>0</v>
      </c>
      <c r="H587" s="4">
        <v>2</v>
      </c>
      <c r="I587" s="4">
        <v>0</v>
      </c>
      <c r="J587" s="4">
        <v>0</v>
      </c>
      <c r="K587" s="4">
        <v>0</v>
      </c>
      <c r="L587" s="4">
        <v>0</v>
      </c>
      <c r="M587" s="4">
        <v>2</v>
      </c>
      <c r="N587" s="4">
        <v>2</v>
      </c>
      <c r="O587" s="4">
        <v>0</v>
      </c>
      <c r="P587" s="4">
        <v>0</v>
      </c>
      <c r="Q587" s="4">
        <v>0</v>
      </c>
      <c r="R587" s="4">
        <v>3</v>
      </c>
      <c r="S587" s="4">
        <v>4</v>
      </c>
      <c r="T587" s="4">
        <v>1</v>
      </c>
    </row>
    <row r="588" spans="1:20" ht="19">
      <c r="A588" s="4">
        <v>58.55</v>
      </c>
      <c r="B588" s="4">
        <v>0</v>
      </c>
      <c r="C588" s="4">
        <v>5</v>
      </c>
      <c r="D588" s="4">
        <v>0</v>
      </c>
      <c r="E588" s="4">
        <v>0</v>
      </c>
      <c r="F588" s="4">
        <v>0</v>
      </c>
      <c r="G588" s="4">
        <v>0</v>
      </c>
      <c r="H588" s="4">
        <v>2</v>
      </c>
      <c r="I588" s="4">
        <v>0</v>
      </c>
      <c r="J588" s="4">
        <v>0</v>
      </c>
      <c r="K588" s="4">
        <v>0</v>
      </c>
      <c r="L588" s="4">
        <v>0</v>
      </c>
      <c r="M588" s="4">
        <v>2</v>
      </c>
      <c r="N588" s="4">
        <v>2</v>
      </c>
      <c r="O588" s="4">
        <v>0</v>
      </c>
      <c r="P588" s="4">
        <v>0</v>
      </c>
      <c r="Q588" s="4">
        <v>0</v>
      </c>
      <c r="R588" s="4">
        <v>3</v>
      </c>
      <c r="S588" s="4">
        <v>4</v>
      </c>
      <c r="T588" s="4">
        <v>1</v>
      </c>
    </row>
    <row r="589" spans="1:20" ht="19">
      <c r="A589" s="4">
        <v>58.65</v>
      </c>
      <c r="B589" s="4">
        <v>0</v>
      </c>
      <c r="C589" s="4">
        <v>5</v>
      </c>
      <c r="D589" s="4">
        <v>0</v>
      </c>
      <c r="E589" s="4">
        <v>0</v>
      </c>
      <c r="F589" s="4">
        <v>0</v>
      </c>
      <c r="G589" s="4">
        <v>0</v>
      </c>
      <c r="H589" s="4">
        <v>2</v>
      </c>
      <c r="I589" s="4">
        <v>0</v>
      </c>
      <c r="J589" s="4">
        <v>0</v>
      </c>
      <c r="K589" s="4">
        <v>0</v>
      </c>
      <c r="L589" s="4">
        <v>0</v>
      </c>
      <c r="M589" s="4">
        <v>2</v>
      </c>
      <c r="N589" s="4">
        <v>2</v>
      </c>
      <c r="O589" s="4">
        <v>0</v>
      </c>
      <c r="P589" s="4">
        <v>0</v>
      </c>
      <c r="Q589" s="4">
        <v>0</v>
      </c>
      <c r="R589" s="4">
        <v>3</v>
      </c>
      <c r="S589" s="4">
        <v>4</v>
      </c>
      <c r="T589" s="4">
        <v>1</v>
      </c>
    </row>
    <row r="590" spans="1:20" ht="19">
      <c r="A590" s="4">
        <v>58.75</v>
      </c>
      <c r="B590" s="4">
        <v>0</v>
      </c>
      <c r="C590" s="4">
        <v>5</v>
      </c>
      <c r="D590" s="4">
        <v>0</v>
      </c>
      <c r="E590" s="4">
        <v>0</v>
      </c>
      <c r="F590" s="4">
        <v>0</v>
      </c>
      <c r="G590" s="4">
        <v>0</v>
      </c>
      <c r="H590" s="4">
        <v>2</v>
      </c>
      <c r="I590" s="4">
        <v>0</v>
      </c>
      <c r="J590" s="4">
        <v>0</v>
      </c>
      <c r="K590" s="4">
        <v>0</v>
      </c>
      <c r="L590" s="4">
        <v>0</v>
      </c>
      <c r="M590" s="4">
        <v>2</v>
      </c>
      <c r="N590" s="4">
        <v>2</v>
      </c>
      <c r="O590" s="4">
        <v>0</v>
      </c>
      <c r="P590" s="4">
        <v>0</v>
      </c>
      <c r="Q590" s="4">
        <v>0</v>
      </c>
      <c r="R590" s="4">
        <v>3</v>
      </c>
      <c r="S590" s="4">
        <v>4</v>
      </c>
      <c r="T590" s="4">
        <v>1</v>
      </c>
    </row>
    <row r="591" spans="1:20" ht="19">
      <c r="A591" s="4">
        <v>58.85</v>
      </c>
      <c r="B591" s="4">
        <v>0</v>
      </c>
      <c r="C591" s="4">
        <v>5</v>
      </c>
      <c r="D591" s="4">
        <v>0</v>
      </c>
      <c r="E591" s="4">
        <v>0</v>
      </c>
      <c r="F591" s="4">
        <v>0</v>
      </c>
      <c r="G591" s="4">
        <v>0</v>
      </c>
      <c r="H591" s="4">
        <v>2</v>
      </c>
      <c r="I591" s="4">
        <v>0</v>
      </c>
      <c r="J591" s="4">
        <v>0</v>
      </c>
      <c r="K591" s="4">
        <v>0</v>
      </c>
      <c r="L591" s="4">
        <v>0</v>
      </c>
      <c r="M591" s="4">
        <v>2</v>
      </c>
      <c r="N591" s="4">
        <v>2</v>
      </c>
      <c r="O591" s="4">
        <v>0</v>
      </c>
      <c r="P591" s="4">
        <v>0</v>
      </c>
      <c r="Q591" s="4">
        <v>0</v>
      </c>
      <c r="R591" s="4">
        <v>3</v>
      </c>
      <c r="S591" s="4">
        <v>4</v>
      </c>
      <c r="T591" s="4">
        <v>1</v>
      </c>
    </row>
    <row r="592" spans="1:20" ht="19">
      <c r="A592" s="4">
        <v>58.95</v>
      </c>
      <c r="B592" s="4">
        <v>0</v>
      </c>
      <c r="C592" s="4">
        <v>5</v>
      </c>
      <c r="D592" s="4">
        <v>0</v>
      </c>
      <c r="E592" s="4">
        <v>0</v>
      </c>
      <c r="F592" s="4">
        <v>0</v>
      </c>
      <c r="G592" s="4">
        <v>0</v>
      </c>
      <c r="H592" s="4">
        <v>2</v>
      </c>
      <c r="I592" s="4">
        <v>0</v>
      </c>
      <c r="J592" s="4">
        <v>0</v>
      </c>
      <c r="K592" s="4">
        <v>0</v>
      </c>
      <c r="L592" s="4">
        <v>0</v>
      </c>
      <c r="M592" s="4">
        <v>2</v>
      </c>
      <c r="N592" s="4">
        <v>2</v>
      </c>
      <c r="O592" s="4">
        <v>0</v>
      </c>
      <c r="P592" s="4">
        <v>0</v>
      </c>
      <c r="Q592" s="4">
        <v>0</v>
      </c>
      <c r="R592" s="4">
        <v>3</v>
      </c>
      <c r="S592" s="4">
        <v>4</v>
      </c>
      <c r="T592" s="4">
        <v>1</v>
      </c>
    </row>
    <row r="593" spans="1:20" ht="19">
      <c r="A593" s="4">
        <v>59.05</v>
      </c>
      <c r="B593" s="4">
        <v>0</v>
      </c>
      <c r="C593" s="4">
        <v>5</v>
      </c>
      <c r="D593" s="4">
        <v>0</v>
      </c>
      <c r="E593" s="4">
        <v>0</v>
      </c>
      <c r="F593" s="4">
        <v>0</v>
      </c>
      <c r="G593" s="4">
        <v>0</v>
      </c>
      <c r="H593" s="4">
        <v>2</v>
      </c>
      <c r="I593" s="4">
        <v>0</v>
      </c>
      <c r="J593" s="4">
        <v>0</v>
      </c>
      <c r="K593" s="4">
        <v>0</v>
      </c>
      <c r="L593" s="4">
        <v>0</v>
      </c>
      <c r="M593" s="4">
        <v>2</v>
      </c>
      <c r="N593" s="4">
        <v>2</v>
      </c>
      <c r="O593" s="4">
        <v>0</v>
      </c>
      <c r="P593" s="4">
        <v>0</v>
      </c>
      <c r="Q593" s="4">
        <v>0</v>
      </c>
      <c r="R593" s="4">
        <v>3</v>
      </c>
      <c r="S593" s="4">
        <v>4</v>
      </c>
      <c r="T593" s="4">
        <v>1</v>
      </c>
    </row>
    <row r="594" spans="1:20" ht="19">
      <c r="A594" s="4">
        <v>59.15</v>
      </c>
      <c r="B594" s="4">
        <v>0</v>
      </c>
      <c r="C594" s="4">
        <v>5</v>
      </c>
      <c r="D594" s="4">
        <v>0</v>
      </c>
      <c r="E594" s="4">
        <v>0</v>
      </c>
      <c r="F594" s="4">
        <v>0</v>
      </c>
      <c r="G594" s="4">
        <v>0</v>
      </c>
      <c r="H594" s="4">
        <v>2</v>
      </c>
      <c r="I594" s="4">
        <v>0</v>
      </c>
      <c r="J594" s="4">
        <v>0</v>
      </c>
      <c r="K594" s="4">
        <v>0</v>
      </c>
      <c r="L594" s="4">
        <v>0</v>
      </c>
      <c r="M594" s="4">
        <v>2</v>
      </c>
      <c r="N594" s="4">
        <v>2</v>
      </c>
      <c r="O594" s="4">
        <v>0</v>
      </c>
      <c r="P594" s="4">
        <v>0</v>
      </c>
      <c r="Q594" s="4">
        <v>0</v>
      </c>
      <c r="R594" s="4">
        <v>3</v>
      </c>
      <c r="S594" s="4">
        <v>4</v>
      </c>
      <c r="T594" s="4">
        <v>1</v>
      </c>
    </row>
    <row r="595" spans="1:20" ht="19">
      <c r="A595" s="4">
        <v>59.25</v>
      </c>
      <c r="B595" s="4">
        <v>0</v>
      </c>
      <c r="C595" s="4">
        <v>5</v>
      </c>
      <c r="D595" s="4">
        <v>0</v>
      </c>
      <c r="E595" s="4">
        <v>0</v>
      </c>
      <c r="F595" s="4">
        <v>0</v>
      </c>
      <c r="G595" s="4">
        <v>0</v>
      </c>
      <c r="H595" s="4">
        <v>2</v>
      </c>
      <c r="I595" s="4">
        <v>0</v>
      </c>
      <c r="J595" s="4">
        <v>0</v>
      </c>
      <c r="K595" s="4">
        <v>0</v>
      </c>
      <c r="L595" s="4">
        <v>0</v>
      </c>
      <c r="M595" s="4">
        <v>2</v>
      </c>
      <c r="N595" s="4">
        <v>2</v>
      </c>
      <c r="O595" s="4">
        <v>0</v>
      </c>
      <c r="P595" s="4">
        <v>0</v>
      </c>
      <c r="Q595" s="4">
        <v>0</v>
      </c>
      <c r="R595" s="4">
        <v>3</v>
      </c>
      <c r="S595" s="4">
        <v>4</v>
      </c>
      <c r="T595" s="4">
        <v>1</v>
      </c>
    </row>
    <row r="596" spans="1:20" ht="19">
      <c r="A596" s="4">
        <v>59.35</v>
      </c>
      <c r="B596" s="4">
        <v>0</v>
      </c>
      <c r="C596" s="4">
        <v>5</v>
      </c>
      <c r="D596" s="4">
        <v>0</v>
      </c>
      <c r="E596" s="4">
        <v>0</v>
      </c>
      <c r="F596" s="4">
        <v>0</v>
      </c>
      <c r="G596" s="4">
        <v>0</v>
      </c>
      <c r="H596" s="4">
        <v>2</v>
      </c>
      <c r="I596" s="4">
        <v>0</v>
      </c>
      <c r="J596" s="4">
        <v>0</v>
      </c>
      <c r="K596" s="4">
        <v>0</v>
      </c>
      <c r="L596" s="4">
        <v>0</v>
      </c>
      <c r="M596" s="4">
        <v>2</v>
      </c>
      <c r="N596" s="4">
        <v>2</v>
      </c>
      <c r="O596" s="4">
        <v>0</v>
      </c>
      <c r="P596" s="4">
        <v>0</v>
      </c>
      <c r="Q596" s="4">
        <v>0</v>
      </c>
      <c r="R596" s="4">
        <v>3</v>
      </c>
      <c r="S596" s="4">
        <v>4</v>
      </c>
      <c r="T596" s="4">
        <v>1</v>
      </c>
    </row>
    <row r="597" spans="1:20" ht="19">
      <c r="A597" s="4">
        <v>59.45</v>
      </c>
      <c r="B597" s="4">
        <v>0</v>
      </c>
      <c r="C597" s="4">
        <v>5</v>
      </c>
      <c r="D597" s="4">
        <v>0</v>
      </c>
      <c r="E597" s="4">
        <v>0</v>
      </c>
      <c r="F597" s="4">
        <v>0</v>
      </c>
      <c r="G597" s="4">
        <v>0</v>
      </c>
      <c r="H597" s="4">
        <v>2</v>
      </c>
      <c r="I597" s="4">
        <v>0</v>
      </c>
      <c r="J597" s="4">
        <v>0</v>
      </c>
      <c r="K597" s="4">
        <v>0</v>
      </c>
      <c r="L597" s="4">
        <v>0</v>
      </c>
      <c r="M597" s="4">
        <v>2</v>
      </c>
      <c r="N597" s="4">
        <v>2</v>
      </c>
      <c r="O597" s="4">
        <v>0</v>
      </c>
      <c r="P597" s="4">
        <v>0</v>
      </c>
      <c r="Q597" s="4">
        <v>0</v>
      </c>
      <c r="R597" s="4">
        <v>3</v>
      </c>
      <c r="S597" s="4">
        <v>4</v>
      </c>
      <c r="T597" s="4">
        <v>1</v>
      </c>
    </row>
    <row r="598" spans="1:20" ht="19">
      <c r="A598" s="4">
        <v>59.55</v>
      </c>
      <c r="B598" s="4">
        <v>0</v>
      </c>
      <c r="C598" s="4">
        <v>5</v>
      </c>
      <c r="D598" s="4">
        <v>0</v>
      </c>
      <c r="E598" s="4">
        <v>0</v>
      </c>
      <c r="F598" s="4">
        <v>0</v>
      </c>
      <c r="G598" s="4">
        <v>0</v>
      </c>
      <c r="H598" s="4">
        <v>2</v>
      </c>
      <c r="I598" s="4">
        <v>0</v>
      </c>
      <c r="J598" s="4">
        <v>0</v>
      </c>
      <c r="K598" s="4">
        <v>0</v>
      </c>
      <c r="L598" s="4">
        <v>0</v>
      </c>
      <c r="M598" s="4">
        <v>2</v>
      </c>
      <c r="N598" s="4">
        <v>2</v>
      </c>
      <c r="O598" s="4">
        <v>0</v>
      </c>
      <c r="P598" s="4">
        <v>0</v>
      </c>
      <c r="Q598" s="4">
        <v>0</v>
      </c>
      <c r="R598" s="4">
        <v>3</v>
      </c>
      <c r="S598" s="4">
        <v>4</v>
      </c>
      <c r="T598" s="4">
        <v>1</v>
      </c>
    </row>
    <row r="599" spans="1:20" ht="19">
      <c r="A599" s="4">
        <v>59.65</v>
      </c>
      <c r="B599" s="4">
        <v>0</v>
      </c>
      <c r="C599" s="4">
        <v>5</v>
      </c>
      <c r="D599" s="4">
        <v>0</v>
      </c>
      <c r="E599" s="4">
        <v>0</v>
      </c>
      <c r="F599" s="4">
        <v>0</v>
      </c>
      <c r="G599" s="4">
        <v>0</v>
      </c>
      <c r="H599" s="4">
        <v>2</v>
      </c>
      <c r="I599" s="4">
        <v>0</v>
      </c>
      <c r="J599" s="4">
        <v>0</v>
      </c>
      <c r="K599" s="4">
        <v>0</v>
      </c>
      <c r="L599" s="4">
        <v>0</v>
      </c>
      <c r="M599" s="4">
        <v>2</v>
      </c>
      <c r="N599" s="4">
        <v>2</v>
      </c>
      <c r="O599" s="4">
        <v>0</v>
      </c>
      <c r="P599" s="4">
        <v>0</v>
      </c>
      <c r="Q599" s="4">
        <v>0</v>
      </c>
      <c r="R599" s="4">
        <v>3</v>
      </c>
      <c r="S599" s="4">
        <v>4</v>
      </c>
      <c r="T599" s="4">
        <v>1</v>
      </c>
    </row>
    <row r="600" spans="1:20" ht="19">
      <c r="A600" s="4">
        <v>59.75</v>
      </c>
      <c r="B600" s="4">
        <v>0</v>
      </c>
      <c r="C600" s="4">
        <v>5</v>
      </c>
      <c r="D600" s="4">
        <v>0</v>
      </c>
      <c r="E600" s="4">
        <v>0</v>
      </c>
      <c r="F600" s="4">
        <v>0</v>
      </c>
      <c r="G600" s="4">
        <v>0</v>
      </c>
      <c r="H600" s="4">
        <v>2</v>
      </c>
      <c r="I600" s="4">
        <v>0</v>
      </c>
      <c r="J600" s="4">
        <v>0</v>
      </c>
      <c r="K600" s="4">
        <v>0</v>
      </c>
      <c r="L600" s="4">
        <v>0</v>
      </c>
      <c r="M600" s="4">
        <v>2</v>
      </c>
      <c r="N600" s="4">
        <v>2</v>
      </c>
      <c r="O600" s="4">
        <v>0</v>
      </c>
      <c r="P600" s="4">
        <v>0</v>
      </c>
      <c r="Q600" s="4">
        <v>0</v>
      </c>
      <c r="R600" s="4">
        <v>3</v>
      </c>
      <c r="S600" s="4">
        <v>4</v>
      </c>
      <c r="T600" s="4">
        <v>1</v>
      </c>
    </row>
    <row r="601" spans="1:20" ht="19">
      <c r="A601" s="4">
        <v>59.85</v>
      </c>
      <c r="B601" s="4">
        <v>0</v>
      </c>
      <c r="C601" s="4">
        <v>5</v>
      </c>
      <c r="D601" s="4">
        <v>0</v>
      </c>
      <c r="E601" s="4">
        <v>0</v>
      </c>
      <c r="F601" s="4">
        <v>0</v>
      </c>
      <c r="G601" s="4">
        <v>0</v>
      </c>
      <c r="H601" s="4">
        <v>2</v>
      </c>
      <c r="I601" s="4">
        <v>0</v>
      </c>
      <c r="J601" s="4">
        <v>0</v>
      </c>
      <c r="K601" s="4">
        <v>0</v>
      </c>
      <c r="L601" s="4">
        <v>0</v>
      </c>
      <c r="M601" s="4">
        <v>2</v>
      </c>
      <c r="N601" s="4">
        <v>2</v>
      </c>
      <c r="O601" s="4">
        <v>0</v>
      </c>
      <c r="P601" s="4">
        <v>0</v>
      </c>
      <c r="Q601" s="4">
        <v>0</v>
      </c>
      <c r="R601" s="4">
        <v>3</v>
      </c>
      <c r="S601" s="4">
        <v>4</v>
      </c>
      <c r="T601" s="4">
        <v>1</v>
      </c>
    </row>
    <row r="602" spans="1:20" ht="19">
      <c r="A602" s="4">
        <v>59.95</v>
      </c>
      <c r="B602" s="4">
        <v>0</v>
      </c>
      <c r="C602" s="4">
        <v>5</v>
      </c>
      <c r="D602" s="4">
        <v>0</v>
      </c>
      <c r="E602" s="4">
        <v>0</v>
      </c>
      <c r="F602" s="4">
        <v>0</v>
      </c>
      <c r="G602" s="4">
        <v>0</v>
      </c>
      <c r="H602" s="4">
        <v>2</v>
      </c>
      <c r="I602" s="4">
        <v>0</v>
      </c>
      <c r="J602" s="4">
        <v>0</v>
      </c>
      <c r="K602" s="4">
        <v>0</v>
      </c>
      <c r="L602" s="4">
        <v>0</v>
      </c>
      <c r="M602" s="4">
        <v>2</v>
      </c>
      <c r="N602" s="4">
        <v>2</v>
      </c>
      <c r="O602" s="4">
        <v>0</v>
      </c>
      <c r="P602" s="4">
        <v>0</v>
      </c>
      <c r="Q602" s="4">
        <v>0</v>
      </c>
      <c r="R602" s="4">
        <v>3</v>
      </c>
      <c r="S602" s="4">
        <v>5</v>
      </c>
      <c r="T602" s="4">
        <v>1</v>
      </c>
    </row>
    <row r="603" spans="1:20" ht="19">
      <c r="A603" s="4">
        <v>60.05</v>
      </c>
      <c r="B603" s="4">
        <v>0</v>
      </c>
      <c r="C603" s="4">
        <v>5</v>
      </c>
      <c r="D603" s="4">
        <v>0</v>
      </c>
      <c r="E603" s="4">
        <v>0</v>
      </c>
      <c r="F603" s="4">
        <v>0</v>
      </c>
      <c r="G603" s="4">
        <v>0</v>
      </c>
      <c r="H603" s="4">
        <v>2</v>
      </c>
      <c r="I603" s="4">
        <v>0</v>
      </c>
      <c r="J603" s="4">
        <v>0</v>
      </c>
      <c r="K603" s="4">
        <v>0</v>
      </c>
      <c r="L603" s="4">
        <v>0</v>
      </c>
      <c r="M603" s="4">
        <v>2</v>
      </c>
      <c r="N603" s="4">
        <v>2</v>
      </c>
      <c r="O603" s="4">
        <v>0</v>
      </c>
      <c r="P603" s="4">
        <v>0</v>
      </c>
      <c r="Q603" s="4">
        <v>0</v>
      </c>
      <c r="R603" s="4">
        <v>3</v>
      </c>
      <c r="S603" s="4">
        <v>5</v>
      </c>
      <c r="T603" s="4">
        <v>1</v>
      </c>
    </row>
    <row r="604" spans="1:20" ht="19">
      <c r="A604" s="4">
        <v>60.15</v>
      </c>
      <c r="B604" s="4">
        <v>0</v>
      </c>
      <c r="C604" s="4">
        <v>5</v>
      </c>
      <c r="D604" s="4">
        <v>0</v>
      </c>
      <c r="E604" s="4">
        <v>0</v>
      </c>
      <c r="F604" s="4">
        <v>0</v>
      </c>
      <c r="G604" s="4">
        <v>0</v>
      </c>
      <c r="H604" s="4">
        <v>2</v>
      </c>
      <c r="I604" s="4">
        <v>0</v>
      </c>
      <c r="J604" s="4">
        <v>0</v>
      </c>
      <c r="K604" s="4">
        <v>0</v>
      </c>
      <c r="L604" s="4">
        <v>0</v>
      </c>
      <c r="M604" s="4">
        <v>2</v>
      </c>
      <c r="N604" s="4">
        <v>2</v>
      </c>
      <c r="O604" s="4">
        <v>0</v>
      </c>
      <c r="P604" s="4">
        <v>0</v>
      </c>
      <c r="Q604" s="4">
        <v>0</v>
      </c>
      <c r="R604" s="4">
        <v>3</v>
      </c>
      <c r="S604" s="4">
        <v>5</v>
      </c>
      <c r="T604" s="4">
        <v>1</v>
      </c>
    </row>
    <row r="605" spans="1:20" ht="19">
      <c r="A605" s="4">
        <v>60.25</v>
      </c>
      <c r="B605" s="4">
        <v>0</v>
      </c>
      <c r="C605" s="4">
        <v>5</v>
      </c>
      <c r="D605" s="4">
        <v>0</v>
      </c>
      <c r="E605" s="4">
        <v>0</v>
      </c>
      <c r="F605" s="4">
        <v>0</v>
      </c>
      <c r="G605" s="4">
        <v>0</v>
      </c>
      <c r="H605" s="4">
        <v>2</v>
      </c>
      <c r="I605" s="4">
        <v>0</v>
      </c>
      <c r="J605" s="4">
        <v>0</v>
      </c>
      <c r="K605" s="4">
        <v>0</v>
      </c>
      <c r="L605" s="4">
        <v>0</v>
      </c>
      <c r="M605" s="4">
        <v>2</v>
      </c>
      <c r="N605" s="4">
        <v>2</v>
      </c>
      <c r="O605" s="4">
        <v>0</v>
      </c>
      <c r="P605" s="4">
        <v>0</v>
      </c>
      <c r="Q605" s="4">
        <v>0</v>
      </c>
      <c r="R605" s="4">
        <v>4</v>
      </c>
      <c r="S605" s="4">
        <v>5</v>
      </c>
      <c r="T605" s="4">
        <v>1</v>
      </c>
    </row>
    <row r="606" spans="1:20" ht="19">
      <c r="A606" s="4">
        <v>60.35</v>
      </c>
      <c r="B606" s="4">
        <v>0</v>
      </c>
      <c r="C606" s="4">
        <v>5</v>
      </c>
      <c r="D606" s="4">
        <v>0</v>
      </c>
      <c r="E606" s="4">
        <v>0</v>
      </c>
      <c r="F606" s="4">
        <v>0</v>
      </c>
      <c r="G606" s="4">
        <v>0</v>
      </c>
      <c r="H606" s="4">
        <v>2</v>
      </c>
      <c r="I606" s="4">
        <v>0</v>
      </c>
      <c r="J606" s="4">
        <v>0</v>
      </c>
      <c r="K606" s="4">
        <v>0</v>
      </c>
      <c r="L606" s="4">
        <v>0</v>
      </c>
      <c r="M606" s="4">
        <v>2</v>
      </c>
      <c r="N606" s="4">
        <v>2</v>
      </c>
      <c r="O606" s="4">
        <v>0</v>
      </c>
      <c r="P606" s="4">
        <v>0</v>
      </c>
      <c r="Q606" s="4">
        <v>0</v>
      </c>
      <c r="R606" s="4">
        <v>4</v>
      </c>
      <c r="S606" s="4">
        <v>5</v>
      </c>
      <c r="T606" s="4">
        <v>1</v>
      </c>
    </row>
    <row r="607" spans="1:20" ht="19">
      <c r="A607" s="4">
        <v>60.45</v>
      </c>
      <c r="B607" s="4">
        <v>0</v>
      </c>
      <c r="C607" s="4">
        <v>5</v>
      </c>
      <c r="D607" s="4">
        <v>0</v>
      </c>
      <c r="E607" s="4">
        <v>0</v>
      </c>
      <c r="F607" s="4">
        <v>0</v>
      </c>
      <c r="G607" s="4">
        <v>0</v>
      </c>
      <c r="H607" s="4">
        <v>2</v>
      </c>
      <c r="I607" s="4">
        <v>0</v>
      </c>
      <c r="J607" s="4">
        <v>0</v>
      </c>
      <c r="K607" s="4">
        <v>0</v>
      </c>
      <c r="L607" s="4">
        <v>0</v>
      </c>
      <c r="M607" s="4">
        <v>2</v>
      </c>
      <c r="N607" s="4">
        <v>2</v>
      </c>
      <c r="O607" s="4">
        <v>0</v>
      </c>
      <c r="P607" s="4">
        <v>0</v>
      </c>
      <c r="Q607" s="4">
        <v>0</v>
      </c>
      <c r="R607" s="4">
        <v>4</v>
      </c>
      <c r="S607" s="4">
        <v>5</v>
      </c>
      <c r="T607" s="4">
        <v>1</v>
      </c>
    </row>
    <row r="608" spans="1:20" ht="19">
      <c r="A608" s="4">
        <v>60.55</v>
      </c>
      <c r="B608" s="4">
        <v>0</v>
      </c>
      <c r="C608" s="4">
        <v>5</v>
      </c>
      <c r="D608" s="4">
        <v>0</v>
      </c>
      <c r="E608" s="4">
        <v>0</v>
      </c>
      <c r="F608" s="4">
        <v>0</v>
      </c>
      <c r="G608" s="4">
        <v>0</v>
      </c>
      <c r="H608" s="4">
        <v>2</v>
      </c>
      <c r="I608" s="4">
        <v>0</v>
      </c>
      <c r="J608" s="4">
        <v>0</v>
      </c>
      <c r="K608" s="4">
        <v>0</v>
      </c>
      <c r="L608" s="4">
        <v>0</v>
      </c>
      <c r="M608" s="4">
        <v>2</v>
      </c>
      <c r="N608" s="4">
        <v>2</v>
      </c>
      <c r="O608" s="4">
        <v>0</v>
      </c>
      <c r="P608" s="4">
        <v>0</v>
      </c>
      <c r="Q608" s="4">
        <v>0</v>
      </c>
      <c r="R608" s="4">
        <v>3</v>
      </c>
      <c r="S608" s="4">
        <v>6</v>
      </c>
      <c r="T608" s="4">
        <v>1</v>
      </c>
    </row>
    <row r="609" spans="1:20" ht="19">
      <c r="A609" s="4">
        <v>60.65</v>
      </c>
      <c r="B609" s="4">
        <v>0</v>
      </c>
      <c r="C609" s="4">
        <v>6</v>
      </c>
      <c r="D609" s="4">
        <v>0</v>
      </c>
      <c r="E609" s="4">
        <v>0</v>
      </c>
      <c r="F609" s="4">
        <v>0</v>
      </c>
      <c r="G609" s="4">
        <v>0</v>
      </c>
      <c r="H609" s="4">
        <v>2</v>
      </c>
      <c r="I609" s="4">
        <v>0</v>
      </c>
      <c r="J609" s="4">
        <v>0</v>
      </c>
      <c r="K609" s="4">
        <v>0</v>
      </c>
      <c r="L609" s="4">
        <v>0</v>
      </c>
      <c r="M609" s="4">
        <v>2</v>
      </c>
      <c r="N609" s="4">
        <v>3</v>
      </c>
      <c r="O609" s="4">
        <v>0</v>
      </c>
      <c r="P609" s="4">
        <v>0</v>
      </c>
      <c r="Q609" s="4">
        <v>0</v>
      </c>
      <c r="R609" s="4">
        <v>1</v>
      </c>
      <c r="S609" s="4">
        <v>6</v>
      </c>
      <c r="T609" s="4">
        <v>1</v>
      </c>
    </row>
    <row r="610" spans="1:20" ht="19">
      <c r="A610" s="4">
        <v>60.75</v>
      </c>
      <c r="B610" s="4">
        <v>0</v>
      </c>
      <c r="C610" s="4">
        <v>7</v>
      </c>
      <c r="D610" s="4">
        <v>0</v>
      </c>
      <c r="E610" s="4">
        <v>0</v>
      </c>
      <c r="F610" s="4">
        <v>0</v>
      </c>
      <c r="G610" s="4">
        <v>0</v>
      </c>
      <c r="H610" s="4">
        <v>2</v>
      </c>
      <c r="I610" s="4">
        <v>0</v>
      </c>
      <c r="J610" s="4">
        <v>0</v>
      </c>
      <c r="K610" s="4">
        <v>0</v>
      </c>
      <c r="L610" s="4">
        <v>0</v>
      </c>
      <c r="M610" s="4">
        <v>2</v>
      </c>
      <c r="N610" s="4">
        <v>3</v>
      </c>
      <c r="O610" s="4">
        <v>0</v>
      </c>
      <c r="P610" s="4">
        <v>0</v>
      </c>
      <c r="Q610" s="4">
        <v>0</v>
      </c>
      <c r="R610" s="4">
        <v>1</v>
      </c>
      <c r="S610" s="4">
        <v>5</v>
      </c>
      <c r="T610" s="4">
        <v>1</v>
      </c>
    </row>
    <row r="611" spans="1:20" ht="19">
      <c r="A611" s="4">
        <v>60.85</v>
      </c>
      <c r="B611" s="4">
        <v>0</v>
      </c>
      <c r="C611" s="4">
        <v>6</v>
      </c>
      <c r="D611" s="4">
        <v>0</v>
      </c>
      <c r="E611" s="4">
        <v>0</v>
      </c>
      <c r="F611" s="4">
        <v>0</v>
      </c>
      <c r="G611" s="4">
        <v>0</v>
      </c>
      <c r="H611" s="4">
        <v>2</v>
      </c>
      <c r="I611" s="4">
        <v>0</v>
      </c>
      <c r="J611" s="4">
        <v>0</v>
      </c>
      <c r="K611" s="4">
        <v>0</v>
      </c>
      <c r="L611" s="4">
        <v>0</v>
      </c>
      <c r="M611" s="4">
        <v>1</v>
      </c>
      <c r="N611" s="4">
        <v>3</v>
      </c>
      <c r="O611" s="4">
        <v>0</v>
      </c>
      <c r="P611" s="4">
        <v>0</v>
      </c>
      <c r="Q611" s="4">
        <v>0</v>
      </c>
      <c r="R611" s="4">
        <v>1</v>
      </c>
      <c r="S611" s="4">
        <v>4</v>
      </c>
      <c r="T611" s="4">
        <v>1</v>
      </c>
    </row>
    <row r="612" spans="1:20" ht="19">
      <c r="A612" s="4">
        <v>60.95</v>
      </c>
      <c r="B612" s="4">
        <v>0</v>
      </c>
      <c r="C612" s="4">
        <v>6</v>
      </c>
      <c r="D612" s="4">
        <v>0</v>
      </c>
      <c r="E612" s="4">
        <v>0</v>
      </c>
      <c r="F612" s="4">
        <v>0</v>
      </c>
      <c r="G612" s="4">
        <v>0</v>
      </c>
      <c r="H612" s="4">
        <v>2</v>
      </c>
      <c r="I612" s="4">
        <v>0</v>
      </c>
      <c r="J612" s="4">
        <v>0</v>
      </c>
      <c r="K612" s="4">
        <v>0</v>
      </c>
      <c r="L612" s="4">
        <v>0</v>
      </c>
      <c r="M612" s="4">
        <v>1</v>
      </c>
      <c r="N612" s="4">
        <v>3</v>
      </c>
      <c r="O612" s="4">
        <v>0</v>
      </c>
      <c r="P612" s="4">
        <v>0</v>
      </c>
      <c r="Q612" s="4">
        <v>0</v>
      </c>
      <c r="R612" s="4">
        <v>1</v>
      </c>
      <c r="S612" s="4">
        <v>3</v>
      </c>
      <c r="T612" s="4">
        <v>1</v>
      </c>
    </row>
    <row r="613" spans="1:20" ht="19">
      <c r="A613" s="4">
        <v>61.05</v>
      </c>
      <c r="B613" s="4">
        <v>0</v>
      </c>
      <c r="C613" s="4">
        <v>6</v>
      </c>
      <c r="D613" s="4">
        <v>0</v>
      </c>
      <c r="E613" s="4">
        <v>0</v>
      </c>
      <c r="F613" s="4">
        <v>0</v>
      </c>
      <c r="G613" s="4">
        <v>0</v>
      </c>
      <c r="H613" s="4">
        <v>2</v>
      </c>
      <c r="I613" s="4">
        <v>0</v>
      </c>
      <c r="J613" s="4">
        <v>0</v>
      </c>
      <c r="K613" s="4">
        <v>0</v>
      </c>
      <c r="L613" s="4">
        <v>0</v>
      </c>
      <c r="M613" s="4">
        <v>1</v>
      </c>
      <c r="N613" s="4">
        <v>3</v>
      </c>
      <c r="O613" s="4">
        <v>0</v>
      </c>
      <c r="P613" s="4">
        <v>0</v>
      </c>
      <c r="Q613" s="4">
        <v>0</v>
      </c>
      <c r="R613" s="4">
        <v>1</v>
      </c>
      <c r="S613" s="4">
        <v>3</v>
      </c>
      <c r="T613" s="4">
        <v>1</v>
      </c>
    </row>
    <row r="614" spans="1:20" ht="19">
      <c r="A614" s="4">
        <v>61.15</v>
      </c>
      <c r="B614" s="4">
        <v>0</v>
      </c>
      <c r="C614" s="4">
        <v>6</v>
      </c>
      <c r="D614" s="4">
        <v>0</v>
      </c>
      <c r="E614" s="4">
        <v>0</v>
      </c>
      <c r="F614" s="4">
        <v>0</v>
      </c>
      <c r="G614" s="4">
        <v>0</v>
      </c>
      <c r="H614" s="4">
        <v>2</v>
      </c>
      <c r="I614" s="4">
        <v>0</v>
      </c>
      <c r="J614" s="4">
        <v>0</v>
      </c>
      <c r="K614" s="4">
        <v>0</v>
      </c>
      <c r="L614" s="4">
        <v>0</v>
      </c>
      <c r="M614" s="4">
        <v>1</v>
      </c>
      <c r="N614" s="4">
        <v>3</v>
      </c>
      <c r="O614" s="4">
        <v>0</v>
      </c>
      <c r="P614" s="4">
        <v>0</v>
      </c>
      <c r="Q614" s="4">
        <v>0</v>
      </c>
      <c r="R614" s="4">
        <v>1</v>
      </c>
      <c r="S614" s="4">
        <v>3</v>
      </c>
      <c r="T614" s="4">
        <v>1</v>
      </c>
    </row>
    <row r="615" spans="1:20" ht="19">
      <c r="A615" s="4">
        <v>61.25</v>
      </c>
      <c r="B615" s="4">
        <v>0</v>
      </c>
      <c r="C615" s="4">
        <v>6</v>
      </c>
      <c r="D615" s="4">
        <v>0</v>
      </c>
      <c r="E615" s="4">
        <v>0</v>
      </c>
      <c r="F615" s="4">
        <v>0</v>
      </c>
      <c r="G615" s="4">
        <v>0</v>
      </c>
      <c r="H615" s="4">
        <v>2</v>
      </c>
      <c r="I615" s="4">
        <v>0</v>
      </c>
      <c r="J615" s="4">
        <v>0</v>
      </c>
      <c r="K615" s="4">
        <v>0</v>
      </c>
      <c r="L615" s="4">
        <v>0</v>
      </c>
      <c r="M615" s="4">
        <v>1</v>
      </c>
      <c r="N615" s="4">
        <v>2</v>
      </c>
      <c r="O615" s="4">
        <v>0</v>
      </c>
      <c r="P615" s="4">
        <v>0</v>
      </c>
      <c r="Q615" s="4">
        <v>0</v>
      </c>
      <c r="R615" s="4">
        <v>1</v>
      </c>
      <c r="S615" s="4">
        <v>3</v>
      </c>
      <c r="T615" s="4">
        <v>1</v>
      </c>
    </row>
    <row r="616" spans="1:20" ht="19">
      <c r="A616" s="4">
        <v>61.35</v>
      </c>
      <c r="B616" s="4">
        <v>0</v>
      </c>
      <c r="C616" s="4">
        <v>6</v>
      </c>
      <c r="D616" s="4">
        <v>0</v>
      </c>
      <c r="E616" s="4">
        <v>0</v>
      </c>
      <c r="F616" s="4">
        <v>0</v>
      </c>
      <c r="G616" s="4">
        <v>0</v>
      </c>
      <c r="H616" s="4">
        <v>2</v>
      </c>
      <c r="I616" s="4">
        <v>0</v>
      </c>
      <c r="J616" s="4">
        <v>0</v>
      </c>
      <c r="K616" s="4">
        <v>0</v>
      </c>
      <c r="L616" s="4">
        <v>0</v>
      </c>
      <c r="M616" s="4">
        <v>1</v>
      </c>
      <c r="N616" s="4">
        <v>2</v>
      </c>
      <c r="O616" s="4">
        <v>0</v>
      </c>
      <c r="P616" s="4">
        <v>0</v>
      </c>
      <c r="Q616" s="4">
        <v>0</v>
      </c>
      <c r="R616" s="4">
        <v>1</v>
      </c>
      <c r="S616" s="4">
        <v>3</v>
      </c>
      <c r="T616" s="4">
        <v>1</v>
      </c>
    </row>
    <row r="617" spans="1:20" ht="19">
      <c r="A617" s="4">
        <v>61.45</v>
      </c>
      <c r="B617" s="4">
        <v>0</v>
      </c>
      <c r="C617" s="4">
        <v>6</v>
      </c>
      <c r="D617" s="4">
        <v>0</v>
      </c>
      <c r="E617" s="4">
        <v>0</v>
      </c>
      <c r="F617" s="4">
        <v>0</v>
      </c>
      <c r="G617" s="4">
        <v>0</v>
      </c>
      <c r="H617" s="4">
        <v>3</v>
      </c>
      <c r="I617" s="4">
        <v>0</v>
      </c>
      <c r="J617" s="4">
        <v>0</v>
      </c>
      <c r="K617" s="4">
        <v>0</v>
      </c>
      <c r="L617" s="4">
        <v>0</v>
      </c>
      <c r="M617" s="4">
        <v>0</v>
      </c>
      <c r="N617" s="4">
        <v>2</v>
      </c>
      <c r="O617" s="4">
        <v>0</v>
      </c>
      <c r="P617" s="4">
        <v>0</v>
      </c>
      <c r="Q617" s="4">
        <v>0</v>
      </c>
      <c r="R617" s="4">
        <v>1</v>
      </c>
      <c r="S617" s="4">
        <v>4</v>
      </c>
      <c r="T617" s="4">
        <v>0</v>
      </c>
    </row>
    <row r="618" spans="1:20" ht="19">
      <c r="A618" s="4">
        <v>61.55</v>
      </c>
      <c r="B618" s="4">
        <v>0</v>
      </c>
      <c r="C618" s="4">
        <v>6</v>
      </c>
      <c r="D618" s="4">
        <v>0</v>
      </c>
      <c r="E618" s="4">
        <v>0</v>
      </c>
      <c r="F618" s="4">
        <v>0</v>
      </c>
      <c r="G618" s="4">
        <v>0</v>
      </c>
      <c r="H618" s="4">
        <v>3</v>
      </c>
      <c r="I618" s="4">
        <v>0</v>
      </c>
      <c r="J618" s="4">
        <v>0</v>
      </c>
      <c r="K618" s="4">
        <v>0</v>
      </c>
      <c r="L618" s="4">
        <v>0</v>
      </c>
      <c r="M618" s="4">
        <v>0</v>
      </c>
      <c r="N618" s="4">
        <v>2</v>
      </c>
      <c r="O618" s="4">
        <v>0</v>
      </c>
      <c r="P618" s="4">
        <v>0</v>
      </c>
      <c r="Q618" s="4">
        <v>0</v>
      </c>
      <c r="R618" s="4">
        <v>1</v>
      </c>
      <c r="S618" s="4">
        <v>4</v>
      </c>
      <c r="T618" s="4">
        <v>0</v>
      </c>
    </row>
    <row r="619" spans="1:20" ht="19">
      <c r="A619" s="4">
        <v>61.65</v>
      </c>
      <c r="B619" s="4">
        <v>0</v>
      </c>
      <c r="C619" s="4">
        <v>6</v>
      </c>
      <c r="D619" s="4">
        <v>0</v>
      </c>
      <c r="E619" s="4">
        <v>0</v>
      </c>
      <c r="F619" s="4">
        <v>0</v>
      </c>
      <c r="G619" s="4">
        <v>0</v>
      </c>
      <c r="H619" s="4">
        <v>3</v>
      </c>
      <c r="I619" s="4">
        <v>0</v>
      </c>
      <c r="J619" s="4">
        <v>0</v>
      </c>
      <c r="K619" s="4">
        <v>0</v>
      </c>
      <c r="L619" s="4">
        <v>0</v>
      </c>
      <c r="M619" s="4">
        <v>0</v>
      </c>
      <c r="N619" s="4">
        <v>2</v>
      </c>
      <c r="O619" s="4">
        <v>0</v>
      </c>
      <c r="P619" s="4">
        <v>0</v>
      </c>
      <c r="Q619" s="4">
        <v>0</v>
      </c>
      <c r="R619" s="4">
        <v>1</v>
      </c>
      <c r="S619" s="4">
        <v>3</v>
      </c>
      <c r="T619" s="4">
        <v>0</v>
      </c>
    </row>
    <row r="620" spans="1:20" ht="19">
      <c r="A620" s="4">
        <v>61.75</v>
      </c>
      <c r="B620" s="4">
        <v>0</v>
      </c>
      <c r="C620" s="4">
        <v>6</v>
      </c>
      <c r="D620" s="4">
        <v>0</v>
      </c>
      <c r="E620" s="4">
        <v>0</v>
      </c>
      <c r="F620" s="4">
        <v>0</v>
      </c>
      <c r="G620" s="4">
        <v>0</v>
      </c>
      <c r="H620" s="4">
        <v>3</v>
      </c>
      <c r="I620" s="4">
        <v>0</v>
      </c>
      <c r="J620" s="4">
        <v>0</v>
      </c>
      <c r="K620" s="4">
        <v>0</v>
      </c>
      <c r="L620" s="4">
        <v>0</v>
      </c>
      <c r="M620" s="4">
        <v>0</v>
      </c>
      <c r="N620" s="4">
        <v>2</v>
      </c>
      <c r="O620" s="4">
        <v>0</v>
      </c>
      <c r="P620" s="4">
        <v>0</v>
      </c>
      <c r="Q620" s="4">
        <v>0</v>
      </c>
      <c r="R620" s="4">
        <v>1</v>
      </c>
      <c r="S620" s="4">
        <v>3</v>
      </c>
      <c r="T620" s="4">
        <v>0</v>
      </c>
    </row>
    <row r="621" spans="1:20" ht="19">
      <c r="A621" s="4">
        <v>61.85</v>
      </c>
      <c r="B621" s="4">
        <v>0</v>
      </c>
      <c r="C621" s="4">
        <v>6</v>
      </c>
      <c r="D621" s="4">
        <v>0</v>
      </c>
      <c r="E621" s="4">
        <v>0</v>
      </c>
      <c r="F621" s="4">
        <v>0</v>
      </c>
      <c r="G621" s="4">
        <v>0</v>
      </c>
      <c r="H621" s="4">
        <v>3</v>
      </c>
      <c r="I621" s="4">
        <v>0</v>
      </c>
      <c r="J621" s="4">
        <v>0</v>
      </c>
      <c r="K621" s="4">
        <v>0</v>
      </c>
      <c r="L621" s="4">
        <v>0</v>
      </c>
      <c r="M621" s="4">
        <v>0</v>
      </c>
      <c r="N621" s="4">
        <v>2</v>
      </c>
      <c r="O621" s="4">
        <v>0</v>
      </c>
      <c r="P621" s="4">
        <v>0</v>
      </c>
      <c r="Q621" s="4">
        <v>0</v>
      </c>
      <c r="R621" s="4">
        <v>1</v>
      </c>
      <c r="S621" s="4">
        <v>3</v>
      </c>
      <c r="T621" s="4">
        <v>0</v>
      </c>
    </row>
    <row r="622" spans="1:20" ht="19">
      <c r="A622" s="4">
        <v>61.95</v>
      </c>
      <c r="B622" s="4">
        <v>0</v>
      </c>
      <c r="C622" s="4">
        <v>6</v>
      </c>
      <c r="D622" s="4">
        <v>0</v>
      </c>
      <c r="E622" s="4">
        <v>0</v>
      </c>
      <c r="F622" s="4">
        <v>0</v>
      </c>
      <c r="G622" s="4">
        <v>0</v>
      </c>
      <c r="H622" s="4">
        <v>2</v>
      </c>
      <c r="I622" s="4">
        <v>0</v>
      </c>
      <c r="J622" s="4">
        <v>0</v>
      </c>
      <c r="K622" s="4">
        <v>0</v>
      </c>
      <c r="L622" s="4">
        <v>0</v>
      </c>
      <c r="M622" s="4">
        <v>0</v>
      </c>
      <c r="N622" s="4">
        <v>2</v>
      </c>
      <c r="O622" s="4">
        <v>0</v>
      </c>
      <c r="P622" s="4">
        <v>0</v>
      </c>
      <c r="Q622" s="4">
        <v>0</v>
      </c>
      <c r="R622" s="4">
        <v>1</v>
      </c>
      <c r="S622" s="4">
        <v>3</v>
      </c>
      <c r="T622" s="4">
        <v>0</v>
      </c>
    </row>
    <row r="623" spans="1:20" ht="19">
      <c r="A623" s="4">
        <v>62.05</v>
      </c>
      <c r="B623" s="4">
        <v>0</v>
      </c>
      <c r="C623" s="4">
        <v>6</v>
      </c>
      <c r="D623" s="4">
        <v>0</v>
      </c>
      <c r="E623" s="4">
        <v>0</v>
      </c>
      <c r="F623" s="4">
        <v>0</v>
      </c>
      <c r="G623" s="4">
        <v>0</v>
      </c>
      <c r="H623" s="4">
        <v>2</v>
      </c>
      <c r="I623" s="4">
        <v>0</v>
      </c>
      <c r="J623" s="4">
        <v>0</v>
      </c>
      <c r="K623" s="4">
        <v>0</v>
      </c>
      <c r="L623" s="4">
        <v>0</v>
      </c>
      <c r="M623" s="4">
        <v>0</v>
      </c>
      <c r="N623" s="4">
        <v>2</v>
      </c>
      <c r="O623" s="4">
        <v>0</v>
      </c>
      <c r="P623" s="4">
        <v>0</v>
      </c>
      <c r="Q623" s="4">
        <v>0</v>
      </c>
      <c r="R623" s="4">
        <v>0</v>
      </c>
      <c r="S623" s="4">
        <v>3</v>
      </c>
      <c r="T623" s="4">
        <v>0</v>
      </c>
    </row>
    <row r="624" spans="1:20" ht="19">
      <c r="A624" s="4">
        <v>62.15</v>
      </c>
      <c r="B624" s="4">
        <v>0</v>
      </c>
      <c r="C624" s="4">
        <v>6</v>
      </c>
      <c r="D624" s="4">
        <v>0</v>
      </c>
      <c r="E624" s="4">
        <v>0</v>
      </c>
      <c r="F624" s="4">
        <v>0</v>
      </c>
      <c r="G624" s="4">
        <v>0</v>
      </c>
      <c r="H624" s="4">
        <v>3</v>
      </c>
      <c r="I624" s="4">
        <v>0</v>
      </c>
      <c r="J624" s="4">
        <v>0</v>
      </c>
      <c r="K624" s="4">
        <v>0</v>
      </c>
      <c r="L624" s="4">
        <v>0</v>
      </c>
      <c r="M624" s="4">
        <v>0</v>
      </c>
      <c r="N624" s="4">
        <v>3</v>
      </c>
      <c r="O624" s="4">
        <v>0</v>
      </c>
      <c r="P624" s="4">
        <v>0</v>
      </c>
      <c r="Q624" s="4">
        <v>0</v>
      </c>
      <c r="R624" s="4">
        <v>0</v>
      </c>
      <c r="S624" s="4">
        <v>3</v>
      </c>
      <c r="T624" s="4">
        <v>0</v>
      </c>
    </row>
    <row r="625" spans="1:20" ht="19">
      <c r="A625" s="4">
        <v>62.25</v>
      </c>
      <c r="B625" s="4">
        <v>0</v>
      </c>
      <c r="C625" s="4">
        <v>6</v>
      </c>
      <c r="D625" s="4">
        <v>0</v>
      </c>
      <c r="E625" s="4">
        <v>0</v>
      </c>
      <c r="F625" s="4">
        <v>0</v>
      </c>
      <c r="G625" s="4">
        <v>0</v>
      </c>
      <c r="H625" s="4">
        <v>2</v>
      </c>
      <c r="I625" s="4">
        <v>0</v>
      </c>
      <c r="J625" s="4">
        <v>0</v>
      </c>
      <c r="K625" s="4">
        <v>0</v>
      </c>
      <c r="L625" s="4">
        <v>0</v>
      </c>
      <c r="M625" s="4">
        <v>0</v>
      </c>
      <c r="N625" s="4">
        <v>3</v>
      </c>
      <c r="O625" s="4">
        <v>0</v>
      </c>
      <c r="P625" s="4">
        <v>0</v>
      </c>
      <c r="Q625" s="4">
        <v>0</v>
      </c>
      <c r="R625" s="4">
        <v>0</v>
      </c>
      <c r="S625" s="4">
        <v>3</v>
      </c>
      <c r="T625" s="4">
        <v>0</v>
      </c>
    </row>
    <row r="626" spans="1:20" ht="19">
      <c r="A626" s="4">
        <v>62.35</v>
      </c>
      <c r="B626" s="4">
        <v>0</v>
      </c>
      <c r="C626" s="4">
        <v>6</v>
      </c>
      <c r="D626" s="4">
        <v>0</v>
      </c>
      <c r="E626" s="4">
        <v>0</v>
      </c>
      <c r="F626" s="4">
        <v>0</v>
      </c>
      <c r="G626" s="4">
        <v>0</v>
      </c>
      <c r="H626" s="4">
        <v>2</v>
      </c>
      <c r="I626" s="4">
        <v>0</v>
      </c>
      <c r="J626" s="4">
        <v>0</v>
      </c>
      <c r="K626" s="4">
        <v>0</v>
      </c>
      <c r="L626" s="4">
        <v>0</v>
      </c>
      <c r="M626" s="4">
        <v>0</v>
      </c>
      <c r="N626" s="4">
        <v>3</v>
      </c>
      <c r="O626" s="4">
        <v>0</v>
      </c>
      <c r="P626" s="4">
        <v>0</v>
      </c>
      <c r="Q626" s="4">
        <v>0</v>
      </c>
      <c r="R626" s="4">
        <v>0</v>
      </c>
      <c r="S626" s="4">
        <v>1</v>
      </c>
      <c r="T626" s="4">
        <v>0</v>
      </c>
    </row>
    <row r="627" spans="1:20" ht="19">
      <c r="A627" s="4">
        <v>62.45</v>
      </c>
      <c r="B627" s="4">
        <v>0</v>
      </c>
      <c r="C627" s="4">
        <v>6</v>
      </c>
      <c r="D627" s="4">
        <v>0</v>
      </c>
      <c r="E627" s="4">
        <v>0</v>
      </c>
      <c r="F627" s="4">
        <v>0</v>
      </c>
      <c r="G627" s="4">
        <v>0</v>
      </c>
      <c r="H627" s="4">
        <v>2</v>
      </c>
      <c r="I627" s="4">
        <v>0</v>
      </c>
      <c r="J627" s="4">
        <v>0</v>
      </c>
      <c r="K627" s="4">
        <v>0</v>
      </c>
      <c r="L627" s="4">
        <v>0</v>
      </c>
      <c r="M627" s="4">
        <v>0</v>
      </c>
      <c r="N627" s="4">
        <v>3</v>
      </c>
      <c r="O627" s="4">
        <v>0</v>
      </c>
      <c r="P627" s="4">
        <v>0</v>
      </c>
      <c r="Q627" s="4">
        <v>0</v>
      </c>
      <c r="R627" s="4">
        <v>0</v>
      </c>
      <c r="S627" s="4">
        <v>1</v>
      </c>
      <c r="T627" s="4">
        <v>0</v>
      </c>
    </row>
    <row r="628" spans="1:20" ht="19">
      <c r="A628" s="4">
        <v>62.55</v>
      </c>
      <c r="B628" s="4">
        <v>0</v>
      </c>
      <c r="C628" s="4">
        <v>6</v>
      </c>
      <c r="D628" s="4">
        <v>0</v>
      </c>
      <c r="E628" s="4">
        <v>0</v>
      </c>
      <c r="F628" s="4">
        <v>0</v>
      </c>
      <c r="G628" s="4">
        <v>0</v>
      </c>
      <c r="H628" s="4">
        <v>2</v>
      </c>
      <c r="I628" s="4">
        <v>0</v>
      </c>
      <c r="J628" s="4">
        <v>0</v>
      </c>
      <c r="K628" s="4">
        <v>0</v>
      </c>
      <c r="L628" s="4">
        <v>0</v>
      </c>
      <c r="M628" s="4">
        <v>0</v>
      </c>
      <c r="N628" s="4">
        <v>2</v>
      </c>
      <c r="O628" s="4">
        <v>0</v>
      </c>
      <c r="P628" s="4">
        <v>0</v>
      </c>
      <c r="Q628" s="4">
        <v>0</v>
      </c>
      <c r="R628" s="4">
        <v>0</v>
      </c>
      <c r="S628" s="4">
        <v>1</v>
      </c>
      <c r="T628" s="4">
        <v>0</v>
      </c>
    </row>
    <row r="629" spans="1:20" ht="19">
      <c r="A629" s="4">
        <v>62.65</v>
      </c>
      <c r="B629" s="4">
        <v>0</v>
      </c>
      <c r="C629" s="4">
        <v>7</v>
      </c>
      <c r="D629" s="4">
        <v>0</v>
      </c>
      <c r="E629" s="4">
        <v>0</v>
      </c>
      <c r="F629" s="4">
        <v>0</v>
      </c>
      <c r="G629" s="4">
        <v>0</v>
      </c>
      <c r="H629" s="4">
        <v>3</v>
      </c>
      <c r="I629" s="4">
        <v>0</v>
      </c>
      <c r="J629" s="4">
        <v>0</v>
      </c>
      <c r="K629" s="4">
        <v>0</v>
      </c>
      <c r="L629" s="4">
        <v>0</v>
      </c>
      <c r="M629" s="4">
        <v>0</v>
      </c>
      <c r="N629" s="4">
        <v>2</v>
      </c>
      <c r="O629" s="4">
        <v>0</v>
      </c>
      <c r="P629" s="4">
        <v>0</v>
      </c>
      <c r="Q629" s="4">
        <v>0</v>
      </c>
      <c r="R629" s="4">
        <v>0</v>
      </c>
      <c r="S629" s="4">
        <v>1</v>
      </c>
      <c r="T629" s="4">
        <v>0</v>
      </c>
    </row>
    <row r="630" spans="1:20" ht="19">
      <c r="A630" s="4">
        <v>62.75</v>
      </c>
      <c r="B630" s="4">
        <v>0</v>
      </c>
      <c r="C630" s="4">
        <v>7</v>
      </c>
      <c r="D630" s="4">
        <v>0</v>
      </c>
      <c r="E630" s="4">
        <v>0</v>
      </c>
      <c r="F630" s="4">
        <v>0</v>
      </c>
      <c r="G630" s="4">
        <v>0</v>
      </c>
      <c r="H630" s="4">
        <v>2</v>
      </c>
      <c r="I630" s="4">
        <v>0</v>
      </c>
      <c r="J630" s="4">
        <v>0</v>
      </c>
      <c r="K630" s="4">
        <v>0</v>
      </c>
      <c r="L630" s="4">
        <v>0</v>
      </c>
      <c r="M630" s="4">
        <v>0</v>
      </c>
      <c r="N630" s="4">
        <v>2</v>
      </c>
      <c r="O630" s="4">
        <v>0</v>
      </c>
      <c r="P630" s="4">
        <v>0</v>
      </c>
      <c r="Q630" s="4">
        <v>0</v>
      </c>
      <c r="R630" s="4">
        <v>0</v>
      </c>
      <c r="S630" s="4">
        <v>0</v>
      </c>
      <c r="T630" s="4">
        <v>0</v>
      </c>
    </row>
    <row r="631" spans="1:20" ht="19">
      <c r="A631" s="4">
        <v>62.85</v>
      </c>
      <c r="B631" s="4">
        <v>0</v>
      </c>
      <c r="C631" s="4">
        <v>7</v>
      </c>
      <c r="D631" s="4">
        <v>0</v>
      </c>
      <c r="E631" s="4">
        <v>0</v>
      </c>
      <c r="F631" s="4">
        <v>0</v>
      </c>
      <c r="G631" s="4">
        <v>0</v>
      </c>
      <c r="H631" s="4">
        <v>2</v>
      </c>
      <c r="I631" s="4">
        <v>0</v>
      </c>
      <c r="J631" s="4">
        <v>0</v>
      </c>
      <c r="K631" s="4">
        <v>0</v>
      </c>
      <c r="L631" s="4">
        <v>0</v>
      </c>
      <c r="M631" s="4">
        <v>0</v>
      </c>
      <c r="N631" s="4">
        <v>2</v>
      </c>
      <c r="O631" s="4">
        <v>0</v>
      </c>
      <c r="P631" s="4">
        <v>0</v>
      </c>
      <c r="Q631" s="4">
        <v>0</v>
      </c>
      <c r="R631" s="4">
        <v>0</v>
      </c>
      <c r="S631" s="4">
        <v>0</v>
      </c>
      <c r="T631" s="4">
        <v>0</v>
      </c>
    </row>
    <row r="632" spans="1:20" ht="19">
      <c r="A632" s="4">
        <v>62.95</v>
      </c>
      <c r="B632" s="4">
        <v>0</v>
      </c>
      <c r="C632" s="4">
        <v>6</v>
      </c>
      <c r="D632" s="4">
        <v>0</v>
      </c>
      <c r="E632" s="4">
        <v>0</v>
      </c>
      <c r="F632" s="4">
        <v>0</v>
      </c>
      <c r="G632" s="4">
        <v>0</v>
      </c>
      <c r="H632" s="4">
        <v>2</v>
      </c>
      <c r="I632" s="4">
        <v>0</v>
      </c>
      <c r="J632" s="4">
        <v>0</v>
      </c>
      <c r="K632" s="4">
        <v>0</v>
      </c>
      <c r="L632" s="4">
        <v>0</v>
      </c>
      <c r="M632" s="4">
        <v>0</v>
      </c>
      <c r="N632" s="4">
        <v>2</v>
      </c>
      <c r="O632" s="4">
        <v>0</v>
      </c>
      <c r="P632" s="4">
        <v>0</v>
      </c>
      <c r="Q632" s="4">
        <v>0</v>
      </c>
      <c r="R632" s="4">
        <v>0</v>
      </c>
      <c r="S632" s="4">
        <v>0</v>
      </c>
      <c r="T632" s="4">
        <v>0</v>
      </c>
    </row>
    <row r="633" spans="1:20" ht="19">
      <c r="A633" s="4">
        <v>63.05</v>
      </c>
      <c r="B633" s="4">
        <v>0</v>
      </c>
      <c r="C633" s="4">
        <v>5</v>
      </c>
      <c r="D633" s="4">
        <v>0</v>
      </c>
      <c r="E633" s="4">
        <v>0</v>
      </c>
      <c r="F633" s="4">
        <v>0</v>
      </c>
      <c r="G633" s="4">
        <v>0</v>
      </c>
      <c r="H633" s="4">
        <v>2</v>
      </c>
      <c r="I633" s="4">
        <v>0</v>
      </c>
      <c r="J633" s="4">
        <v>0</v>
      </c>
      <c r="K633" s="4">
        <v>0</v>
      </c>
      <c r="L633" s="4">
        <v>0</v>
      </c>
      <c r="M633" s="4">
        <v>0</v>
      </c>
      <c r="N633" s="4">
        <v>2</v>
      </c>
      <c r="O633" s="4">
        <v>0</v>
      </c>
      <c r="P633" s="4">
        <v>0</v>
      </c>
      <c r="Q633" s="4">
        <v>0</v>
      </c>
      <c r="R633" s="4">
        <v>0</v>
      </c>
      <c r="S633" s="4">
        <v>0</v>
      </c>
      <c r="T633" s="4">
        <v>0</v>
      </c>
    </row>
    <row r="634" spans="1:20" ht="19">
      <c r="A634" s="4">
        <v>63.15</v>
      </c>
      <c r="B634" s="4">
        <v>0</v>
      </c>
      <c r="C634" s="4">
        <v>5</v>
      </c>
      <c r="D634" s="4">
        <v>0</v>
      </c>
      <c r="E634" s="4">
        <v>0</v>
      </c>
      <c r="F634" s="4">
        <v>0</v>
      </c>
      <c r="G634" s="4">
        <v>0</v>
      </c>
      <c r="H634" s="4">
        <v>2</v>
      </c>
      <c r="I634" s="4">
        <v>0</v>
      </c>
      <c r="J634" s="4">
        <v>0</v>
      </c>
      <c r="K634" s="4">
        <v>0</v>
      </c>
      <c r="L634" s="4">
        <v>0</v>
      </c>
      <c r="M634" s="4">
        <v>0</v>
      </c>
      <c r="N634" s="4">
        <v>2</v>
      </c>
      <c r="O634" s="4">
        <v>0</v>
      </c>
      <c r="P634" s="4">
        <v>0</v>
      </c>
      <c r="Q634" s="4">
        <v>0</v>
      </c>
      <c r="R634" s="4">
        <v>0</v>
      </c>
      <c r="S634" s="4">
        <v>0</v>
      </c>
      <c r="T634" s="4">
        <v>0</v>
      </c>
    </row>
    <row r="635" spans="1:20" ht="19">
      <c r="A635" s="4">
        <v>63.25</v>
      </c>
      <c r="B635" s="4">
        <v>0</v>
      </c>
      <c r="C635" s="4">
        <v>5</v>
      </c>
      <c r="D635" s="4">
        <v>0</v>
      </c>
      <c r="E635" s="4">
        <v>0</v>
      </c>
      <c r="F635" s="4">
        <v>0</v>
      </c>
      <c r="G635" s="4">
        <v>0</v>
      </c>
      <c r="H635" s="4">
        <v>2</v>
      </c>
      <c r="I635" s="4">
        <v>0</v>
      </c>
      <c r="J635" s="4">
        <v>0</v>
      </c>
      <c r="K635" s="4">
        <v>0</v>
      </c>
      <c r="L635" s="4">
        <v>0</v>
      </c>
      <c r="M635" s="4">
        <v>0</v>
      </c>
      <c r="N635" s="4">
        <v>2</v>
      </c>
      <c r="O635" s="4">
        <v>0</v>
      </c>
      <c r="P635" s="4">
        <v>0</v>
      </c>
      <c r="Q635" s="4">
        <v>0</v>
      </c>
      <c r="R635" s="4">
        <v>0</v>
      </c>
      <c r="S635" s="4">
        <v>0</v>
      </c>
      <c r="T635" s="4">
        <v>0</v>
      </c>
    </row>
    <row r="636" spans="1:20" ht="19">
      <c r="A636" s="4">
        <v>63.35</v>
      </c>
      <c r="B636" s="4">
        <v>0</v>
      </c>
      <c r="C636" s="4">
        <v>5</v>
      </c>
      <c r="D636" s="4">
        <v>0</v>
      </c>
      <c r="E636" s="4">
        <v>0</v>
      </c>
      <c r="F636" s="4">
        <v>0</v>
      </c>
      <c r="G636" s="4">
        <v>0</v>
      </c>
      <c r="H636" s="4">
        <v>2</v>
      </c>
      <c r="I636" s="4">
        <v>0</v>
      </c>
      <c r="J636" s="4">
        <v>0</v>
      </c>
      <c r="K636" s="4">
        <v>0</v>
      </c>
      <c r="L636" s="4">
        <v>0</v>
      </c>
      <c r="M636" s="4">
        <v>0</v>
      </c>
      <c r="N636" s="4">
        <v>2</v>
      </c>
      <c r="O636" s="4">
        <v>0</v>
      </c>
      <c r="P636" s="4">
        <v>0</v>
      </c>
      <c r="Q636" s="4">
        <v>0</v>
      </c>
      <c r="R636" s="4">
        <v>0</v>
      </c>
      <c r="S636" s="4">
        <v>0</v>
      </c>
      <c r="T636" s="4">
        <v>0</v>
      </c>
    </row>
    <row r="637" spans="1:20" ht="19">
      <c r="A637" s="4">
        <v>63.45</v>
      </c>
      <c r="B637" s="4">
        <v>0</v>
      </c>
      <c r="C637" s="4">
        <v>5</v>
      </c>
      <c r="D637" s="4">
        <v>0</v>
      </c>
      <c r="E637" s="4">
        <v>0</v>
      </c>
      <c r="F637" s="4">
        <v>0</v>
      </c>
      <c r="G637" s="4">
        <v>0</v>
      </c>
      <c r="H637" s="4">
        <v>2</v>
      </c>
      <c r="I637" s="4">
        <v>0</v>
      </c>
      <c r="J637" s="4">
        <v>0</v>
      </c>
      <c r="K637" s="4">
        <v>0</v>
      </c>
      <c r="L637" s="4">
        <v>0</v>
      </c>
      <c r="M637" s="4">
        <v>0</v>
      </c>
      <c r="N637" s="4">
        <v>2</v>
      </c>
      <c r="O637" s="4">
        <v>0</v>
      </c>
      <c r="P637" s="4">
        <v>0</v>
      </c>
      <c r="Q637" s="4">
        <v>0</v>
      </c>
      <c r="R637" s="4">
        <v>0</v>
      </c>
      <c r="S637" s="4">
        <v>0</v>
      </c>
      <c r="T637" s="4">
        <v>0</v>
      </c>
    </row>
    <row r="638" spans="1:20" ht="19">
      <c r="A638" s="4">
        <v>63.55</v>
      </c>
      <c r="B638" s="4">
        <v>0</v>
      </c>
      <c r="C638" s="4">
        <v>5</v>
      </c>
      <c r="D638" s="4">
        <v>0</v>
      </c>
      <c r="E638" s="4">
        <v>0</v>
      </c>
      <c r="F638" s="4">
        <v>0</v>
      </c>
      <c r="G638" s="4">
        <v>0</v>
      </c>
      <c r="H638" s="4">
        <v>2</v>
      </c>
      <c r="I638" s="4">
        <v>0</v>
      </c>
      <c r="J638" s="4">
        <v>0</v>
      </c>
      <c r="K638" s="4">
        <v>0</v>
      </c>
      <c r="L638" s="4">
        <v>0</v>
      </c>
      <c r="M638" s="4">
        <v>0</v>
      </c>
      <c r="N638" s="4">
        <v>2</v>
      </c>
      <c r="O638" s="4">
        <v>0</v>
      </c>
      <c r="P638" s="4">
        <v>0</v>
      </c>
      <c r="Q638" s="4">
        <v>0</v>
      </c>
      <c r="R638" s="4">
        <v>0</v>
      </c>
      <c r="S638" s="4">
        <v>0</v>
      </c>
      <c r="T638" s="4">
        <v>0</v>
      </c>
    </row>
    <row r="639" spans="1:20" ht="19">
      <c r="A639" s="4">
        <v>63.65</v>
      </c>
      <c r="B639" s="4">
        <v>0</v>
      </c>
      <c r="C639" s="4">
        <v>5</v>
      </c>
      <c r="D639" s="4">
        <v>0</v>
      </c>
      <c r="E639" s="4">
        <v>0</v>
      </c>
      <c r="F639" s="4">
        <v>0</v>
      </c>
      <c r="G639" s="4">
        <v>0</v>
      </c>
      <c r="H639" s="4">
        <v>2</v>
      </c>
      <c r="I639" s="4">
        <v>0</v>
      </c>
      <c r="J639" s="4">
        <v>0</v>
      </c>
      <c r="K639" s="4">
        <v>0</v>
      </c>
      <c r="L639" s="4">
        <v>0</v>
      </c>
      <c r="M639" s="4">
        <v>0</v>
      </c>
      <c r="N639" s="4">
        <v>2</v>
      </c>
      <c r="O639" s="4">
        <v>0</v>
      </c>
      <c r="P639" s="4">
        <v>0</v>
      </c>
      <c r="Q639" s="4">
        <v>0</v>
      </c>
      <c r="R639" s="4">
        <v>0</v>
      </c>
      <c r="S639" s="4">
        <v>0</v>
      </c>
      <c r="T639" s="4">
        <v>0</v>
      </c>
    </row>
    <row r="640" spans="1:20" ht="19">
      <c r="A640" s="4">
        <v>63.75</v>
      </c>
      <c r="B640" s="4">
        <v>0</v>
      </c>
      <c r="C640" s="4">
        <v>5</v>
      </c>
      <c r="D640" s="4">
        <v>0</v>
      </c>
      <c r="E640" s="4">
        <v>0</v>
      </c>
      <c r="F640" s="4">
        <v>0</v>
      </c>
      <c r="G640" s="4">
        <v>0</v>
      </c>
      <c r="H640" s="4">
        <v>2</v>
      </c>
      <c r="I640" s="4">
        <v>0</v>
      </c>
      <c r="J640" s="4">
        <v>0</v>
      </c>
      <c r="K640" s="4">
        <v>0</v>
      </c>
      <c r="L640" s="4">
        <v>0</v>
      </c>
      <c r="M640" s="4">
        <v>0</v>
      </c>
      <c r="N640" s="4">
        <v>2</v>
      </c>
      <c r="O640" s="4">
        <v>0</v>
      </c>
      <c r="P640" s="4">
        <v>0</v>
      </c>
      <c r="Q640" s="4">
        <v>0</v>
      </c>
      <c r="R640" s="4">
        <v>0</v>
      </c>
      <c r="S640" s="4">
        <v>0</v>
      </c>
      <c r="T640" s="4">
        <v>0</v>
      </c>
    </row>
    <row r="641" spans="1:20" ht="19">
      <c r="A641" s="4">
        <v>63.85</v>
      </c>
      <c r="B641" s="4">
        <v>0</v>
      </c>
      <c r="C641" s="4">
        <v>5</v>
      </c>
      <c r="D641" s="4">
        <v>0</v>
      </c>
      <c r="E641" s="4">
        <v>0</v>
      </c>
      <c r="F641" s="4">
        <v>0</v>
      </c>
      <c r="G641" s="4">
        <v>0</v>
      </c>
      <c r="H641" s="4">
        <v>2</v>
      </c>
      <c r="I641" s="4">
        <v>0</v>
      </c>
      <c r="J641" s="4">
        <v>0</v>
      </c>
      <c r="K641" s="4">
        <v>0</v>
      </c>
      <c r="L641" s="4">
        <v>0</v>
      </c>
      <c r="M641" s="4">
        <v>0</v>
      </c>
      <c r="N641" s="4">
        <v>3</v>
      </c>
      <c r="O641" s="4">
        <v>0</v>
      </c>
      <c r="P641" s="4">
        <v>0</v>
      </c>
      <c r="Q641" s="4">
        <v>0</v>
      </c>
      <c r="R641" s="4">
        <v>0</v>
      </c>
      <c r="S641" s="4">
        <v>0</v>
      </c>
      <c r="T641" s="4">
        <v>0</v>
      </c>
    </row>
    <row r="642" spans="1:20" ht="19">
      <c r="A642" s="4">
        <v>63.95</v>
      </c>
      <c r="B642" s="4">
        <v>0</v>
      </c>
      <c r="C642" s="4">
        <v>5</v>
      </c>
      <c r="D642" s="4">
        <v>0</v>
      </c>
      <c r="E642" s="4">
        <v>0</v>
      </c>
      <c r="F642" s="4">
        <v>0</v>
      </c>
      <c r="G642" s="4">
        <v>0</v>
      </c>
      <c r="H642" s="4">
        <v>2</v>
      </c>
      <c r="I642" s="4">
        <v>0</v>
      </c>
      <c r="J642" s="4">
        <v>0</v>
      </c>
      <c r="K642" s="4">
        <v>0</v>
      </c>
      <c r="L642" s="4">
        <v>0</v>
      </c>
      <c r="M642" s="4">
        <v>0</v>
      </c>
      <c r="N642" s="4">
        <v>3</v>
      </c>
      <c r="O642" s="4">
        <v>0</v>
      </c>
      <c r="P642" s="4">
        <v>0</v>
      </c>
      <c r="Q642" s="4">
        <v>0</v>
      </c>
      <c r="R642" s="4">
        <v>0</v>
      </c>
      <c r="S642" s="4">
        <v>0</v>
      </c>
      <c r="T642" s="4">
        <v>0</v>
      </c>
    </row>
    <row r="643" spans="1:20" ht="19">
      <c r="A643" s="4">
        <v>64.05</v>
      </c>
      <c r="B643" s="4">
        <v>0</v>
      </c>
      <c r="C643" s="4">
        <v>4</v>
      </c>
      <c r="D643" s="4">
        <v>0</v>
      </c>
      <c r="E643" s="4">
        <v>0</v>
      </c>
      <c r="F643" s="4">
        <v>0</v>
      </c>
      <c r="G643" s="4">
        <v>0</v>
      </c>
      <c r="H643" s="4">
        <v>2</v>
      </c>
      <c r="I643" s="4">
        <v>0</v>
      </c>
      <c r="J643" s="4">
        <v>0</v>
      </c>
      <c r="K643" s="4">
        <v>0</v>
      </c>
      <c r="L643" s="4">
        <v>0</v>
      </c>
      <c r="M643" s="4">
        <v>0</v>
      </c>
      <c r="N643" s="4">
        <v>2</v>
      </c>
      <c r="O643" s="4">
        <v>0</v>
      </c>
      <c r="P643" s="4">
        <v>0</v>
      </c>
      <c r="Q643" s="4">
        <v>0</v>
      </c>
      <c r="R643" s="4">
        <v>0</v>
      </c>
      <c r="S643" s="4">
        <v>0</v>
      </c>
      <c r="T643" s="4">
        <v>0</v>
      </c>
    </row>
    <row r="644" spans="1:20" ht="19">
      <c r="A644" s="4">
        <v>64.150000000000006</v>
      </c>
      <c r="B644" s="4">
        <v>0</v>
      </c>
      <c r="C644" s="4">
        <v>4</v>
      </c>
      <c r="D644" s="4">
        <v>0</v>
      </c>
      <c r="E644" s="4">
        <v>0</v>
      </c>
      <c r="F644" s="4">
        <v>0</v>
      </c>
      <c r="G644" s="4">
        <v>0</v>
      </c>
      <c r="H644" s="4">
        <v>2</v>
      </c>
      <c r="I644" s="4">
        <v>0</v>
      </c>
      <c r="J644" s="4">
        <v>0</v>
      </c>
      <c r="K644" s="4">
        <v>0</v>
      </c>
      <c r="L644" s="4">
        <v>0</v>
      </c>
      <c r="M644" s="4">
        <v>0</v>
      </c>
      <c r="N644" s="4">
        <v>2</v>
      </c>
      <c r="O644" s="4">
        <v>0</v>
      </c>
      <c r="P644" s="4">
        <v>0</v>
      </c>
      <c r="Q644" s="4">
        <v>0</v>
      </c>
      <c r="R644" s="4">
        <v>0</v>
      </c>
      <c r="S644" s="4">
        <v>0</v>
      </c>
      <c r="T644" s="4">
        <v>0</v>
      </c>
    </row>
    <row r="645" spans="1:20" ht="19">
      <c r="A645" s="4">
        <v>64.25</v>
      </c>
      <c r="B645" s="4">
        <v>0</v>
      </c>
      <c r="C645" s="4">
        <v>4</v>
      </c>
      <c r="D645" s="4">
        <v>0</v>
      </c>
      <c r="E645" s="4">
        <v>0</v>
      </c>
      <c r="F645" s="4">
        <v>0</v>
      </c>
      <c r="G645" s="4">
        <v>0</v>
      </c>
      <c r="H645" s="4">
        <v>2</v>
      </c>
      <c r="I645" s="4">
        <v>0</v>
      </c>
      <c r="J645" s="4">
        <v>0</v>
      </c>
      <c r="K645" s="4">
        <v>0</v>
      </c>
      <c r="L645" s="4">
        <v>0</v>
      </c>
      <c r="M645" s="4">
        <v>0</v>
      </c>
      <c r="N645" s="4">
        <v>2</v>
      </c>
      <c r="O645" s="4">
        <v>0</v>
      </c>
      <c r="P645" s="4">
        <v>0</v>
      </c>
      <c r="Q645" s="4">
        <v>0</v>
      </c>
      <c r="R645" s="4">
        <v>0</v>
      </c>
      <c r="S645" s="4">
        <v>0</v>
      </c>
      <c r="T645" s="4">
        <v>0</v>
      </c>
    </row>
    <row r="646" spans="1:20" ht="19">
      <c r="A646" s="4">
        <v>64.349999999999994</v>
      </c>
      <c r="B646" s="4">
        <v>0</v>
      </c>
      <c r="C646" s="4">
        <v>4</v>
      </c>
      <c r="D646" s="4">
        <v>0</v>
      </c>
      <c r="E646" s="4">
        <v>0</v>
      </c>
      <c r="F646" s="4">
        <v>0</v>
      </c>
      <c r="G646" s="4">
        <v>0</v>
      </c>
      <c r="H646" s="4">
        <v>2</v>
      </c>
      <c r="I646" s="4">
        <v>0</v>
      </c>
      <c r="J646" s="4">
        <v>0</v>
      </c>
      <c r="K646" s="4">
        <v>0</v>
      </c>
      <c r="L646" s="4">
        <v>0</v>
      </c>
      <c r="M646" s="4">
        <v>0</v>
      </c>
      <c r="N646" s="4">
        <v>2</v>
      </c>
      <c r="O646" s="4">
        <v>0</v>
      </c>
      <c r="P646" s="4">
        <v>0</v>
      </c>
      <c r="Q646" s="4">
        <v>0</v>
      </c>
      <c r="R646" s="4">
        <v>0</v>
      </c>
      <c r="S646" s="4">
        <v>0</v>
      </c>
      <c r="T646" s="4">
        <v>0</v>
      </c>
    </row>
    <row r="647" spans="1:20" ht="19">
      <c r="A647" s="4">
        <v>64.45</v>
      </c>
      <c r="B647" s="4">
        <v>0</v>
      </c>
      <c r="C647" s="4">
        <v>4</v>
      </c>
      <c r="D647" s="4">
        <v>0</v>
      </c>
      <c r="E647" s="4">
        <v>0</v>
      </c>
      <c r="F647" s="4">
        <v>0</v>
      </c>
      <c r="G647" s="4">
        <v>0</v>
      </c>
      <c r="H647" s="4">
        <v>2</v>
      </c>
      <c r="I647" s="4">
        <v>0</v>
      </c>
      <c r="J647" s="4">
        <v>0</v>
      </c>
      <c r="K647" s="4">
        <v>0</v>
      </c>
      <c r="L647" s="4">
        <v>0</v>
      </c>
      <c r="M647" s="4">
        <v>0</v>
      </c>
      <c r="N647" s="4">
        <v>2</v>
      </c>
      <c r="O647" s="4">
        <v>0</v>
      </c>
      <c r="P647" s="4">
        <v>0</v>
      </c>
      <c r="Q647" s="4">
        <v>0</v>
      </c>
      <c r="R647" s="4">
        <v>0</v>
      </c>
      <c r="S647" s="4">
        <v>0</v>
      </c>
      <c r="T647" s="4">
        <v>0</v>
      </c>
    </row>
    <row r="648" spans="1:20" ht="19">
      <c r="A648" s="4">
        <v>64.55</v>
      </c>
      <c r="B648" s="4">
        <v>0</v>
      </c>
      <c r="C648" s="4">
        <v>4</v>
      </c>
      <c r="D648" s="4">
        <v>0</v>
      </c>
      <c r="E648" s="4">
        <v>0</v>
      </c>
      <c r="F648" s="4">
        <v>0</v>
      </c>
      <c r="G648" s="4">
        <v>0</v>
      </c>
      <c r="H648" s="4">
        <v>2</v>
      </c>
      <c r="I648" s="4">
        <v>0</v>
      </c>
      <c r="J648" s="4">
        <v>0</v>
      </c>
      <c r="K648" s="4">
        <v>0</v>
      </c>
      <c r="L648" s="4">
        <v>0</v>
      </c>
      <c r="M648" s="4">
        <v>0</v>
      </c>
      <c r="N648" s="4">
        <v>2</v>
      </c>
      <c r="O648" s="4">
        <v>0</v>
      </c>
      <c r="P648" s="4">
        <v>0</v>
      </c>
      <c r="Q648" s="4">
        <v>0</v>
      </c>
      <c r="R648" s="4">
        <v>0</v>
      </c>
      <c r="S648" s="4">
        <v>0</v>
      </c>
      <c r="T648" s="4">
        <v>0</v>
      </c>
    </row>
    <row r="649" spans="1:20" ht="19">
      <c r="A649" s="4">
        <v>64.650000000000006</v>
      </c>
      <c r="B649" s="4">
        <v>0</v>
      </c>
      <c r="C649" s="4">
        <v>5</v>
      </c>
      <c r="D649" s="4">
        <v>0</v>
      </c>
      <c r="E649" s="4">
        <v>0</v>
      </c>
      <c r="F649" s="4">
        <v>0</v>
      </c>
      <c r="G649" s="4">
        <v>0</v>
      </c>
      <c r="H649" s="4">
        <v>2</v>
      </c>
      <c r="I649" s="4">
        <v>0</v>
      </c>
      <c r="J649" s="4">
        <v>0</v>
      </c>
      <c r="K649" s="4">
        <v>0</v>
      </c>
      <c r="L649" s="4">
        <v>0</v>
      </c>
      <c r="M649" s="4">
        <v>0</v>
      </c>
      <c r="N649" s="4">
        <v>2</v>
      </c>
      <c r="O649" s="4">
        <v>0</v>
      </c>
      <c r="P649" s="4">
        <v>0</v>
      </c>
      <c r="Q649" s="4">
        <v>0</v>
      </c>
      <c r="R649" s="4">
        <v>0</v>
      </c>
      <c r="S649" s="4">
        <v>0</v>
      </c>
      <c r="T649" s="4">
        <v>0</v>
      </c>
    </row>
    <row r="650" spans="1:20" ht="19">
      <c r="A650" s="4">
        <v>64.75</v>
      </c>
      <c r="B650" s="4">
        <v>0</v>
      </c>
      <c r="C650" s="4">
        <v>5</v>
      </c>
      <c r="D650" s="4">
        <v>0</v>
      </c>
      <c r="E650" s="4">
        <v>0</v>
      </c>
      <c r="F650" s="4">
        <v>0</v>
      </c>
      <c r="G650" s="4">
        <v>0</v>
      </c>
      <c r="H650" s="4">
        <v>2</v>
      </c>
      <c r="I650" s="4">
        <v>0</v>
      </c>
      <c r="J650" s="4">
        <v>0</v>
      </c>
      <c r="K650" s="4">
        <v>0</v>
      </c>
      <c r="L650" s="4">
        <v>0</v>
      </c>
      <c r="M650" s="4">
        <v>0</v>
      </c>
      <c r="N650" s="4">
        <v>2</v>
      </c>
      <c r="O650" s="4">
        <v>0</v>
      </c>
      <c r="P650" s="4">
        <v>0</v>
      </c>
      <c r="Q650" s="4">
        <v>0</v>
      </c>
      <c r="R650" s="4">
        <v>0</v>
      </c>
      <c r="S650" s="4">
        <v>0</v>
      </c>
      <c r="T650" s="4">
        <v>0</v>
      </c>
    </row>
    <row r="651" spans="1:20" ht="19">
      <c r="A651" s="4">
        <v>64.849999999999994</v>
      </c>
      <c r="B651" s="4">
        <v>0</v>
      </c>
      <c r="C651" s="4">
        <v>5</v>
      </c>
      <c r="D651" s="4">
        <v>0</v>
      </c>
      <c r="E651" s="4">
        <v>0</v>
      </c>
      <c r="F651" s="4">
        <v>0</v>
      </c>
      <c r="G651" s="4">
        <v>0</v>
      </c>
      <c r="H651" s="4">
        <v>2</v>
      </c>
      <c r="I651" s="4">
        <v>0</v>
      </c>
      <c r="J651" s="4">
        <v>0</v>
      </c>
      <c r="K651" s="4">
        <v>0</v>
      </c>
      <c r="L651" s="4">
        <v>0</v>
      </c>
      <c r="M651" s="4">
        <v>0</v>
      </c>
      <c r="N651" s="4">
        <v>2</v>
      </c>
      <c r="O651" s="4">
        <v>0</v>
      </c>
      <c r="P651" s="4">
        <v>0</v>
      </c>
      <c r="Q651" s="4">
        <v>0</v>
      </c>
      <c r="R651" s="4">
        <v>0</v>
      </c>
      <c r="S651" s="4">
        <v>0</v>
      </c>
      <c r="T651" s="4">
        <v>0</v>
      </c>
    </row>
    <row r="652" spans="1:20" ht="19">
      <c r="A652" s="4">
        <v>64.95</v>
      </c>
      <c r="B652" s="4">
        <v>0</v>
      </c>
      <c r="C652" s="4">
        <v>5</v>
      </c>
      <c r="D652" s="4">
        <v>0</v>
      </c>
      <c r="E652" s="4">
        <v>0</v>
      </c>
      <c r="F652" s="4">
        <v>0</v>
      </c>
      <c r="G652" s="4">
        <v>0</v>
      </c>
      <c r="H652" s="4">
        <v>2</v>
      </c>
      <c r="I652" s="4">
        <v>0</v>
      </c>
      <c r="J652" s="4">
        <v>0</v>
      </c>
      <c r="K652" s="4">
        <v>0</v>
      </c>
      <c r="L652" s="4">
        <v>0</v>
      </c>
      <c r="M652" s="4">
        <v>0</v>
      </c>
      <c r="N652" s="4">
        <v>2</v>
      </c>
      <c r="O652" s="4">
        <v>0</v>
      </c>
      <c r="P652" s="4">
        <v>0</v>
      </c>
      <c r="Q652" s="4">
        <v>0</v>
      </c>
      <c r="R652" s="4">
        <v>0</v>
      </c>
      <c r="S652" s="4">
        <v>0</v>
      </c>
      <c r="T652" s="4">
        <v>0</v>
      </c>
    </row>
    <row r="653" spans="1:20" ht="19">
      <c r="A653" s="4">
        <v>65.05</v>
      </c>
      <c r="B653" s="4">
        <v>0</v>
      </c>
      <c r="C653" s="4">
        <v>5</v>
      </c>
      <c r="D653" s="4">
        <v>0</v>
      </c>
      <c r="E653" s="4">
        <v>0</v>
      </c>
      <c r="F653" s="4">
        <v>0</v>
      </c>
      <c r="G653" s="4">
        <v>0</v>
      </c>
      <c r="H653" s="4">
        <v>2</v>
      </c>
      <c r="I653" s="4">
        <v>0</v>
      </c>
      <c r="J653" s="4">
        <v>0</v>
      </c>
      <c r="K653" s="4">
        <v>0</v>
      </c>
      <c r="L653" s="4">
        <v>0</v>
      </c>
      <c r="M653" s="4">
        <v>0</v>
      </c>
      <c r="N653" s="4">
        <v>2</v>
      </c>
      <c r="O653" s="4">
        <v>0</v>
      </c>
      <c r="P653" s="4">
        <v>0</v>
      </c>
      <c r="Q653" s="4">
        <v>0</v>
      </c>
      <c r="R653" s="4">
        <v>0</v>
      </c>
      <c r="S653" s="4">
        <v>0</v>
      </c>
      <c r="T653" s="4">
        <v>0</v>
      </c>
    </row>
    <row r="654" spans="1:20" ht="19">
      <c r="A654" s="4">
        <v>65.150000000000006</v>
      </c>
      <c r="B654" s="4">
        <v>0</v>
      </c>
      <c r="C654" s="4">
        <v>5</v>
      </c>
      <c r="D654" s="4">
        <v>0</v>
      </c>
      <c r="E654" s="4">
        <v>0</v>
      </c>
      <c r="F654" s="4">
        <v>0</v>
      </c>
      <c r="G654" s="4">
        <v>0</v>
      </c>
      <c r="H654" s="4">
        <v>2</v>
      </c>
      <c r="I654" s="4">
        <v>0</v>
      </c>
      <c r="J654" s="4">
        <v>0</v>
      </c>
      <c r="K654" s="4">
        <v>0</v>
      </c>
      <c r="L654" s="4">
        <v>0</v>
      </c>
      <c r="M654" s="4">
        <v>0</v>
      </c>
      <c r="N654" s="4">
        <v>2</v>
      </c>
      <c r="O654" s="4">
        <v>0</v>
      </c>
      <c r="P654" s="4">
        <v>0</v>
      </c>
      <c r="Q654" s="4">
        <v>0</v>
      </c>
      <c r="R654" s="4">
        <v>0</v>
      </c>
      <c r="S654" s="4">
        <v>0</v>
      </c>
      <c r="T654" s="4">
        <v>0</v>
      </c>
    </row>
    <row r="655" spans="1:20" ht="19">
      <c r="A655" s="4">
        <v>65.25</v>
      </c>
      <c r="B655" s="4">
        <v>0</v>
      </c>
      <c r="C655" s="4">
        <v>5</v>
      </c>
      <c r="D655" s="4">
        <v>0</v>
      </c>
      <c r="E655" s="4">
        <v>0</v>
      </c>
      <c r="F655" s="4">
        <v>0</v>
      </c>
      <c r="G655" s="4">
        <v>0</v>
      </c>
      <c r="H655" s="4">
        <v>2</v>
      </c>
      <c r="I655" s="4">
        <v>0</v>
      </c>
      <c r="J655" s="4">
        <v>0</v>
      </c>
      <c r="K655" s="4">
        <v>0</v>
      </c>
      <c r="L655" s="4">
        <v>0</v>
      </c>
      <c r="M655" s="4">
        <v>0</v>
      </c>
      <c r="N655" s="4">
        <v>2</v>
      </c>
      <c r="O655" s="4">
        <v>0</v>
      </c>
      <c r="P655" s="4">
        <v>0</v>
      </c>
      <c r="Q655" s="4">
        <v>0</v>
      </c>
      <c r="R655" s="4">
        <v>0</v>
      </c>
      <c r="S655" s="4">
        <v>0</v>
      </c>
      <c r="T655" s="4">
        <v>0</v>
      </c>
    </row>
    <row r="656" spans="1:20" ht="19">
      <c r="A656" s="4">
        <v>65.349999999999994</v>
      </c>
      <c r="B656" s="4">
        <v>0</v>
      </c>
      <c r="C656" s="4">
        <v>4</v>
      </c>
      <c r="D656" s="4">
        <v>0</v>
      </c>
      <c r="E656" s="4">
        <v>0</v>
      </c>
      <c r="F656" s="4">
        <v>0</v>
      </c>
      <c r="G656" s="4">
        <v>0</v>
      </c>
      <c r="H656" s="4">
        <v>2</v>
      </c>
      <c r="I656" s="4">
        <v>0</v>
      </c>
      <c r="J656" s="4">
        <v>0</v>
      </c>
      <c r="K656" s="4">
        <v>0</v>
      </c>
      <c r="L656" s="4">
        <v>0</v>
      </c>
      <c r="M656" s="4">
        <v>0</v>
      </c>
      <c r="N656" s="4">
        <v>2</v>
      </c>
      <c r="O656" s="4">
        <v>0</v>
      </c>
      <c r="P656" s="4">
        <v>0</v>
      </c>
      <c r="Q656" s="4">
        <v>0</v>
      </c>
      <c r="R656" s="4">
        <v>0</v>
      </c>
      <c r="S656" s="4">
        <v>0</v>
      </c>
      <c r="T656" s="4">
        <v>0</v>
      </c>
    </row>
    <row r="657" spans="1:20" ht="19">
      <c r="A657" s="4">
        <v>65.45</v>
      </c>
      <c r="B657" s="4">
        <v>0</v>
      </c>
      <c r="C657" s="4">
        <v>4</v>
      </c>
      <c r="D657" s="4">
        <v>0</v>
      </c>
      <c r="E657" s="4">
        <v>0</v>
      </c>
      <c r="F657" s="4">
        <v>0</v>
      </c>
      <c r="G657" s="4">
        <v>0</v>
      </c>
      <c r="H657" s="4">
        <v>2</v>
      </c>
      <c r="I657" s="4">
        <v>0</v>
      </c>
      <c r="J657" s="4">
        <v>0</v>
      </c>
      <c r="K657" s="4">
        <v>0</v>
      </c>
      <c r="L657" s="4">
        <v>0</v>
      </c>
      <c r="M657" s="4">
        <v>0</v>
      </c>
      <c r="N657" s="4">
        <v>2</v>
      </c>
      <c r="O657" s="4">
        <v>0</v>
      </c>
      <c r="P657" s="4">
        <v>0</v>
      </c>
      <c r="Q657" s="4">
        <v>0</v>
      </c>
      <c r="R657" s="4">
        <v>0</v>
      </c>
      <c r="S657" s="4">
        <v>0</v>
      </c>
      <c r="T657" s="4">
        <v>0</v>
      </c>
    </row>
    <row r="658" spans="1:20" ht="19">
      <c r="A658" s="4">
        <v>65.55</v>
      </c>
      <c r="B658" s="4">
        <v>0</v>
      </c>
      <c r="C658" s="4">
        <v>4</v>
      </c>
      <c r="D658" s="4">
        <v>0</v>
      </c>
      <c r="E658" s="4">
        <v>0</v>
      </c>
      <c r="F658" s="4">
        <v>0</v>
      </c>
      <c r="G658" s="4">
        <v>0</v>
      </c>
      <c r="H658" s="4">
        <v>2</v>
      </c>
      <c r="I658" s="4">
        <v>0</v>
      </c>
      <c r="J658" s="4">
        <v>0</v>
      </c>
      <c r="K658" s="4">
        <v>0</v>
      </c>
      <c r="L658" s="4">
        <v>0</v>
      </c>
      <c r="M658" s="4">
        <v>0</v>
      </c>
      <c r="N658" s="4">
        <v>2</v>
      </c>
      <c r="O658" s="4">
        <v>0</v>
      </c>
      <c r="P658" s="4">
        <v>0</v>
      </c>
      <c r="Q658" s="4">
        <v>0</v>
      </c>
      <c r="R658" s="4">
        <v>0</v>
      </c>
      <c r="S658" s="4">
        <v>0</v>
      </c>
      <c r="T658" s="4">
        <v>0</v>
      </c>
    </row>
    <row r="659" spans="1:20" ht="19">
      <c r="A659" s="4">
        <v>65.650000000000006</v>
      </c>
      <c r="B659" s="4">
        <v>0</v>
      </c>
      <c r="C659" s="4">
        <v>4</v>
      </c>
      <c r="D659" s="4">
        <v>0</v>
      </c>
      <c r="E659" s="4">
        <v>0</v>
      </c>
      <c r="F659" s="4">
        <v>0</v>
      </c>
      <c r="G659" s="4">
        <v>0</v>
      </c>
      <c r="H659" s="4">
        <v>2</v>
      </c>
      <c r="I659" s="4">
        <v>0</v>
      </c>
      <c r="J659" s="4">
        <v>0</v>
      </c>
      <c r="K659" s="4">
        <v>0</v>
      </c>
      <c r="L659" s="4">
        <v>0</v>
      </c>
      <c r="M659" s="4">
        <v>0</v>
      </c>
      <c r="N659" s="4">
        <v>2</v>
      </c>
      <c r="O659" s="4">
        <v>0</v>
      </c>
      <c r="P659" s="4">
        <v>0</v>
      </c>
      <c r="Q659" s="4">
        <v>0</v>
      </c>
      <c r="R659" s="4">
        <v>0</v>
      </c>
      <c r="S659" s="4">
        <v>0</v>
      </c>
      <c r="T659" s="4">
        <v>0</v>
      </c>
    </row>
    <row r="660" spans="1:20" ht="19">
      <c r="A660" s="4">
        <v>65.75</v>
      </c>
      <c r="B660" s="4">
        <v>0</v>
      </c>
      <c r="C660" s="4">
        <v>4</v>
      </c>
      <c r="D660" s="4">
        <v>0</v>
      </c>
      <c r="E660" s="4">
        <v>0</v>
      </c>
      <c r="F660" s="4">
        <v>0</v>
      </c>
      <c r="G660" s="4">
        <v>0</v>
      </c>
      <c r="H660" s="4">
        <v>2</v>
      </c>
      <c r="I660" s="4">
        <v>0</v>
      </c>
      <c r="J660" s="4">
        <v>0</v>
      </c>
      <c r="K660" s="4">
        <v>0</v>
      </c>
      <c r="L660" s="4">
        <v>0</v>
      </c>
      <c r="M660" s="4">
        <v>0</v>
      </c>
      <c r="N660" s="4">
        <v>2</v>
      </c>
      <c r="O660" s="4">
        <v>0</v>
      </c>
      <c r="P660" s="4">
        <v>0</v>
      </c>
      <c r="Q660" s="4">
        <v>0</v>
      </c>
      <c r="R660" s="4">
        <v>0</v>
      </c>
      <c r="S660" s="4">
        <v>0</v>
      </c>
      <c r="T660" s="4">
        <v>0</v>
      </c>
    </row>
    <row r="661" spans="1:20" ht="19">
      <c r="A661" s="4">
        <v>65.849999999999994</v>
      </c>
      <c r="B661" s="4">
        <v>0</v>
      </c>
      <c r="C661" s="4">
        <v>4</v>
      </c>
      <c r="D661" s="4">
        <v>0</v>
      </c>
      <c r="E661" s="4">
        <v>0</v>
      </c>
      <c r="F661" s="4">
        <v>0</v>
      </c>
      <c r="G661" s="4">
        <v>0</v>
      </c>
      <c r="H661" s="4">
        <v>2</v>
      </c>
      <c r="I661" s="4">
        <v>0</v>
      </c>
      <c r="J661" s="4">
        <v>0</v>
      </c>
      <c r="K661" s="4">
        <v>0</v>
      </c>
      <c r="L661" s="4">
        <v>0</v>
      </c>
      <c r="M661" s="4">
        <v>0</v>
      </c>
      <c r="N661" s="4">
        <v>2</v>
      </c>
      <c r="O661" s="4">
        <v>0</v>
      </c>
      <c r="P661" s="4">
        <v>0</v>
      </c>
      <c r="Q661" s="4">
        <v>0</v>
      </c>
      <c r="R661" s="4">
        <v>0</v>
      </c>
      <c r="S661" s="4">
        <v>0</v>
      </c>
      <c r="T661" s="4">
        <v>0</v>
      </c>
    </row>
    <row r="662" spans="1:20" ht="19">
      <c r="A662" s="4">
        <v>65.95</v>
      </c>
      <c r="B662" s="4">
        <v>0</v>
      </c>
      <c r="C662" s="4">
        <v>4</v>
      </c>
      <c r="D662" s="4">
        <v>0</v>
      </c>
      <c r="E662" s="4">
        <v>0</v>
      </c>
      <c r="F662" s="4">
        <v>0</v>
      </c>
      <c r="G662" s="4">
        <v>0</v>
      </c>
      <c r="H662" s="4">
        <v>1</v>
      </c>
      <c r="I662" s="4">
        <v>0</v>
      </c>
      <c r="J662" s="4">
        <v>0</v>
      </c>
      <c r="K662" s="4">
        <v>0</v>
      </c>
      <c r="L662" s="4">
        <v>0</v>
      </c>
      <c r="M662" s="4">
        <v>0</v>
      </c>
      <c r="N662" s="4">
        <v>2</v>
      </c>
      <c r="O662" s="4">
        <v>0</v>
      </c>
      <c r="P662" s="4">
        <v>0</v>
      </c>
      <c r="Q662" s="4">
        <v>0</v>
      </c>
      <c r="R662" s="4">
        <v>0</v>
      </c>
      <c r="S662" s="4">
        <v>0</v>
      </c>
      <c r="T662" s="4">
        <v>0</v>
      </c>
    </row>
    <row r="663" spans="1:20" ht="19">
      <c r="A663" s="4">
        <v>66.05</v>
      </c>
      <c r="B663" s="4">
        <v>0</v>
      </c>
      <c r="C663" s="4">
        <v>2</v>
      </c>
      <c r="D663" s="4">
        <v>0</v>
      </c>
      <c r="E663" s="4">
        <v>0</v>
      </c>
      <c r="F663" s="4">
        <v>0</v>
      </c>
      <c r="G663" s="4">
        <v>0</v>
      </c>
      <c r="H663" s="4">
        <v>1</v>
      </c>
      <c r="I663" s="4">
        <v>0</v>
      </c>
      <c r="J663" s="4">
        <v>0</v>
      </c>
      <c r="K663" s="4">
        <v>0</v>
      </c>
      <c r="L663" s="4">
        <v>0</v>
      </c>
      <c r="M663" s="4">
        <v>0</v>
      </c>
      <c r="N663" s="4">
        <v>1</v>
      </c>
      <c r="O663" s="4">
        <v>0</v>
      </c>
      <c r="P663" s="4">
        <v>0</v>
      </c>
      <c r="Q663" s="4">
        <v>0</v>
      </c>
      <c r="R663" s="4">
        <v>0</v>
      </c>
      <c r="S663" s="4">
        <v>0</v>
      </c>
      <c r="T663" s="4">
        <v>0</v>
      </c>
    </row>
    <row r="664" spans="1:20" ht="19">
      <c r="A664" s="4">
        <v>66.150000000000006</v>
      </c>
      <c r="B664" s="4">
        <v>0</v>
      </c>
      <c r="C664" s="4">
        <v>0</v>
      </c>
      <c r="D664" s="4">
        <v>0</v>
      </c>
      <c r="E664" s="4">
        <v>0</v>
      </c>
      <c r="F664" s="4">
        <v>0</v>
      </c>
      <c r="G664" s="4">
        <v>0</v>
      </c>
      <c r="H664" s="4">
        <v>2</v>
      </c>
      <c r="I664" s="4">
        <v>0</v>
      </c>
      <c r="J664" s="4">
        <v>0</v>
      </c>
      <c r="K664" s="4">
        <v>0</v>
      </c>
      <c r="L664" s="4">
        <v>0</v>
      </c>
      <c r="M664" s="4">
        <v>0</v>
      </c>
      <c r="N664" s="4">
        <v>0</v>
      </c>
      <c r="O664" s="4">
        <v>0</v>
      </c>
      <c r="P664" s="4">
        <v>0</v>
      </c>
      <c r="Q664" s="4">
        <v>0</v>
      </c>
      <c r="R664" s="4">
        <v>0</v>
      </c>
      <c r="S664" s="4">
        <v>0</v>
      </c>
      <c r="T664" s="4">
        <v>0</v>
      </c>
    </row>
    <row r="665" spans="1:20" ht="19">
      <c r="A665" s="4">
        <v>66.25</v>
      </c>
      <c r="B665" s="4">
        <v>0</v>
      </c>
      <c r="C665" s="4">
        <v>0</v>
      </c>
      <c r="D665" s="4">
        <v>0</v>
      </c>
      <c r="E665" s="4">
        <v>0</v>
      </c>
      <c r="F665" s="4">
        <v>0</v>
      </c>
      <c r="G665" s="4">
        <v>0</v>
      </c>
      <c r="H665" s="4">
        <v>2</v>
      </c>
      <c r="I665" s="4">
        <v>0</v>
      </c>
      <c r="J665" s="4">
        <v>0</v>
      </c>
      <c r="K665" s="4">
        <v>0</v>
      </c>
      <c r="L665" s="4">
        <v>0</v>
      </c>
      <c r="M665" s="4">
        <v>0</v>
      </c>
      <c r="N665" s="4">
        <v>0</v>
      </c>
      <c r="O665" s="4">
        <v>0</v>
      </c>
      <c r="P665" s="4">
        <v>0</v>
      </c>
      <c r="Q665" s="4">
        <v>0</v>
      </c>
      <c r="R665" s="4">
        <v>0</v>
      </c>
      <c r="S665" s="4">
        <v>0</v>
      </c>
      <c r="T665" s="4">
        <v>0</v>
      </c>
    </row>
    <row r="666" spans="1:20" ht="19">
      <c r="A666" s="4">
        <v>66.349999999999994</v>
      </c>
      <c r="B666" s="4">
        <v>0</v>
      </c>
      <c r="C666" s="4">
        <v>0</v>
      </c>
      <c r="D666" s="4">
        <v>0</v>
      </c>
      <c r="E666" s="4">
        <v>0</v>
      </c>
      <c r="F666" s="4">
        <v>0</v>
      </c>
      <c r="G666" s="4">
        <v>0</v>
      </c>
      <c r="H666" s="4">
        <v>2</v>
      </c>
      <c r="I666" s="4">
        <v>0</v>
      </c>
      <c r="J666" s="4">
        <v>0</v>
      </c>
      <c r="K666" s="4">
        <v>0</v>
      </c>
      <c r="L666" s="4">
        <v>0</v>
      </c>
      <c r="M666" s="4">
        <v>0</v>
      </c>
      <c r="N666" s="4">
        <v>0</v>
      </c>
      <c r="O666" s="4">
        <v>0</v>
      </c>
      <c r="P666" s="4">
        <v>0</v>
      </c>
      <c r="Q666" s="4">
        <v>0</v>
      </c>
      <c r="R666" s="4">
        <v>0</v>
      </c>
      <c r="S666" s="4">
        <v>0</v>
      </c>
      <c r="T666" s="4">
        <v>0</v>
      </c>
    </row>
    <row r="667" spans="1:20" ht="19">
      <c r="A667" s="4">
        <v>66.45</v>
      </c>
      <c r="B667" s="4">
        <v>0</v>
      </c>
      <c r="C667" s="4">
        <v>0</v>
      </c>
      <c r="D667" s="4">
        <v>0</v>
      </c>
      <c r="E667" s="4">
        <v>0</v>
      </c>
      <c r="F667" s="4">
        <v>0</v>
      </c>
      <c r="G667" s="4">
        <v>0</v>
      </c>
      <c r="H667" s="4">
        <v>2</v>
      </c>
      <c r="I667" s="4">
        <v>0</v>
      </c>
      <c r="J667" s="4">
        <v>0</v>
      </c>
      <c r="K667" s="4">
        <v>0</v>
      </c>
      <c r="L667" s="4">
        <v>0</v>
      </c>
      <c r="M667" s="4">
        <v>0</v>
      </c>
      <c r="N667" s="4">
        <v>0</v>
      </c>
      <c r="O667" s="4">
        <v>0</v>
      </c>
      <c r="P667" s="4">
        <v>0</v>
      </c>
      <c r="Q667" s="4">
        <v>0</v>
      </c>
      <c r="R667" s="4">
        <v>0</v>
      </c>
      <c r="S667" s="4">
        <v>0</v>
      </c>
      <c r="T667" s="4">
        <v>0</v>
      </c>
    </row>
    <row r="668" spans="1:20" ht="19">
      <c r="A668" s="4">
        <v>66.55</v>
      </c>
      <c r="B668" s="4">
        <v>0</v>
      </c>
      <c r="C668" s="4">
        <v>0</v>
      </c>
      <c r="D668" s="4">
        <v>0</v>
      </c>
      <c r="E668" s="4">
        <v>0</v>
      </c>
      <c r="F668" s="4">
        <v>0</v>
      </c>
      <c r="G668" s="4">
        <v>0</v>
      </c>
      <c r="H668" s="4">
        <v>2</v>
      </c>
      <c r="I668" s="4">
        <v>0</v>
      </c>
      <c r="J668" s="4">
        <v>0</v>
      </c>
      <c r="K668" s="4">
        <v>0</v>
      </c>
      <c r="L668" s="4">
        <v>0</v>
      </c>
      <c r="M668" s="4">
        <v>0</v>
      </c>
      <c r="N668" s="4">
        <v>0</v>
      </c>
      <c r="O668" s="4">
        <v>0</v>
      </c>
      <c r="P668" s="4">
        <v>0</v>
      </c>
      <c r="Q668" s="4">
        <v>0</v>
      </c>
      <c r="R668" s="4">
        <v>0</v>
      </c>
      <c r="S668" s="4">
        <v>0</v>
      </c>
      <c r="T668" s="4">
        <v>0</v>
      </c>
    </row>
    <row r="669" spans="1:20" ht="19">
      <c r="A669" s="4">
        <v>66.650000000000006</v>
      </c>
      <c r="B669" s="4">
        <v>0</v>
      </c>
      <c r="C669" s="4">
        <v>0</v>
      </c>
      <c r="D669" s="4">
        <v>0</v>
      </c>
      <c r="E669" s="4">
        <v>0</v>
      </c>
      <c r="F669" s="4">
        <v>0</v>
      </c>
      <c r="G669" s="4">
        <v>0</v>
      </c>
      <c r="H669" s="4">
        <v>2</v>
      </c>
      <c r="I669" s="4">
        <v>0</v>
      </c>
      <c r="J669" s="4">
        <v>0</v>
      </c>
      <c r="K669" s="4">
        <v>0</v>
      </c>
      <c r="L669" s="4">
        <v>0</v>
      </c>
      <c r="M669" s="4">
        <v>0</v>
      </c>
      <c r="N669" s="4">
        <v>0</v>
      </c>
      <c r="O669" s="4">
        <v>0</v>
      </c>
      <c r="P669" s="4">
        <v>0</v>
      </c>
      <c r="Q669" s="4">
        <v>0</v>
      </c>
      <c r="R669" s="4">
        <v>0</v>
      </c>
      <c r="S669" s="4">
        <v>0</v>
      </c>
      <c r="T669" s="4">
        <v>0</v>
      </c>
    </row>
    <row r="670" spans="1:20" ht="19">
      <c r="A670" s="4">
        <v>66.75</v>
      </c>
      <c r="B670" s="4">
        <v>0</v>
      </c>
      <c r="C670" s="4">
        <v>0</v>
      </c>
      <c r="D670" s="4">
        <v>0</v>
      </c>
      <c r="E670" s="4">
        <v>0</v>
      </c>
      <c r="F670" s="4">
        <v>0</v>
      </c>
      <c r="G670" s="4">
        <v>0</v>
      </c>
      <c r="H670" s="4">
        <v>2</v>
      </c>
      <c r="I670" s="4">
        <v>0</v>
      </c>
      <c r="J670" s="4">
        <v>0</v>
      </c>
      <c r="K670" s="4">
        <v>0</v>
      </c>
      <c r="L670" s="4">
        <v>0</v>
      </c>
      <c r="M670" s="4">
        <v>0</v>
      </c>
      <c r="N670" s="4">
        <v>0</v>
      </c>
      <c r="O670" s="4">
        <v>0</v>
      </c>
      <c r="P670" s="4">
        <v>0</v>
      </c>
      <c r="Q670" s="4">
        <v>0</v>
      </c>
      <c r="R670" s="4">
        <v>0</v>
      </c>
      <c r="S670" s="4">
        <v>0</v>
      </c>
      <c r="T670" s="4">
        <v>0</v>
      </c>
    </row>
    <row r="671" spans="1:20" ht="19">
      <c r="A671" s="4">
        <v>66.849999999999994</v>
      </c>
      <c r="B671" s="4">
        <v>0</v>
      </c>
      <c r="C671" s="4">
        <v>0</v>
      </c>
      <c r="D671" s="4">
        <v>0</v>
      </c>
      <c r="E671" s="4">
        <v>0</v>
      </c>
      <c r="F671" s="4">
        <v>0</v>
      </c>
      <c r="G671" s="4">
        <v>0</v>
      </c>
      <c r="H671" s="4">
        <v>2</v>
      </c>
      <c r="I671" s="4">
        <v>0</v>
      </c>
      <c r="J671" s="4">
        <v>0</v>
      </c>
      <c r="K671" s="4">
        <v>0</v>
      </c>
      <c r="L671" s="4">
        <v>0</v>
      </c>
      <c r="M671" s="4">
        <v>0</v>
      </c>
      <c r="N671" s="4">
        <v>0</v>
      </c>
      <c r="O671" s="4">
        <v>0</v>
      </c>
      <c r="P671" s="4">
        <v>0</v>
      </c>
      <c r="Q671" s="4">
        <v>0</v>
      </c>
      <c r="R671" s="4">
        <v>0</v>
      </c>
      <c r="S671" s="4">
        <v>0</v>
      </c>
      <c r="T671" s="4">
        <v>0</v>
      </c>
    </row>
    <row r="672" spans="1:20" ht="19">
      <c r="A672" s="4">
        <v>66.95</v>
      </c>
      <c r="B672" s="4">
        <v>0</v>
      </c>
      <c r="C672" s="4">
        <v>0</v>
      </c>
      <c r="D672" s="4">
        <v>0</v>
      </c>
      <c r="E672" s="4">
        <v>0</v>
      </c>
      <c r="F672" s="4">
        <v>0</v>
      </c>
      <c r="G672" s="4">
        <v>0</v>
      </c>
      <c r="H672" s="4">
        <v>2</v>
      </c>
      <c r="I672" s="4">
        <v>0</v>
      </c>
      <c r="J672" s="4">
        <v>0</v>
      </c>
      <c r="K672" s="4">
        <v>0</v>
      </c>
      <c r="L672" s="4">
        <v>0</v>
      </c>
      <c r="M672" s="4">
        <v>0</v>
      </c>
      <c r="N672" s="4">
        <v>0</v>
      </c>
      <c r="O672" s="4">
        <v>0</v>
      </c>
      <c r="P672" s="4">
        <v>0</v>
      </c>
      <c r="Q672" s="4">
        <v>0</v>
      </c>
      <c r="R672" s="4">
        <v>0</v>
      </c>
      <c r="S672" s="4">
        <v>0</v>
      </c>
      <c r="T672" s="4">
        <v>0</v>
      </c>
    </row>
    <row r="673" spans="1:20" ht="19">
      <c r="A673" s="4">
        <v>67.05</v>
      </c>
      <c r="B673" s="4">
        <v>0</v>
      </c>
      <c r="C673" s="4">
        <v>0</v>
      </c>
      <c r="D673" s="4">
        <v>0</v>
      </c>
      <c r="E673" s="4">
        <v>0</v>
      </c>
      <c r="F673" s="4">
        <v>0</v>
      </c>
      <c r="G673" s="4">
        <v>0</v>
      </c>
      <c r="H673" s="4">
        <v>2</v>
      </c>
      <c r="I673" s="4">
        <v>0</v>
      </c>
      <c r="J673" s="4">
        <v>0</v>
      </c>
      <c r="K673" s="4">
        <v>0</v>
      </c>
      <c r="L673" s="4">
        <v>0</v>
      </c>
      <c r="M673" s="4">
        <v>0</v>
      </c>
      <c r="N673" s="4">
        <v>0</v>
      </c>
      <c r="O673" s="4">
        <v>0</v>
      </c>
      <c r="P673" s="4">
        <v>0</v>
      </c>
      <c r="Q673" s="4">
        <v>0</v>
      </c>
      <c r="R673" s="4">
        <v>0</v>
      </c>
      <c r="S673" s="4">
        <v>0</v>
      </c>
      <c r="T673" s="4">
        <v>0</v>
      </c>
    </row>
    <row r="674" spans="1:20" ht="19">
      <c r="A674" s="4">
        <v>67.150000000000006</v>
      </c>
      <c r="B674" s="4">
        <v>0</v>
      </c>
      <c r="C674" s="4">
        <v>0</v>
      </c>
      <c r="D674" s="4">
        <v>0</v>
      </c>
      <c r="E674" s="4">
        <v>0</v>
      </c>
      <c r="F674" s="4">
        <v>0</v>
      </c>
      <c r="G674" s="4">
        <v>0</v>
      </c>
      <c r="H674" s="4">
        <v>2</v>
      </c>
      <c r="I674" s="4">
        <v>0</v>
      </c>
      <c r="J674" s="4">
        <v>0</v>
      </c>
      <c r="K674" s="4">
        <v>0</v>
      </c>
      <c r="L674" s="4">
        <v>0</v>
      </c>
      <c r="M674" s="4">
        <v>0</v>
      </c>
      <c r="N674" s="4">
        <v>0</v>
      </c>
      <c r="O674" s="4">
        <v>0</v>
      </c>
      <c r="P674" s="4">
        <v>0</v>
      </c>
      <c r="Q674" s="4">
        <v>0</v>
      </c>
      <c r="R674" s="4">
        <v>0</v>
      </c>
      <c r="S674" s="4">
        <v>0</v>
      </c>
      <c r="T674" s="4">
        <v>0</v>
      </c>
    </row>
    <row r="675" spans="1:20" ht="19">
      <c r="A675" s="4">
        <v>67.25</v>
      </c>
      <c r="B675" s="4">
        <v>0</v>
      </c>
      <c r="C675" s="4">
        <v>0</v>
      </c>
      <c r="D675" s="4">
        <v>0</v>
      </c>
      <c r="E675" s="4">
        <v>0</v>
      </c>
      <c r="F675" s="4">
        <v>0</v>
      </c>
      <c r="G675" s="4">
        <v>0</v>
      </c>
      <c r="H675" s="4">
        <v>2</v>
      </c>
      <c r="I675" s="4">
        <v>0</v>
      </c>
      <c r="J675" s="4">
        <v>0</v>
      </c>
      <c r="K675" s="4">
        <v>0</v>
      </c>
      <c r="L675" s="4">
        <v>0</v>
      </c>
      <c r="M675" s="4">
        <v>0</v>
      </c>
      <c r="N675" s="4">
        <v>0</v>
      </c>
      <c r="O675" s="4">
        <v>0</v>
      </c>
      <c r="P675" s="4">
        <v>0</v>
      </c>
      <c r="Q675" s="4">
        <v>0</v>
      </c>
      <c r="R675" s="4">
        <v>0</v>
      </c>
      <c r="S675" s="4">
        <v>0</v>
      </c>
      <c r="T675" s="4">
        <v>0</v>
      </c>
    </row>
    <row r="676" spans="1:20" ht="19">
      <c r="A676" s="4">
        <v>67.349999999999994</v>
      </c>
      <c r="B676" s="4">
        <v>0</v>
      </c>
      <c r="C676" s="4">
        <v>0</v>
      </c>
      <c r="D676" s="4">
        <v>0</v>
      </c>
      <c r="E676" s="4">
        <v>0</v>
      </c>
      <c r="F676" s="4">
        <v>0</v>
      </c>
      <c r="G676" s="4">
        <v>0</v>
      </c>
      <c r="H676" s="4">
        <v>2</v>
      </c>
      <c r="I676" s="4">
        <v>0</v>
      </c>
      <c r="J676" s="4">
        <v>0</v>
      </c>
      <c r="K676" s="4">
        <v>0</v>
      </c>
      <c r="L676" s="4">
        <v>0</v>
      </c>
      <c r="M676" s="4">
        <v>0</v>
      </c>
      <c r="N676" s="4">
        <v>0</v>
      </c>
      <c r="O676" s="4">
        <v>0</v>
      </c>
      <c r="P676" s="4">
        <v>0</v>
      </c>
      <c r="Q676" s="4">
        <v>0</v>
      </c>
      <c r="R676" s="4">
        <v>0</v>
      </c>
      <c r="S676" s="4">
        <v>0</v>
      </c>
      <c r="T676" s="4">
        <v>0</v>
      </c>
    </row>
    <row r="677" spans="1:20" ht="19">
      <c r="A677" s="4">
        <v>67.45</v>
      </c>
      <c r="B677" s="4">
        <v>0</v>
      </c>
      <c r="C677" s="4">
        <v>0</v>
      </c>
      <c r="D677" s="4">
        <v>0</v>
      </c>
      <c r="E677" s="4">
        <v>0</v>
      </c>
      <c r="F677" s="4">
        <v>0</v>
      </c>
      <c r="G677" s="4">
        <v>0</v>
      </c>
      <c r="H677" s="4">
        <v>2</v>
      </c>
      <c r="I677" s="4">
        <v>0</v>
      </c>
      <c r="J677" s="4">
        <v>0</v>
      </c>
      <c r="K677" s="4">
        <v>0</v>
      </c>
      <c r="L677" s="4">
        <v>0</v>
      </c>
      <c r="M677" s="4">
        <v>0</v>
      </c>
      <c r="N677" s="4">
        <v>0</v>
      </c>
      <c r="O677" s="4">
        <v>0</v>
      </c>
      <c r="P677" s="4">
        <v>0</v>
      </c>
      <c r="Q677" s="4">
        <v>0</v>
      </c>
      <c r="R677" s="4">
        <v>0</v>
      </c>
      <c r="S677" s="4">
        <v>0</v>
      </c>
      <c r="T677" s="4">
        <v>0</v>
      </c>
    </row>
    <row r="678" spans="1:20" ht="19">
      <c r="A678" s="4">
        <v>67.55</v>
      </c>
      <c r="B678" s="4">
        <v>0</v>
      </c>
      <c r="C678" s="4">
        <v>0</v>
      </c>
      <c r="D678" s="4">
        <v>0</v>
      </c>
      <c r="E678" s="4">
        <v>0</v>
      </c>
      <c r="F678" s="4">
        <v>0</v>
      </c>
      <c r="G678" s="4">
        <v>0</v>
      </c>
      <c r="H678" s="4">
        <v>2</v>
      </c>
      <c r="I678" s="4">
        <v>0</v>
      </c>
      <c r="J678" s="4">
        <v>0</v>
      </c>
      <c r="K678" s="4">
        <v>0</v>
      </c>
      <c r="L678" s="4">
        <v>0</v>
      </c>
      <c r="M678" s="4">
        <v>0</v>
      </c>
      <c r="N678" s="4">
        <v>0</v>
      </c>
      <c r="O678" s="4">
        <v>0</v>
      </c>
      <c r="P678" s="4">
        <v>0</v>
      </c>
      <c r="Q678" s="4">
        <v>0</v>
      </c>
      <c r="R678" s="4">
        <v>0</v>
      </c>
      <c r="S678" s="4">
        <v>0</v>
      </c>
      <c r="T678" s="4">
        <v>0</v>
      </c>
    </row>
    <row r="679" spans="1:20" ht="19">
      <c r="A679" s="4">
        <v>67.650000000000006</v>
      </c>
      <c r="B679" s="4">
        <v>0</v>
      </c>
      <c r="C679" s="4">
        <v>0</v>
      </c>
      <c r="D679" s="4">
        <v>0</v>
      </c>
      <c r="E679" s="4">
        <v>0</v>
      </c>
      <c r="F679" s="4">
        <v>0</v>
      </c>
      <c r="G679" s="4">
        <v>0</v>
      </c>
      <c r="H679" s="4">
        <v>2</v>
      </c>
      <c r="I679" s="4">
        <v>0</v>
      </c>
      <c r="J679" s="4">
        <v>0</v>
      </c>
      <c r="K679" s="4">
        <v>0</v>
      </c>
      <c r="L679" s="4">
        <v>0</v>
      </c>
      <c r="M679" s="4">
        <v>0</v>
      </c>
      <c r="N679" s="4">
        <v>0</v>
      </c>
      <c r="O679" s="4">
        <v>0</v>
      </c>
      <c r="P679" s="4">
        <v>0</v>
      </c>
      <c r="Q679" s="4">
        <v>0</v>
      </c>
      <c r="R679" s="4">
        <v>0</v>
      </c>
      <c r="S679" s="4">
        <v>0</v>
      </c>
      <c r="T679" s="4">
        <v>0</v>
      </c>
    </row>
    <row r="680" spans="1:20" ht="19">
      <c r="A680" s="4">
        <v>67.75</v>
      </c>
      <c r="B680" s="4">
        <v>0</v>
      </c>
      <c r="C680" s="4">
        <v>0</v>
      </c>
      <c r="D680" s="4">
        <v>0</v>
      </c>
      <c r="E680" s="4">
        <v>0</v>
      </c>
      <c r="F680" s="4">
        <v>0</v>
      </c>
      <c r="G680" s="4">
        <v>0</v>
      </c>
      <c r="H680" s="4">
        <v>2</v>
      </c>
      <c r="I680" s="4">
        <v>0</v>
      </c>
      <c r="J680" s="4">
        <v>0</v>
      </c>
      <c r="K680" s="4">
        <v>0</v>
      </c>
      <c r="L680" s="4">
        <v>0</v>
      </c>
      <c r="M680" s="4">
        <v>0</v>
      </c>
      <c r="N680" s="4">
        <v>0</v>
      </c>
      <c r="O680" s="4">
        <v>0</v>
      </c>
      <c r="P680" s="4">
        <v>0</v>
      </c>
      <c r="Q680" s="4">
        <v>0</v>
      </c>
      <c r="R680" s="4">
        <v>0</v>
      </c>
      <c r="S680" s="4">
        <v>0</v>
      </c>
      <c r="T680" s="4">
        <v>0</v>
      </c>
    </row>
    <row r="681" spans="1:20" ht="19">
      <c r="A681" s="4">
        <v>67.849999999999994</v>
      </c>
      <c r="B681" s="4">
        <v>0</v>
      </c>
      <c r="C681" s="4">
        <v>0</v>
      </c>
      <c r="D681" s="4">
        <v>0</v>
      </c>
      <c r="E681" s="4">
        <v>0</v>
      </c>
      <c r="F681" s="4">
        <v>0</v>
      </c>
      <c r="G681" s="4">
        <v>0</v>
      </c>
      <c r="H681" s="4">
        <v>2</v>
      </c>
      <c r="I681" s="4">
        <v>0</v>
      </c>
      <c r="J681" s="4">
        <v>0</v>
      </c>
      <c r="K681" s="4">
        <v>0</v>
      </c>
      <c r="L681" s="4">
        <v>0</v>
      </c>
      <c r="M681" s="4">
        <v>0</v>
      </c>
      <c r="N681" s="4">
        <v>0</v>
      </c>
      <c r="O681" s="4">
        <v>0</v>
      </c>
      <c r="P681" s="4">
        <v>0</v>
      </c>
      <c r="Q681" s="4">
        <v>0</v>
      </c>
      <c r="R681" s="4">
        <v>0</v>
      </c>
      <c r="S681" s="4">
        <v>0</v>
      </c>
      <c r="T681" s="4">
        <v>0</v>
      </c>
    </row>
    <row r="682" spans="1:20" ht="19">
      <c r="A682" s="4">
        <v>67.95</v>
      </c>
      <c r="B682" s="4">
        <v>0</v>
      </c>
      <c r="C682" s="4">
        <v>0</v>
      </c>
      <c r="D682" s="4">
        <v>0</v>
      </c>
      <c r="E682" s="4">
        <v>0</v>
      </c>
      <c r="F682" s="4">
        <v>0</v>
      </c>
      <c r="G682" s="4">
        <v>0</v>
      </c>
      <c r="H682" s="4">
        <v>2</v>
      </c>
      <c r="I682" s="4">
        <v>0</v>
      </c>
      <c r="J682" s="4">
        <v>0</v>
      </c>
      <c r="K682" s="4">
        <v>0</v>
      </c>
      <c r="L682" s="4">
        <v>0</v>
      </c>
      <c r="M682" s="4">
        <v>0</v>
      </c>
      <c r="N682" s="4">
        <v>0</v>
      </c>
      <c r="O682" s="4">
        <v>0</v>
      </c>
      <c r="P682" s="4">
        <v>0</v>
      </c>
      <c r="Q682" s="4">
        <v>0</v>
      </c>
      <c r="R682" s="4">
        <v>0</v>
      </c>
      <c r="S682" s="4">
        <v>0</v>
      </c>
      <c r="T682" s="4">
        <v>0</v>
      </c>
    </row>
    <row r="683" spans="1:20" ht="19">
      <c r="A683" s="4">
        <v>68.05</v>
      </c>
      <c r="B683" s="4">
        <v>0</v>
      </c>
      <c r="C683" s="4">
        <v>0</v>
      </c>
      <c r="D683" s="4">
        <v>0</v>
      </c>
      <c r="E683" s="4">
        <v>0</v>
      </c>
      <c r="F683" s="4">
        <v>0</v>
      </c>
      <c r="G683" s="4">
        <v>0</v>
      </c>
      <c r="H683" s="4">
        <v>2</v>
      </c>
      <c r="I683" s="4">
        <v>0</v>
      </c>
      <c r="J683" s="4">
        <v>0</v>
      </c>
      <c r="K683" s="4">
        <v>0</v>
      </c>
      <c r="L683" s="4">
        <v>0</v>
      </c>
      <c r="M683" s="4">
        <v>0</v>
      </c>
      <c r="N683" s="4">
        <v>0</v>
      </c>
      <c r="O683" s="4">
        <v>0</v>
      </c>
      <c r="P683" s="4">
        <v>0</v>
      </c>
      <c r="Q683" s="4">
        <v>0</v>
      </c>
      <c r="R683" s="4">
        <v>0</v>
      </c>
      <c r="S683" s="4">
        <v>0</v>
      </c>
      <c r="T683" s="4">
        <v>0</v>
      </c>
    </row>
    <row r="684" spans="1:20" ht="19">
      <c r="A684" s="4">
        <v>68.150000000000006</v>
      </c>
      <c r="B684" s="4">
        <v>0</v>
      </c>
      <c r="C684" s="4">
        <v>0</v>
      </c>
      <c r="D684" s="4">
        <v>0</v>
      </c>
      <c r="E684" s="4">
        <v>0</v>
      </c>
      <c r="F684" s="4">
        <v>0</v>
      </c>
      <c r="G684" s="4">
        <v>0</v>
      </c>
      <c r="H684" s="4">
        <v>2</v>
      </c>
      <c r="I684" s="4">
        <v>0</v>
      </c>
      <c r="J684" s="4">
        <v>0</v>
      </c>
      <c r="K684" s="4">
        <v>0</v>
      </c>
      <c r="L684" s="4">
        <v>0</v>
      </c>
      <c r="M684" s="4">
        <v>0</v>
      </c>
      <c r="N684" s="4">
        <v>0</v>
      </c>
      <c r="O684" s="4">
        <v>0</v>
      </c>
      <c r="P684" s="4">
        <v>0</v>
      </c>
      <c r="Q684" s="4">
        <v>0</v>
      </c>
      <c r="R684" s="4">
        <v>0</v>
      </c>
      <c r="S684" s="4">
        <v>0</v>
      </c>
      <c r="T684" s="4">
        <v>0</v>
      </c>
    </row>
    <row r="685" spans="1:20" ht="19">
      <c r="A685" s="4">
        <v>68.25</v>
      </c>
      <c r="B685" s="4">
        <v>0</v>
      </c>
      <c r="C685" s="4">
        <v>0</v>
      </c>
      <c r="D685" s="4">
        <v>0</v>
      </c>
      <c r="E685" s="4">
        <v>0</v>
      </c>
      <c r="F685" s="4">
        <v>0</v>
      </c>
      <c r="G685" s="4">
        <v>0</v>
      </c>
      <c r="H685" s="4">
        <v>2</v>
      </c>
      <c r="I685" s="4">
        <v>0</v>
      </c>
      <c r="J685" s="4">
        <v>0</v>
      </c>
      <c r="K685" s="4">
        <v>0</v>
      </c>
      <c r="L685" s="4">
        <v>0</v>
      </c>
      <c r="M685" s="4">
        <v>0</v>
      </c>
      <c r="N685" s="4">
        <v>0</v>
      </c>
      <c r="O685" s="4">
        <v>0</v>
      </c>
      <c r="P685" s="4">
        <v>0</v>
      </c>
      <c r="Q685" s="4">
        <v>0</v>
      </c>
      <c r="R685" s="4">
        <v>0</v>
      </c>
      <c r="S685" s="4">
        <v>0</v>
      </c>
      <c r="T685" s="4">
        <v>0</v>
      </c>
    </row>
    <row r="686" spans="1:20" ht="19">
      <c r="A686" s="4">
        <v>68.349999999999994</v>
      </c>
      <c r="B686" s="4">
        <v>0</v>
      </c>
      <c r="C686" s="4">
        <v>0</v>
      </c>
      <c r="D686" s="4">
        <v>0</v>
      </c>
      <c r="E686" s="4">
        <v>0</v>
      </c>
      <c r="F686" s="4">
        <v>0</v>
      </c>
      <c r="G686" s="4">
        <v>0</v>
      </c>
      <c r="H686" s="4">
        <v>2</v>
      </c>
      <c r="I686" s="4">
        <v>0</v>
      </c>
      <c r="J686" s="4">
        <v>0</v>
      </c>
      <c r="K686" s="4">
        <v>0</v>
      </c>
      <c r="L686" s="4">
        <v>0</v>
      </c>
      <c r="M686" s="4">
        <v>0</v>
      </c>
      <c r="N686" s="4">
        <v>0</v>
      </c>
      <c r="O686" s="4">
        <v>0</v>
      </c>
      <c r="P686" s="4">
        <v>0</v>
      </c>
      <c r="Q686" s="4">
        <v>0</v>
      </c>
      <c r="R686" s="4">
        <v>0</v>
      </c>
      <c r="S686" s="4">
        <v>0</v>
      </c>
      <c r="T686" s="4">
        <v>0</v>
      </c>
    </row>
    <row r="687" spans="1:20" ht="19">
      <c r="A687" s="4">
        <v>68.45</v>
      </c>
      <c r="B687" s="4">
        <v>0</v>
      </c>
      <c r="C687" s="4">
        <v>0</v>
      </c>
      <c r="D687" s="4">
        <v>0</v>
      </c>
      <c r="E687" s="4">
        <v>0</v>
      </c>
      <c r="F687" s="4">
        <v>0</v>
      </c>
      <c r="G687" s="4">
        <v>0</v>
      </c>
      <c r="H687" s="4">
        <v>2</v>
      </c>
      <c r="I687" s="4">
        <v>0</v>
      </c>
      <c r="J687" s="4">
        <v>0</v>
      </c>
      <c r="K687" s="4">
        <v>0</v>
      </c>
      <c r="L687" s="4">
        <v>0</v>
      </c>
      <c r="M687" s="4">
        <v>0</v>
      </c>
      <c r="N687" s="4">
        <v>0</v>
      </c>
      <c r="O687" s="4">
        <v>0</v>
      </c>
      <c r="P687" s="4">
        <v>0</v>
      </c>
      <c r="Q687" s="4">
        <v>0</v>
      </c>
      <c r="R687" s="4">
        <v>0</v>
      </c>
      <c r="S687" s="4">
        <v>0</v>
      </c>
      <c r="T687" s="4">
        <v>0</v>
      </c>
    </row>
    <row r="688" spans="1:20" ht="19">
      <c r="A688" s="4">
        <v>68.55</v>
      </c>
      <c r="B688" s="4">
        <v>0</v>
      </c>
      <c r="C688" s="4">
        <v>0</v>
      </c>
      <c r="D688" s="4">
        <v>0</v>
      </c>
      <c r="E688" s="4">
        <v>0</v>
      </c>
      <c r="F688" s="4">
        <v>0</v>
      </c>
      <c r="G688" s="4">
        <v>0</v>
      </c>
      <c r="H688" s="4">
        <v>2</v>
      </c>
      <c r="I688" s="4">
        <v>0</v>
      </c>
      <c r="J688" s="4">
        <v>0</v>
      </c>
      <c r="K688" s="4">
        <v>0</v>
      </c>
      <c r="L688" s="4">
        <v>0</v>
      </c>
      <c r="M688" s="4">
        <v>0</v>
      </c>
      <c r="N688" s="4">
        <v>0</v>
      </c>
      <c r="O688" s="4">
        <v>0</v>
      </c>
      <c r="P688" s="4">
        <v>0</v>
      </c>
      <c r="Q688" s="4">
        <v>0</v>
      </c>
      <c r="R688" s="4">
        <v>0</v>
      </c>
      <c r="S688" s="4">
        <v>0</v>
      </c>
      <c r="T688" s="4">
        <v>0</v>
      </c>
    </row>
    <row r="689" spans="1:20" ht="19">
      <c r="A689" s="4">
        <v>68.650000000000006</v>
      </c>
      <c r="B689" s="4">
        <v>0</v>
      </c>
      <c r="C689" s="4">
        <v>0</v>
      </c>
      <c r="D689" s="4">
        <v>0</v>
      </c>
      <c r="E689" s="4">
        <v>0</v>
      </c>
      <c r="F689" s="4">
        <v>0</v>
      </c>
      <c r="G689" s="4">
        <v>0</v>
      </c>
      <c r="H689" s="4">
        <v>2</v>
      </c>
      <c r="I689" s="4">
        <v>0</v>
      </c>
      <c r="J689" s="4">
        <v>0</v>
      </c>
      <c r="K689" s="4">
        <v>0</v>
      </c>
      <c r="L689" s="4">
        <v>0</v>
      </c>
      <c r="M689" s="4">
        <v>0</v>
      </c>
      <c r="N689" s="4">
        <v>0</v>
      </c>
      <c r="O689" s="4">
        <v>0</v>
      </c>
      <c r="P689" s="4">
        <v>0</v>
      </c>
      <c r="Q689" s="4">
        <v>0</v>
      </c>
      <c r="R689" s="4">
        <v>0</v>
      </c>
      <c r="S689" s="4">
        <v>0</v>
      </c>
      <c r="T689" s="4">
        <v>0</v>
      </c>
    </row>
    <row r="690" spans="1:20" ht="19">
      <c r="A690" s="4">
        <v>68.75</v>
      </c>
      <c r="B690" s="4">
        <v>0</v>
      </c>
      <c r="C690" s="4">
        <v>0</v>
      </c>
      <c r="D690" s="4">
        <v>0</v>
      </c>
      <c r="E690" s="4">
        <v>0</v>
      </c>
      <c r="F690" s="4">
        <v>0</v>
      </c>
      <c r="G690" s="4">
        <v>0</v>
      </c>
      <c r="H690" s="4">
        <v>2</v>
      </c>
      <c r="I690" s="4">
        <v>0</v>
      </c>
      <c r="J690" s="4">
        <v>0</v>
      </c>
      <c r="K690" s="4">
        <v>0</v>
      </c>
      <c r="L690" s="4">
        <v>0</v>
      </c>
      <c r="M690" s="4">
        <v>0</v>
      </c>
      <c r="N690" s="4">
        <v>0</v>
      </c>
      <c r="O690" s="4">
        <v>0</v>
      </c>
      <c r="P690" s="4">
        <v>0</v>
      </c>
      <c r="Q690" s="4">
        <v>0</v>
      </c>
      <c r="R690" s="4">
        <v>0</v>
      </c>
      <c r="S690" s="4">
        <v>0</v>
      </c>
      <c r="T690" s="4">
        <v>0</v>
      </c>
    </row>
    <row r="691" spans="1:20" ht="19">
      <c r="A691" s="4">
        <v>68.849999999999994</v>
      </c>
      <c r="B691" s="4">
        <v>0</v>
      </c>
      <c r="C691" s="4">
        <v>0</v>
      </c>
      <c r="D691" s="4">
        <v>0</v>
      </c>
      <c r="E691" s="4">
        <v>0</v>
      </c>
      <c r="F691" s="4">
        <v>0</v>
      </c>
      <c r="G691" s="4">
        <v>0</v>
      </c>
      <c r="H691" s="4">
        <v>2</v>
      </c>
      <c r="I691" s="4">
        <v>0</v>
      </c>
      <c r="J691" s="4">
        <v>0</v>
      </c>
      <c r="K691" s="4">
        <v>0</v>
      </c>
      <c r="L691" s="4">
        <v>0</v>
      </c>
      <c r="M691" s="4">
        <v>0</v>
      </c>
      <c r="N691" s="4">
        <v>0</v>
      </c>
      <c r="O691" s="4">
        <v>0</v>
      </c>
      <c r="P691" s="4">
        <v>0</v>
      </c>
      <c r="Q691" s="4">
        <v>0</v>
      </c>
      <c r="R691" s="4">
        <v>0</v>
      </c>
      <c r="S691" s="4">
        <v>0</v>
      </c>
      <c r="T691" s="4">
        <v>0</v>
      </c>
    </row>
    <row r="692" spans="1:20" ht="19">
      <c r="A692" s="4">
        <v>68.95</v>
      </c>
      <c r="B692" s="4">
        <v>0</v>
      </c>
      <c r="C692" s="4">
        <v>0</v>
      </c>
      <c r="D692" s="4">
        <v>0</v>
      </c>
      <c r="E692" s="4">
        <v>0</v>
      </c>
      <c r="F692" s="4">
        <v>0</v>
      </c>
      <c r="G692" s="4">
        <v>0</v>
      </c>
      <c r="H692" s="4">
        <v>2</v>
      </c>
      <c r="I692" s="4">
        <v>0</v>
      </c>
      <c r="J692" s="4">
        <v>0</v>
      </c>
      <c r="K692" s="4">
        <v>0</v>
      </c>
      <c r="L692" s="4">
        <v>0</v>
      </c>
      <c r="M692" s="4">
        <v>0</v>
      </c>
      <c r="N692" s="4">
        <v>0</v>
      </c>
      <c r="O692" s="4">
        <v>0</v>
      </c>
      <c r="P692" s="4">
        <v>0</v>
      </c>
      <c r="Q692" s="4">
        <v>0</v>
      </c>
      <c r="R692" s="4">
        <v>0</v>
      </c>
      <c r="S692" s="4">
        <v>0</v>
      </c>
      <c r="T692" s="4">
        <v>0</v>
      </c>
    </row>
    <row r="693" spans="1:20" ht="19">
      <c r="A693" s="4">
        <v>69.05</v>
      </c>
      <c r="B693" s="4">
        <v>0</v>
      </c>
      <c r="C693" s="4">
        <v>0</v>
      </c>
      <c r="D693" s="4">
        <v>0</v>
      </c>
      <c r="E693" s="4">
        <v>0</v>
      </c>
      <c r="F693" s="4">
        <v>0</v>
      </c>
      <c r="G693" s="4">
        <v>0</v>
      </c>
      <c r="H693" s="4">
        <v>2</v>
      </c>
      <c r="I693" s="4">
        <v>0</v>
      </c>
      <c r="J693" s="4">
        <v>0</v>
      </c>
      <c r="K693" s="4">
        <v>0</v>
      </c>
      <c r="L693" s="4">
        <v>0</v>
      </c>
      <c r="M693" s="4">
        <v>0</v>
      </c>
      <c r="N693" s="4">
        <v>0</v>
      </c>
      <c r="O693" s="4">
        <v>0</v>
      </c>
      <c r="P693" s="4">
        <v>0</v>
      </c>
      <c r="Q693" s="4">
        <v>0</v>
      </c>
      <c r="R693" s="4">
        <v>0</v>
      </c>
      <c r="S693" s="4">
        <v>0</v>
      </c>
      <c r="T693" s="4">
        <v>0</v>
      </c>
    </row>
    <row r="694" spans="1:20" ht="19">
      <c r="A694" s="4">
        <v>69.150000000000006</v>
      </c>
      <c r="B694" s="4">
        <v>0</v>
      </c>
      <c r="C694" s="4">
        <v>0</v>
      </c>
      <c r="D694" s="4">
        <v>0</v>
      </c>
      <c r="E694" s="4">
        <v>0</v>
      </c>
      <c r="F694" s="4">
        <v>0</v>
      </c>
      <c r="G694" s="4">
        <v>0</v>
      </c>
      <c r="H694" s="4">
        <v>2</v>
      </c>
      <c r="I694" s="4">
        <v>0</v>
      </c>
      <c r="J694" s="4">
        <v>0</v>
      </c>
      <c r="K694" s="4">
        <v>0</v>
      </c>
      <c r="L694" s="4">
        <v>0</v>
      </c>
      <c r="M694" s="4">
        <v>0</v>
      </c>
      <c r="N694" s="4">
        <v>0</v>
      </c>
      <c r="O694" s="4">
        <v>0</v>
      </c>
      <c r="P694" s="4">
        <v>0</v>
      </c>
      <c r="Q694" s="4">
        <v>0</v>
      </c>
      <c r="R694" s="4">
        <v>0</v>
      </c>
      <c r="S694" s="4">
        <v>0</v>
      </c>
      <c r="T694" s="4">
        <v>0</v>
      </c>
    </row>
    <row r="695" spans="1:20" ht="19">
      <c r="A695" s="4">
        <v>69.25</v>
      </c>
      <c r="B695" s="4">
        <v>0</v>
      </c>
      <c r="C695" s="4">
        <v>0</v>
      </c>
      <c r="D695" s="4">
        <v>0</v>
      </c>
      <c r="E695" s="4">
        <v>0</v>
      </c>
      <c r="F695" s="4">
        <v>0</v>
      </c>
      <c r="G695" s="4">
        <v>0</v>
      </c>
      <c r="H695" s="4">
        <v>2</v>
      </c>
      <c r="I695" s="4">
        <v>0</v>
      </c>
      <c r="J695" s="4">
        <v>0</v>
      </c>
      <c r="K695" s="4">
        <v>0</v>
      </c>
      <c r="L695" s="4">
        <v>0</v>
      </c>
      <c r="M695" s="4">
        <v>0</v>
      </c>
      <c r="N695" s="4">
        <v>0</v>
      </c>
      <c r="O695" s="4">
        <v>0</v>
      </c>
      <c r="P695" s="4">
        <v>0</v>
      </c>
      <c r="Q695" s="4">
        <v>0</v>
      </c>
      <c r="R695" s="4">
        <v>0</v>
      </c>
      <c r="S695" s="4">
        <v>0</v>
      </c>
      <c r="T695" s="4">
        <v>0</v>
      </c>
    </row>
    <row r="696" spans="1:20" ht="19">
      <c r="A696" s="4">
        <v>69.349999999999994</v>
      </c>
      <c r="B696" s="4">
        <v>0</v>
      </c>
      <c r="C696" s="4">
        <v>0</v>
      </c>
      <c r="D696" s="4">
        <v>0</v>
      </c>
      <c r="E696" s="4">
        <v>0</v>
      </c>
      <c r="F696" s="4">
        <v>0</v>
      </c>
      <c r="G696" s="4">
        <v>0</v>
      </c>
      <c r="H696" s="4">
        <v>2</v>
      </c>
      <c r="I696" s="4">
        <v>0</v>
      </c>
      <c r="J696" s="4">
        <v>0</v>
      </c>
      <c r="K696" s="4">
        <v>0</v>
      </c>
      <c r="L696" s="4">
        <v>0</v>
      </c>
      <c r="M696" s="4">
        <v>0</v>
      </c>
      <c r="N696" s="4">
        <v>0</v>
      </c>
      <c r="O696" s="4">
        <v>0</v>
      </c>
      <c r="P696" s="4">
        <v>0</v>
      </c>
      <c r="Q696" s="4">
        <v>0</v>
      </c>
      <c r="R696" s="4">
        <v>0</v>
      </c>
      <c r="S696" s="4">
        <v>0</v>
      </c>
      <c r="T696" s="4">
        <v>0</v>
      </c>
    </row>
    <row r="697" spans="1:20" ht="19">
      <c r="A697" s="4">
        <v>69.45</v>
      </c>
      <c r="B697" s="4">
        <v>0</v>
      </c>
      <c r="C697" s="4">
        <v>0</v>
      </c>
      <c r="D697" s="4">
        <v>0</v>
      </c>
      <c r="E697" s="4">
        <v>0</v>
      </c>
      <c r="F697" s="4">
        <v>0</v>
      </c>
      <c r="G697" s="4">
        <v>0</v>
      </c>
      <c r="H697" s="4">
        <v>2</v>
      </c>
      <c r="I697" s="4">
        <v>0</v>
      </c>
      <c r="J697" s="4">
        <v>0</v>
      </c>
      <c r="K697" s="4">
        <v>0</v>
      </c>
      <c r="L697" s="4">
        <v>0</v>
      </c>
      <c r="M697" s="4">
        <v>0</v>
      </c>
      <c r="N697" s="4">
        <v>0</v>
      </c>
      <c r="O697" s="4">
        <v>0</v>
      </c>
      <c r="P697" s="4">
        <v>0</v>
      </c>
      <c r="Q697" s="4">
        <v>0</v>
      </c>
      <c r="R697" s="4">
        <v>0</v>
      </c>
      <c r="S697" s="4">
        <v>0</v>
      </c>
      <c r="T697" s="4">
        <v>0</v>
      </c>
    </row>
    <row r="698" spans="1:20" ht="19">
      <c r="A698" s="4">
        <v>69.55</v>
      </c>
      <c r="B698" s="4">
        <v>0</v>
      </c>
      <c r="C698" s="4">
        <v>0</v>
      </c>
      <c r="D698" s="4">
        <v>0</v>
      </c>
      <c r="E698" s="4">
        <v>0</v>
      </c>
      <c r="F698" s="4">
        <v>0</v>
      </c>
      <c r="G698" s="4">
        <v>0</v>
      </c>
      <c r="H698" s="4">
        <v>2</v>
      </c>
      <c r="I698" s="4">
        <v>0</v>
      </c>
      <c r="J698" s="4">
        <v>0</v>
      </c>
      <c r="K698" s="4">
        <v>0</v>
      </c>
      <c r="L698" s="4">
        <v>0</v>
      </c>
      <c r="M698" s="4">
        <v>0</v>
      </c>
      <c r="N698" s="4">
        <v>0</v>
      </c>
      <c r="O698" s="4">
        <v>0</v>
      </c>
      <c r="P698" s="4">
        <v>0</v>
      </c>
      <c r="Q698" s="4">
        <v>0</v>
      </c>
      <c r="R698" s="4">
        <v>0</v>
      </c>
      <c r="S698" s="4">
        <v>0</v>
      </c>
      <c r="T698" s="4">
        <v>0</v>
      </c>
    </row>
    <row r="699" spans="1:20" ht="19">
      <c r="A699" s="4">
        <v>69.650000000000006</v>
      </c>
      <c r="B699" s="4">
        <v>0</v>
      </c>
      <c r="C699" s="4">
        <v>0</v>
      </c>
      <c r="D699" s="4">
        <v>0</v>
      </c>
      <c r="E699" s="4">
        <v>0</v>
      </c>
      <c r="F699" s="4">
        <v>0</v>
      </c>
      <c r="G699" s="4">
        <v>0</v>
      </c>
      <c r="H699" s="4">
        <v>2</v>
      </c>
      <c r="I699" s="4">
        <v>0</v>
      </c>
      <c r="J699" s="4">
        <v>0</v>
      </c>
      <c r="K699" s="4">
        <v>0</v>
      </c>
      <c r="L699" s="4">
        <v>0</v>
      </c>
      <c r="M699" s="4">
        <v>0</v>
      </c>
      <c r="N699" s="4">
        <v>0</v>
      </c>
      <c r="O699" s="4">
        <v>0</v>
      </c>
      <c r="P699" s="4">
        <v>0</v>
      </c>
      <c r="Q699" s="4">
        <v>0</v>
      </c>
      <c r="R699" s="4">
        <v>0</v>
      </c>
      <c r="S699" s="4">
        <v>0</v>
      </c>
      <c r="T699" s="4">
        <v>0</v>
      </c>
    </row>
    <row r="700" spans="1:20" ht="19">
      <c r="A700" s="4">
        <v>69.75</v>
      </c>
      <c r="B700" s="4">
        <v>0</v>
      </c>
      <c r="C700" s="4">
        <v>0</v>
      </c>
      <c r="D700" s="4">
        <v>0</v>
      </c>
      <c r="E700" s="4">
        <v>0</v>
      </c>
      <c r="F700" s="4">
        <v>0</v>
      </c>
      <c r="G700" s="4">
        <v>0</v>
      </c>
      <c r="H700" s="4">
        <v>2</v>
      </c>
      <c r="I700" s="4">
        <v>0</v>
      </c>
      <c r="J700" s="4">
        <v>0</v>
      </c>
      <c r="K700" s="4">
        <v>0</v>
      </c>
      <c r="L700" s="4">
        <v>0</v>
      </c>
      <c r="M700" s="4">
        <v>0</v>
      </c>
      <c r="N700" s="4">
        <v>0</v>
      </c>
      <c r="O700" s="4">
        <v>0</v>
      </c>
      <c r="P700" s="4">
        <v>0</v>
      </c>
      <c r="Q700" s="4">
        <v>0</v>
      </c>
      <c r="R700" s="4">
        <v>0</v>
      </c>
      <c r="S700" s="4">
        <v>0</v>
      </c>
      <c r="T700" s="4">
        <v>0</v>
      </c>
    </row>
    <row r="701" spans="1:20" ht="19">
      <c r="A701" s="4">
        <v>69.849999999999994</v>
      </c>
      <c r="B701" s="4">
        <v>0</v>
      </c>
      <c r="C701" s="4">
        <v>0</v>
      </c>
      <c r="D701" s="4">
        <v>0</v>
      </c>
      <c r="E701" s="4">
        <v>0</v>
      </c>
      <c r="F701" s="4">
        <v>0</v>
      </c>
      <c r="G701" s="4">
        <v>0</v>
      </c>
      <c r="H701" s="4">
        <v>2</v>
      </c>
      <c r="I701" s="4">
        <v>0</v>
      </c>
      <c r="J701" s="4">
        <v>0</v>
      </c>
      <c r="K701" s="4">
        <v>0</v>
      </c>
      <c r="L701" s="4">
        <v>0</v>
      </c>
      <c r="M701" s="4">
        <v>0</v>
      </c>
      <c r="N701" s="4">
        <v>0</v>
      </c>
      <c r="O701" s="4">
        <v>0</v>
      </c>
      <c r="P701" s="4">
        <v>0</v>
      </c>
      <c r="Q701" s="4">
        <v>0</v>
      </c>
      <c r="R701" s="4">
        <v>0</v>
      </c>
      <c r="S701" s="4">
        <v>0</v>
      </c>
      <c r="T701" s="4">
        <v>0</v>
      </c>
    </row>
    <row r="702" spans="1:20" ht="19">
      <c r="A702" s="4">
        <v>69.95</v>
      </c>
      <c r="B702" s="4">
        <v>0</v>
      </c>
      <c r="C702" s="4">
        <v>0</v>
      </c>
      <c r="D702" s="4">
        <v>0</v>
      </c>
      <c r="E702" s="4">
        <v>0</v>
      </c>
      <c r="F702" s="4">
        <v>0</v>
      </c>
      <c r="G702" s="4">
        <v>0</v>
      </c>
      <c r="H702" s="4">
        <v>2</v>
      </c>
      <c r="I702" s="4">
        <v>0</v>
      </c>
      <c r="J702" s="4">
        <v>0</v>
      </c>
      <c r="K702" s="4">
        <v>0</v>
      </c>
      <c r="L702" s="4">
        <v>0</v>
      </c>
      <c r="M702" s="4">
        <v>0</v>
      </c>
      <c r="N702" s="4">
        <v>0</v>
      </c>
      <c r="O702" s="4">
        <v>0</v>
      </c>
      <c r="P702" s="4">
        <v>0</v>
      </c>
      <c r="Q702" s="4">
        <v>0</v>
      </c>
      <c r="R702" s="4">
        <v>0</v>
      </c>
      <c r="S702" s="4">
        <v>0</v>
      </c>
      <c r="T702" s="4">
        <v>0</v>
      </c>
    </row>
    <row r="703" spans="1:20" ht="19">
      <c r="A703" s="4">
        <v>70.05</v>
      </c>
      <c r="B703" s="4">
        <v>0</v>
      </c>
      <c r="C703" s="4">
        <v>0</v>
      </c>
      <c r="D703" s="4">
        <v>0</v>
      </c>
      <c r="E703" s="4">
        <v>0</v>
      </c>
      <c r="F703" s="4">
        <v>0</v>
      </c>
      <c r="G703" s="4">
        <v>0</v>
      </c>
      <c r="H703" s="4">
        <v>1</v>
      </c>
      <c r="I703" s="4">
        <v>0</v>
      </c>
      <c r="J703" s="4">
        <v>0</v>
      </c>
      <c r="K703" s="4">
        <v>0</v>
      </c>
      <c r="L703" s="4">
        <v>0</v>
      </c>
      <c r="M703" s="4">
        <v>0</v>
      </c>
      <c r="N703" s="4">
        <v>0</v>
      </c>
      <c r="O703" s="4">
        <v>0</v>
      </c>
      <c r="P703" s="4">
        <v>0</v>
      </c>
      <c r="Q703" s="4">
        <v>0</v>
      </c>
      <c r="R703" s="4">
        <v>0</v>
      </c>
      <c r="S703" s="4">
        <v>0</v>
      </c>
      <c r="T703" s="4">
        <v>0</v>
      </c>
    </row>
    <row r="704" spans="1:20" ht="19">
      <c r="A704" s="4">
        <v>70.150000000000006</v>
      </c>
      <c r="B704" s="4">
        <v>0</v>
      </c>
      <c r="C704" s="4">
        <v>0</v>
      </c>
      <c r="D704" s="4">
        <v>0</v>
      </c>
      <c r="E704" s="4">
        <v>0</v>
      </c>
      <c r="F704" s="4">
        <v>0</v>
      </c>
      <c r="G704" s="4">
        <v>0</v>
      </c>
      <c r="H704" s="4">
        <v>1</v>
      </c>
      <c r="I704" s="4">
        <v>0</v>
      </c>
      <c r="J704" s="4">
        <v>0</v>
      </c>
      <c r="K704" s="4">
        <v>0</v>
      </c>
      <c r="L704" s="4">
        <v>0</v>
      </c>
      <c r="M704" s="4">
        <v>0</v>
      </c>
      <c r="N704" s="4">
        <v>0</v>
      </c>
      <c r="O704" s="4">
        <v>0</v>
      </c>
      <c r="P704" s="4">
        <v>0</v>
      </c>
      <c r="Q704" s="4">
        <v>0</v>
      </c>
      <c r="R704" s="4">
        <v>0</v>
      </c>
      <c r="S704" s="4">
        <v>0</v>
      </c>
      <c r="T704" s="4">
        <v>0</v>
      </c>
    </row>
    <row r="705" spans="1:20" ht="19">
      <c r="A705" s="4">
        <v>70.25</v>
      </c>
      <c r="B705" s="4">
        <v>0</v>
      </c>
      <c r="C705" s="4">
        <v>0</v>
      </c>
      <c r="D705" s="4">
        <v>0</v>
      </c>
      <c r="E705" s="4">
        <v>0</v>
      </c>
      <c r="F705" s="4">
        <v>0</v>
      </c>
      <c r="G705" s="4">
        <v>0</v>
      </c>
      <c r="H705" s="4">
        <v>1</v>
      </c>
      <c r="I705" s="4">
        <v>0</v>
      </c>
      <c r="J705" s="4">
        <v>0</v>
      </c>
      <c r="K705" s="4">
        <v>0</v>
      </c>
      <c r="L705" s="4">
        <v>0</v>
      </c>
      <c r="M705" s="4">
        <v>0</v>
      </c>
      <c r="N705" s="4">
        <v>0</v>
      </c>
      <c r="O705" s="4">
        <v>0</v>
      </c>
      <c r="P705" s="4">
        <v>0</v>
      </c>
      <c r="Q705" s="4">
        <v>0</v>
      </c>
      <c r="R705" s="4">
        <v>0</v>
      </c>
      <c r="S705" s="4">
        <v>0</v>
      </c>
      <c r="T705" s="4">
        <v>0</v>
      </c>
    </row>
    <row r="706" spans="1:20" ht="19">
      <c r="A706" s="4">
        <v>70.349999999999994</v>
      </c>
      <c r="B706" s="4">
        <v>0</v>
      </c>
      <c r="C706" s="4">
        <v>0</v>
      </c>
      <c r="D706" s="4">
        <v>0</v>
      </c>
      <c r="E706" s="4">
        <v>0</v>
      </c>
      <c r="F706" s="4">
        <v>0</v>
      </c>
      <c r="G706" s="4">
        <v>0</v>
      </c>
      <c r="H706" s="4">
        <v>1</v>
      </c>
      <c r="I706" s="4">
        <v>0</v>
      </c>
      <c r="J706" s="4">
        <v>0</v>
      </c>
      <c r="K706" s="4">
        <v>0</v>
      </c>
      <c r="L706" s="4">
        <v>0</v>
      </c>
      <c r="M706" s="4">
        <v>0</v>
      </c>
      <c r="N706" s="4">
        <v>0</v>
      </c>
      <c r="O706" s="4">
        <v>0</v>
      </c>
      <c r="P706" s="4">
        <v>0</v>
      </c>
      <c r="Q706" s="4">
        <v>0</v>
      </c>
      <c r="R706" s="4">
        <v>0</v>
      </c>
      <c r="S706" s="4">
        <v>0</v>
      </c>
      <c r="T706" s="4">
        <v>0</v>
      </c>
    </row>
    <row r="707" spans="1:20" ht="19">
      <c r="A707" s="4">
        <v>70.45</v>
      </c>
      <c r="B707" s="4">
        <v>0</v>
      </c>
      <c r="C707" s="4">
        <v>0</v>
      </c>
      <c r="D707" s="4">
        <v>0</v>
      </c>
      <c r="E707" s="4">
        <v>0</v>
      </c>
      <c r="F707" s="4">
        <v>0</v>
      </c>
      <c r="G707" s="4">
        <v>0</v>
      </c>
      <c r="H707" s="4">
        <v>1</v>
      </c>
      <c r="I707" s="4">
        <v>0</v>
      </c>
      <c r="J707" s="4">
        <v>0</v>
      </c>
      <c r="K707" s="4">
        <v>0</v>
      </c>
      <c r="L707" s="4">
        <v>0</v>
      </c>
      <c r="M707" s="4">
        <v>0</v>
      </c>
      <c r="N707" s="4">
        <v>0</v>
      </c>
      <c r="O707" s="4">
        <v>0</v>
      </c>
      <c r="P707" s="4">
        <v>0</v>
      </c>
      <c r="Q707" s="4">
        <v>0</v>
      </c>
      <c r="R707" s="4">
        <v>0</v>
      </c>
      <c r="S707" s="4">
        <v>0</v>
      </c>
      <c r="T707" s="4">
        <v>0</v>
      </c>
    </row>
    <row r="708" spans="1:20" ht="19">
      <c r="A708" s="4">
        <v>70.55</v>
      </c>
      <c r="B708" s="4">
        <v>0</v>
      </c>
      <c r="C708" s="4">
        <v>0</v>
      </c>
      <c r="D708" s="4">
        <v>0</v>
      </c>
      <c r="E708" s="4">
        <v>0</v>
      </c>
      <c r="F708" s="4">
        <v>0</v>
      </c>
      <c r="G708" s="4">
        <v>0</v>
      </c>
      <c r="H708" s="4">
        <v>1</v>
      </c>
      <c r="I708" s="4">
        <v>0</v>
      </c>
      <c r="J708" s="4">
        <v>0</v>
      </c>
      <c r="K708" s="4">
        <v>0</v>
      </c>
      <c r="L708" s="4">
        <v>0</v>
      </c>
      <c r="M708" s="4">
        <v>0</v>
      </c>
      <c r="N708" s="4">
        <v>0</v>
      </c>
      <c r="O708" s="4">
        <v>0</v>
      </c>
      <c r="P708" s="4">
        <v>0</v>
      </c>
      <c r="Q708" s="4">
        <v>0</v>
      </c>
      <c r="R708" s="4">
        <v>0</v>
      </c>
      <c r="S708" s="4">
        <v>0</v>
      </c>
      <c r="T708" s="4">
        <v>0</v>
      </c>
    </row>
    <row r="709" spans="1:20" ht="19">
      <c r="A709" s="4">
        <v>70.650000000000006</v>
      </c>
      <c r="B709" s="4">
        <v>0</v>
      </c>
      <c r="C709" s="4">
        <v>0</v>
      </c>
      <c r="D709" s="4">
        <v>0</v>
      </c>
      <c r="E709" s="4">
        <v>0</v>
      </c>
      <c r="F709" s="4">
        <v>0</v>
      </c>
      <c r="G709" s="4">
        <v>0</v>
      </c>
      <c r="H709" s="4">
        <v>1</v>
      </c>
      <c r="I709" s="4">
        <v>0</v>
      </c>
      <c r="J709" s="4">
        <v>0</v>
      </c>
      <c r="K709" s="4">
        <v>0</v>
      </c>
      <c r="L709" s="4">
        <v>0</v>
      </c>
      <c r="M709" s="4">
        <v>0</v>
      </c>
      <c r="N709" s="4">
        <v>0</v>
      </c>
      <c r="O709" s="4">
        <v>0</v>
      </c>
      <c r="P709" s="4">
        <v>0</v>
      </c>
      <c r="Q709" s="4">
        <v>0</v>
      </c>
      <c r="R709" s="4">
        <v>0</v>
      </c>
      <c r="S709" s="4">
        <v>0</v>
      </c>
      <c r="T709" s="4">
        <v>0</v>
      </c>
    </row>
    <row r="710" spans="1:20" ht="19">
      <c r="A710" s="4">
        <v>70.75</v>
      </c>
      <c r="B710" s="4">
        <v>0</v>
      </c>
      <c r="C710" s="4">
        <v>0</v>
      </c>
      <c r="D710" s="4">
        <v>0</v>
      </c>
      <c r="E710" s="4">
        <v>0</v>
      </c>
      <c r="F710" s="4">
        <v>0</v>
      </c>
      <c r="G710" s="4">
        <v>0</v>
      </c>
      <c r="H710" s="4">
        <v>1</v>
      </c>
      <c r="I710" s="4">
        <v>0</v>
      </c>
      <c r="J710" s="4">
        <v>0</v>
      </c>
      <c r="K710" s="4">
        <v>0</v>
      </c>
      <c r="L710" s="4">
        <v>0</v>
      </c>
      <c r="M710" s="4">
        <v>0</v>
      </c>
      <c r="N710" s="4">
        <v>0</v>
      </c>
      <c r="O710" s="4">
        <v>0</v>
      </c>
      <c r="P710" s="4">
        <v>0</v>
      </c>
      <c r="Q710" s="4">
        <v>0</v>
      </c>
      <c r="R710" s="4">
        <v>0</v>
      </c>
      <c r="S710" s="4">
        <v>0</v>
      </c>
      <c r="T710" s="4">
        <v>0</v>
      </c>
    </row>
    <row r="711" spans="1:20" ht="19">
      <c r="A711" s="4">
        <v>70.849999999999994</v>
      </c>
      <c r="B711" s="4">
        <v>0</v>
      </c>
      <c r="C711" s="4">
        <v>0</v>
      </c>
      <c r="D711" s="4">
        <v>0</v>
      </c>
      <c r="E711" s="4">
        <v>0</v>
      </c>
      <c r="F711" s="4">
        <v>0</v>
      </c>
      <c r="G711" s="4">
        <v>0</v>
      </c>
      <c r="H711" s="4">
        <v>1</v>
      </c>
      <c r="I711" s="4">
        <v>0</v>
      </c>
      <c r="J711" s="4">
        <v>0</v>
      </c>
      <c r="K711" s="4">
        <v>0</v>
      </c>
      <c r="L711" s="4">
        <v>0</v>
      </c>
      <c r="M711" s="4">
        <v>0</v>
      </c>
      <c r="N711" s="4">
        <v>0</v>
      </c>
      <c r="O711" s="4">
        <v>0</v>
      </c>
      <c r="P711" s="4">
        <v>0</v>
      </c>
      <c r="Q711" s="4">
        <v>0</v>
      </c>
      <c r="R711" s="4">
        <v>0</v>
      </c>
      <c r="S711" s="4">
        <v>0</v>
      </c>
      <c r="T711" s="4">
        <v>0</v>
      </c>
    </row>
    <row r="712" spans="1:20" ht="19">
      <c r="A712" s="4">
        <v>70.95</v>
      </c>
      <c r="B712" s="4">
        <v>0</v>
      </c>
      <c r="C712" s="4">
        <v>0</v>
      </c>
      <c r="D712" s="4">
        <v>0</v>
      </c>
      <c r="E712" s="4">
        <v>0</v>
      </c>
      <c r="F712" s="4">
        <v>0</v>
      </c>
      <c r="G712" s="4">
        <v>0</v>
      </c>
      <c r="H712" s="4">
        <v>1</v>
      </c>
      <c r="I712" s="4">
        <v>0</v>
      </c>
      <c r="J712" s="4">
        <v>0</v>
      </c>
      <c r="K712" s="4">
        <v>0</v>
      </c>
      <c r="L712" s="4">
        <v>0</v>
      </c>
      <c r="M712" s="4">
        <v>0</v>
      </c>
      <c r="N712" s="4">
        <v>0</v>
      </c>
      <c r="O712" s="4">
        <v>0</v>
      </c>
      <c r="P712" s="4">
        <v>0</v>
      </c>
      <c r="Q712" s="4">
        <v>0</v>
      </c>
      <c r="R712" s="4">
        <v>0</v>
      </c>
      <c r="S712" s="4">
        <v>0</v>
      </c>
      <c r="T712" s="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84384-982B-3D4D-92C9-C9E53031894D}">
  <dimension ref="A2:G712"/>
  <sheetViews>
    <sheetView workbookViewId="0">
      <selection activeCell="A3" sqref="A3"/>
    </sheetView>
  </sheetViews>
  <sheetFormatPr baseColWidth="10" defaultRowHeight="16"/>
  <cols>
    <col min="2" max="3" width="13.5" customWidth="1"/>
    <col min="4" max="4" width="14.5" customWidth="1"/>
    <col min="5" max="5" width="13.83203125" customWidth="1"/>
    <col min="6" max="7" width="14.1640625" customWidth="1"/>
  </cols>
  <sheetData>
    <row r="2" spans="1:7" ht="19">
      <c r="A2" s="3" t="s">
        <v>1212</v>
      </c>
      <c r="B2" s="3" t="s">
        <v>1057</v>
      </c>
      <c r="C2" s="3" t="s">
        <v>1059</v>
      </c>
      <c r="D2" s="3" t="s">
        <v>1060</v>
      </c>
      <c r="E2" s="3" t="s">
        <v>1058</v>
      </c>
      <c r="F2" s="3" t="s">
        <v>1061</v>
      </c>
      <c r="G2" s="3" t="s">
        <v>1062</v>
      </c>
    </row>
    <row r="3" spans="1:7" ht="19">
      <c r="A3" s="4">
        <v>0.05</v>
      </c>
      <c r="B3" s="4">
        <v>5</v>
      </c>
      <c r="C3" s="4">
        <v>6</v>
      </c>
      <c r="D3" s="4">
        <v>13</v>
      </c>
      <c r="E3" s="4">
        <v>15</v>
      </c>
      <c r="F3" s="4">
        <v>2</v>
      </c>
      <c r="G3" s="4">
        <v>0</v>
      </c>
    </row>
    <row r="4" spans="1:7" ht="19">
      <c r="A4" s="4">
        <v>0.15</v>
      </c>
      <c r="B4" s="4">
        <v>5</v>
      </c>
      <c r="C4" s="4">
        <v>6</v>
      </c>
      <c r="D4" s="4">
        <v>14</v>
      </c>
      <c r="E4" s="4">
        <v>14</v>
      </c>
      <c r="F4" s="4">
        <v>2</v>
      </c>
      <c r="G4" s="4">
        <v>0</v>
      </c>
    </row>
    <row r="5" spans="1:7" ht="19">
      <c r="A5" s="4">
        <v>0.25</v>
      </c>
      <c r="B5" s="4">
        <v>5</v>
      </c>
      <c r="C5" s="4">
        <v>6</v>
      </c>
      <c r="D5" s="4">
        <v>13</v>
      </c>
      <c r="E5" s="4">
        <v>14</v>
      </c>
      <c r="F5" s="4">
        <v>2</v>
      </c>
      <c r="G5" s="4">
        <v>0</v>
      </c>
    </row>
    <row r="6" spans="1:7" ht="19">
      <c r="A6" s="4">
        <v>0.35</v>
      </c>
      <c r="B6" s="4">
        <v>5</v>
      </c>
      <c r="C6" s="4">
        <v>6</v>
      </c>
      <c r="D6" s="4">
        <v>13</v>
      </c>
      <c r="E6" s="4">
        <v>13</v>
      </c>
      <c r="F6" s="4">
        <v>2</v>
      </c>
      <c r="G6" s="4">
        <v>0</v>
      </c>
    </row>
    <row r="7" spans="1:7" ht="19">
      <c r="A7" s="4">
        <v>0.45</v>
      </c>
      <c r="B7" s="4">
        <v>5</v>
      </c>
      <c r="C7" s="4">
        <v>6</v>
      </c>
      <c r="D7" s="4">
        <v>13</v>
      </c>
      <c r="E7" s="4">
        <v>14</v>
      </c>
      <c r="F7" s="4">
        <v>2</v>
      </c>
      <c r="G7" s="4">
        <v>0</v>
      </c>
    </row>
    <row r="8" spans="1:7" ht="19">
      <c r="A8" s="4">
        <v>0.55000000000000004</v>
      </c>
      <c r="B8" s="4">
        <v>5</v>
      </c>
      <c r="C8" s="4">
        <v>6</v>
      </c>
      <c r="D8" s="4">
        <v>12</v>
      </c>
      <c r="E8" s="4">
        <v>14</v>
      </c>
      <c r="F8" s="4">
        <v>2</v>
      </c>
      <c r="G8" s="4">
        <v>0</v>
      </c>
    </row>
    <row r="9" spans="1:7" ht="19">
      <c r="A9" s="4">
        <v>0.65</v>
      </c>
      <c r="B9" s="4">
        <v>7</v>
      </c>
      <c r="C9" s="4">
        <v>6</v>
      </c>
      <c r="D9" s="4">
        <v>12</v>
      </c>
      <c r="E9" s="4">
        <v>14</v>
      </c>
      <c r="F9" s="4">
        <v>2</v>
      </c>
      <c r="G9" s="4">
        <v>0</v>
      </c>
    </row>
    <row r="10" spans="1:7" ht="19">
      <c r="A10" s="4">
        <v>0.75</v>
      </c>
      <c r="B10" s="4">
        <v>7</v>
      </c>
      <c r="C10" s="4">
        <v>6</v>
      </c>
      <c r="D10" s="4">
        <v>12</v>
      </c>
      <c r="E10" s="4">
        <v>15</v>
      </c>
      <c r="F10" s="4">
        <v>2</v>
      </c>
      <c r="G10" s="4">
        <v>0</v>
      </c>
    </row>
    <row r="11" spans="1:7" ht="19">
      <c r="A11" s="4">
        <v>0.85</v>
      </c>
      <c r="B11" s="4">
        <v>7</v>
      </c>
      <c r="C11" s="4">
        <v>6</v>
      </c>
      <c r="D11" s="4">
        <v>12</v>
      </c>
      <c r="E11" s="4">
        <v>15</v>
      </c>
      <c r="F11" s="4">
        <v>2</v>
      </c>
      <c r="G11" s="4">
        <v>0</v>
      </c>
    </row>
    <row r="12" spans="1:7" ht="19">
      <c r="A12" s="4">
        <v>0.95</v>
      </c>
      <c r="B12" s="4">
        <v>7</v>
      </c>
      <c r="C12" s="4">
        <v>6</v>
      </c>
      <c r="D12" s="4">
        <v>12</v>
      </c>
      <c r="E12" s="4">
        <v>16</v>
      </c>
      <c r="F12" s="4">
        <v>2</v>
      </c>
      <c r="G12" s="4">
        <v>0</v>
      </c>
    </row>
    <row r="13" spans="1:7" ht="19">
      <c r="A13" s="4">
        <v>1.05</v>
      </c>
      <c r="B13" s="4">
        <v>7</v>
      </c>
      <c r="C13" s="4">
        <v>6</v>
      </c>
      <c r="D13" s="4">
        <v>12</v>
      </c>
      <c r="E13" s="4">
        <v>16</v>
      </c>
      <c r="F13" s="4">
        <v>2</v>
      </c>
      <c r="G13" s="4">
        <v>0</v>
      </c>
    </row>
    <row r="14" spans="1:7" ht="19">
      <c r="A14" s="4">
        <v>1.1499999999999999</v>
      </c>
      <c r="B14" s="4">
        <v>7</v>
      </c>
      <c r="C14" s="4">
        <v>6</v>
      </c>
      <c r="D14" s="4">
        <v>12</v>
      </c>
      <c r="E14" s="4">
        <v>17</v>
      </c>
      <c r="F14" s="4">
        <v>2</v>
      </c>
      <c r="G14" s="4">
        <v>0</v>
      </c>
    </row>
    <row r="15" spans="1:7" ht="19">
      <c r="A15" s="4">
        <v>1.25</v>
      </c>
      <c r="B15" s="4">
        <v>7</v>
      </c>
      <c r="C15" s="4">
        <v>6</v>
      </c>
      <c r="D15" s="4">
        <v>12</v>
      </c>
      <c r="E15" s="4">
        <v>17</v>
      </c>
      <c r="F15" s="4">
        <v>2</v>
      </c>
      <c r="G15" s="4">
        <v>0</v>
      </c>
    </row>
    <row r="16" spans="1:7" ht="19">
      <c r="A16" s="4">
        <v>1.35</v>
      </c>
      <c r="B16" s="4">
        <v>7</v>
      </c>
      <c r="C16" s="4">
        <v>6</v>
      </c>
      <c r="D16" s="4">
        <v>12</v>
      </c>
      <c r="E16" s="4">
        <v>17</v>
      </c>
      <c r="F16" s="4">
        <v>2</v>
      </c>
      <c r="G16" s="4">
        <v>0</v>
      </c>
    </row>
    <row r="17" spans="1:7" ht="19">
      <c r="A17" s="4">
        <v>1.45</v>
      </c>
      <c r="B17" s="4">
        <v>8</v>
      </c>
      <c r="C17" s="4">
        <v>6</v>
      </c>
      <c r="D17" s="4">
        <v>12</v>
      </c>
      <c r="E17" s="4">
        <v>18</v>
      </c>
      <c r="F17" s="4">
        <v>2</v>
      </c>
      <c r="G17" s="4">
        <v>0</v>
      </c>
    </row>
    <row r="18" spans="1:7" ht="19">
      <c r="A18" s="4">
        <v>1.55</v>
      </c>
      <c r="B18" s="4">
        <v>8</v>
      </c>
      <c r="C18" s="4">
        <v>6</v>
      </c>
      <c r="D18" s="4">
        <v>12</v>
      </c>
      <c r="E18" s="4">
        <v>19</v>
      </c>
      <c r="F18" s="4">
        <v>2</v>
      </c>
      <c r="G18" s="4">
        <v>0</v>
      </c>
    </row>
    <row r="19" spans="1:7" ht="19">
      <c r="A19" s="4">
        <v>1.65</v>
      </c>
      <c r="B19" s="4">
        <v>8</v>
      </c>
      <c r="C19" s="4">
        <v>6</v>
      </c>
      <c r="D19" s="4">
        <v>12</v>
      </c>
      <c r="E19" s="4">
        <v>19</v>
      </c>
      <c r="F19" s="4">
        <v>2</v>
      </c>
      <c r="G19" s="4">
        <v>0</v>
      </c>
    </row>
    <row r="20" spans="1:7" ht="19">
      <c r="A20" s="4">
        <v>1.75</v>
      </c>
      <c r="B20" s="4">
        <v>8</v>
      </c>
      <c r="C20" s="4">
        <v>6</v>
      </c>
      <c r="D20" s="4">
        <v>13</v>
      </c>
      <c r="E20" s="4">
        <v>19</v>
      </c>
      <c r="F20" s="4">
        <v>2</v>
      </c>
      <c r="G20" s="4">
        <v>0</v>
      </c>
    </row>
    <row r="21" spans="1:7" ht="19">
      <c r="A21" s="4">
        <v>1.85</v>
      </c>
      <c r="B21" s="4">
        <v>8</v>
      </c>
      <c r="C21" s="4">
        <v>6</v>
      </c>
      <c r="D21" s="4">
        <v>13</v>
      </c>
      <c r="E21" s="4">
        <v>19</v>
      </c>
      <c r="F21" s="4">
        <v>2</v>
      </c>
      <c r="G21" s="4">
        <v>0</v>
      </c>
    </row>
    <row r="22" spans="1:7" ht="19">
      <c r="A22" s="4">
        <v>1.95</v>
      </c>
      <c r="B22" s="4">
        <v>9</v>
      </c>
      <c r="C22" s="4">
        <v>6</v>
      </c>
      <c r="D22" s="4">
        <v>16</v>
      </c>
      <c r="E22" s="4">
        <v>19</v>
      </c>
      <c r="F22" s="4">
        <v>2</v>
      </c>
      <c r="G22" s="4">
        <v>0</v>
      </c>
    </row>
    <row r="23" spans="1:7" ht="19">
      <c r="A23" s="4">
        <v>2.0499999999999998</v>
      </c>
      <c r="B23" s="4">
        <v>10</v>
      </c>
      <c r="C23" s="4">
        <v>6</v>
      </c>
      <c r="D23" s="4">
        <v>16</v>
      </c>
      <c r="E23" s="4">
        <v>15</v>
      </c>
      <c r="F23" s="4">
        <v>2</v>
      </c>
      <c r="G23" s="4">
        <v>0</v>
      </c>
    </row>
    <row r="24" spans="1:7" ht="19">
      <c r="A24" s="4">
        <v>2.15</v>
      </c>
      <c r="B24" s="4">
        <v>11</v>
      </c>
      <c r="C24" s="4">
        <v>6</v>
      </c>
      <c r="D24" s="4">
        <v>16</v>
      </c>
      <c r="E24" s="4">
        <v>14</v>
      </c>
      <c r="F24" s="4">
        <v>2</v>
      </c>
      <c r="G24" s="4">
        <v>0</v>
      </c>
    </row>
    <row r="25" spans="1:7" ht="19">
      <c r="A25" s="4">
        <v>2.25</v>
      </c>
      <c r="B25" s="4">
        <v>11</v>
      </c>
      <c r="C25" s="4">
        <v>6</v>
      </c>
      <c r="D25" s="4">
        <v>16</v>
      </c>
      <c r="E25" s="4">
        <v>14</v>
      </c>
      <c r="F25" s="4">
        <v>2</v>
      </c>
      <c r="G25" s="4">
        <v>0</v>
      </c>
    </row>
    <row r="26" spans="1:7" ht="19">
      <c r="A26" s="4">
        <v>2.35</v>
      </c>
      <c r="B26" s="4">
        <v>11</v>
      </c>
      <c r="C26" s="4">
        <v>6</v>
      </c>
      <c r="D26" s="4">
        <v>16</v>
      </c>
      <c r="E26" s="4">
        <v>14</v>
      </c>
      <c r="F26" s="4">
        <v>2</v>
      </c>
      <c r="G26" s="4">
        <v>0</v>
      </c>
    </row>
    <row r="27" spans="1:7" ht="19">
      <c r="A27" s="4">
        <v>2.4500000000000002</v>
      </c>
      <c r="B27" s="4">
        <v>13</v>
      </c>
      <c r="C27" s="4">
        <v>6</v>
      </c>
      <c r="D27" s="4">
        <v>21</v>
      </c>
      <c r="E27" s="4">
        <v>14</v>
      </c>
      <c r="F27" s="4">
        <v>2</v>
      </c>
      <c r="G27" s="4">
        <v>0</v>
      </c>
    </row>
    <row r="28" spans="1:7" ht="19">
      <c r="A28" s="4">
        <v>2.5499999999999998</v>
      </c>
      <c r="B28" s="4">
        <v>13</v>
      </c>
      <c r="C28" s="4">
        <v>5</v>
      </c>
      <c r="D28" s="4">
        <v>21</v>
      </c>
      <c r="E28" s="4">
        <v>14</v>
      </c>
      <c r="F28" s="4">
        <v>2</v>
      </c>
      <c r="G28" s="4">
        <v>0</v>
      </c>
    </row>
    <row r="29" spans="1:7" ht="19">
      <c r="A29" s="4">
        <v>2.65</v>
      </c>
      <c r="B29" s="4">
        <v>12</v>
      </c>
      <c r="C29" s="4">
        <v>5</v>
      </c>
      <c r="D29" s="4">
        <v>21</v>
      </c>
      <c r="E29" s="4">
        <v>14</v>
      </c>
      <c r="F29" s="4">
        <v>2</v>
      </c>
      <c r="G29" s="4">
        <v>0</v>
      </c>
    </row>
    <row r="30" spans="1:7" ht="19">
      <c r="A30" s="4">
        <v>2.75</v>
      </c>
      <c r="B30" s="4">
        <v>12</v>
      </c>
      <c r="C30" s="4">
        <v>5</v>
      </c>
      <c r="D30" s="4">
        <v>20</v>
      </c>
      <c r="E30" s="4">
        <v>14</v>
      </c>
      <c r="F30" s="4">
        <v>2</v>
      </c>
      <c r="G30" s="4">
        <v>0</v>
      </c>
    </row>
    <row r="31" spans="1:7" ht="19">
      <c r="A31" s="4">
        <v>2.85</v>
      </c>
      <c r="B31" s="4">
        <v>12</v>
      </c>
      <c r="C31" s="4">
        <v>6</v>
      </c>
      <c r="D31" s="4">
        <v>20</v>
      </c>
      <c r="E31" s="4">
        <v>14</v>
      </c>
      <c r="F31" s="4">
        <v>2</v>
      </c>
      <c r="G31" s="4">
        <v>0</v>
      </c>
    </row>
    <row r="32" spans="1:7" ht="19">
      <c r="A32" s="4">
        <v>2.95</v>
      </c>
      <c r="B32" s="4">
        <v>12</v>
      </c>
      <c r="C32" s="4">
        <v>6</v>
      </c>
      <c r="D32" s="4">
        <v>20</v>
      </c>
      <c r="E32" s="4">
        <v>14</v>
      </c>
      <c r="F32" s="4">
        <v>2</v>
      </c>
      <c r="G32" s="4">
        <v>0</v>
      </c>
    </row>
    <row r="33" spans="1:7" ht="19">
      <c r="A33" s="4">
        <v>3.05</v>
      </c>
      <c r="B33" s="4">
        <v>12</v>
      </c>
      <c r="C33" s="4">
        <v>6</v>
      </c>
      <c r="D33" s="4">
        <v>21</v>
      </c>
      <c r="E33" s="4">
        <v>14</v>
      </c>
      <c r="F33" s="4">
        <v>2</v>
      </c>
      <c r="G33" s="4">
        <v>0</v>
      </c>
    </row>
    <row r="34" spans="1:7" ht="19">
      <c r="A34" s="4">
        <v>3.15</v>
      </c>
      <c r="B34" s="4">
        <v>12</v>
      </c>
      <c r="C34" s="4">
        <v>6</v>
      </c>
      <c r="D34" s="4">
        <v>21</v>
      </c>
      <c r="E34" s="4">
        <v>14</v>
      </c>
      <c r="F34" s="4">
        <v>2</v>
      </c>
      <c r="G34" s="4">
        <v>0</v>
      </c>
    </row>
    <row r="35" spans="1:7" ht="19">
      <c r="A35" s="4">
        <v>3.25</v>
      </c>
      <c r="B35" s="4">
        <v>13</v>
      </c>
      <c r="C35" s="4">
        <v>6</v>
      </c>
      <c r="D35" s="4">
        <v>22</v>
      </c>
      <c r="E35" s="4">
        <v>14</v>
      </c>
      <c r="F35" s="4">
        <v>2</v>
      </c>
      <c r="G35" s="4">
        <v>0</v>
      </c>
    </row>
    <row r="36" spans="1:7" ht="19">
      <c r="A36" s="4">
        <v>3.35</v>
      </c>
      <c r="B36" s="4">
        <v>13</v>
      </c>
      <c r="C36" s="4">
        <v>6</v>
      </c>
      <c r="D36" s="4">
        <v>22</v>
      </c>
      <c r="E36" s="4">
        <v>14</v>
      </c>
      <c r="F36" s="4">
        <v>2</v>
      </c>
      <c r="G36" s="4">
        <v>0</v>
      </c>
    </row>
    <row r="37" spans="1:7" ht="19">
      <c r="A37" s="4">
        <v>3.45</v>
      </c>
      <c r="B37" s="4">
        <v>12</v>
      </c>
      <c r="C37" s="4">
        <v>6</v>
      </c>
      <c r="D37" s="4">
        <v>23</v>
      </c>
      <c r="E37" s="4">
        <v>14</v>
      </c>
      <c r="F37" s="4">
        <v>2</v>
      </c>
      <c r="G37" s="4">
        <v>0</v>
      </c>
    </row>
    <row r="38" spans="1:7" ht="19">
      <c r="A38" s="4">
        <v>3.55</v>
      </c>
      <c r="B38" s="4">
        <v>12</v>
      </c>
      <c r="C38" s="4">
        <v>6</v>
      </c>
      <c r="D38" s="4">
        <v>23</v>
      </c>
      <c r="E38" s="4">
        <v>14</v>
      </c>
      <c r="F38" s="4">
        <v>2</v>
      </c>
      <c r="G38" s="4">
        <v>0</v>
      </c>
    </row>
    <row r="39" spans="1:7" ht="19">
      <c r="A39" s="4">
        <v>3.65</v>
      </c>
      <c r="B39" s="4">
        <v>12</v>
      </c>
      <c r="C39" s="4">
        <v>6</v>
      </c>
      <c r="D39" s="4">
        <v>22</v>
      </c>
      <c r="E39" s="4">
        <v>13</v>
      </c>
      <c r="F39" s="4">
        <v>2</v>
      </c>
      <c r="G39" s="4">
        <v>0</v>
      </c>
    </row>
    <row r="40" spans="1:7" ht="19">
      <c r="A40" s="4">
        <v>3.75</v>
      </c>
      <c r="B40" s="4">
        <v>12</v>
      </c>
      <c r="C40" s="4">
        <v>5</v>
      </c>
      <c r="D40" s="4">
        <v>23</v>
      </c>
      <c r="E40" s="4">
        <v>13</v>
      </c>
      <c r="F40" s="4">
        <v>2</v>
      </c>
      <c r="G40" s="4">
        <v>0</v>
      </c>
    </row>
    <row r="41" spans="1:7" ht="19">
      <c r="A41" s="4">
        <v>3.85</v>
      </c>
      <c r="B41" s="4">
        <v>12</v>
      </c>
      <c r="C41" s="4">
        <v>5</v>
      </c>
      <c r="D41" s="4">
        <v>23</v>
      </c>
      <c r="E41" s="4">
        <v>13</v>
      </c>
      <c r="F41" s="4">
        <v>2</v>
      </c>
      <c r="G41" s="4">
        <v>0</v>
      </c>
    </row>
    <row r="42" spans="1:7" ht="19">
      <c r="A42" s="4">
        <v>3.95</v>
      </c>
      <c r="B42" s="4">
        <v>12</v>
      </c>
      <c r="C42" s="4">
        <v>5</v>
      </c>
      <c r="D42" s="4">
        <v>24</v>
      </c>
      <c r="E42" s="4">
        <v>14</v>
      </c>
      <c r="F42" s="4">
        <v>2</v>
      </c>
      <c r="G42" s="4">
        <v>0</v>
      </c>
    </row>
    <row r="43" spans="1:7" ht="19">
      <c r="A43" s="4">
        <v>4.05</v>
      </c>
      <c r="B43" s="4">
        <v>12</v>
      </c>
      <c r="C43" s="4">
        <v>5</v>
      </c>
      <c r="D43" s="4">
        <v>24</v>
      </c>
      <c r="E43" s="4">
        <v>14</v>
      </c>
      <c r="F43" s="4">
        <v>2</v>
      </c>
      <c r="G43" s="4">
        <v>0</v>
      </c>
    </row>
    <row r="44" spans="1:7" ht="19">
      <c r="A44" s="4">
        <v>4.1500000000000004</v>
      </c>
      <c r="B44" s="4">
        <v>12</v>
      </c>
      <c r="C44" s="4">
        <v>5</v>
      </c>
      <c r="D44" s="4">
        <v>24</v>
      </c>
      <c r="E44" s="4">
        <v>14</v>
      </c>
      <c r="F44" s="4">
        <v>2</v>
      </c>
      <c r="G44" s="4">
        <v>0</v>
      </c>
    </row>
    <row r="45" spans="1:7" ht="19">
      <c r="A45" s="4">
        <v>4.25</v>
      </c>
      <c r="B45" s="4">
        <v>12</v>
      </c>
      <c r="C45" s="4">
        <v>5</v>
      </c>
      <c r="D45" s="4">
        <v>25</v>
      </c>
      <c r="E45" s="4">
        <v>15</v>
      </c>
      <c r="F45" s="4">
        <v>2</v>
      </c>
      <c r="G45" s="4">
        <v>0</v>
      </c>
    </row>
    <row r="46" spans="1:7" ht="19">
      <c r="A46" s="4">
        <v>4.3499999999999996</v>
      </c>
      <c r="B46" s="4">
        <v>12</v>
      </c>
      <c r="C46" s="4">
        <v>5</v>
      </c>
      <c r="D46" s="4">
        <v>26</v>
      </c>
      <c r="E46" s="4">
        <v>14</v>
      </c>
      <c r="F46" s="4">
        <v>2</v>
      </c>
      <c r="G46" s="4">
        <v>1</v>
      </c>
    </row>
    <row r="47" spans="1:7" ht="19">
      <c r="A47" s="4">
        <v>4.45</v>
      </c>
      <c r="B47" s="4">
        <v>12</v>
      </c>
      <c r="C47" s="4">
        <v>6</v>
      </c>
      <c r="D47" s="4">
        <v>25</v>
      </c>
      <c r="E47" s="4">
        <v>13</v>
      </c>
      <c r="F47" s="4">
        <v>2</v>
      </c>
      <c r="G47" s="4">
        <v>1</v>
      </c>
    </row>
    <row r="48" spans="1:7" ht="19">
      <c r="A48" s="4">
        <v>4.55</v>
      </c>
      <c r="B48" s="4">
        <v>12</v>
      </c>
      <c r="C48" s="4">
        <v>6</v>
      </c>
      <c r="D48" s="4">
        <v>24</v>
      </c>
      <c r="E48" s="4">
        <v>13</v>
      </c>
      <c r="F48" s="4">
        <v>2</v>
      </c>
      <c r="G48" s="4">
        <v>1</v>
      </c>
    </row>
    <row r="49" spans="1:7" ht="19">
      <c r="A49" s="4">
        <v>4.6500000000000004</v>
      </c>
      <c r="B49" s="4">
        <v>12</v>
      </c>
      <c r="C49" s="4">
        <v>5</v>
      </c>
      <c r="D49" s="4">
        <v>26</v>
      </c>
      <c r="E49" s="4">
        <v>13</v>
      </c>
      <c r="F49" s="4">
        <v>2</v>
      </c>
      <c r="G49" s="4">
        <v>1</v>
      </c>
    </row>
    <row r="50" spans="1:7" ht="19">
      <c r="A50" s="4">
        <v>4.75</v>
      </c>
      <c r="B50" s="4">
        <v>12</v>
      </c>
      <c r="C50" s="4">
        <v>5</v>
      </c>
      <c r="D50" s="4">
        <v>24</v>
      </c>
      <c r="E50" s="4">
        <v>12</v>
      </c>
      <c r="F50" s="4">
        <v>2</v>
      </c>
      <c r="G50" s="4">
        <v>1</v>
      </c>
    </row>
    <row r="51" spans="1:7" ht="19">
      <c r="A51" s="4">
        <v>4.8499999999999996</v>
      </c>
      <c r="B51" s="4">
        <v>12</v>
      </c>
      <c r="C51" s="4">
        <v>5</v>
      </c>
      <c r="D51" s="4">
        <v>24</v>
      </c>
      <c r="E51" s="4">
        <v>12</v>
      </c>
      <c r="F51" s="4">
        <v>2</v>
      </c>
      <c r="G51" s="4">
        <v>1</v>
      </c>
    </row>
    <row r="52" spans="1:7" ht="19">
      <c r="A52" s="4">
        <v>4.95</v>
      </c>
      <c r="B52" s="4">
        <v>13</v>
      </c>
      <c r="C52" s="4">
        <v>5</v>
      </c>
      <c r="D52" s="4">
        <v>24</v>
      </c>
      <c r="E52" s="4">
        <v>14</v>
      </c>
      <c r="F52" s="4">
        <v>2</v>
      </c>
      <c r="G52" s="4">
        <v>1</v>
      </c>
    </row>
    <row r="53" spans="1:7" ht="19">
      <c r="A53" s="4">
        <v>5.05</v>
      </c>
      <c r="B53" s="4">
        <v>13</v>
      </c>
      <c r="C53" s="4">
        <v>5</v>
      </c>
      <c r="D53" s="4">
        <v>23</v>
      </c>
      <c r="E53" s="4">
        <v>14</v>
      </c>
      <c r="F53" s="4">
        <v>2</v>
      </c>
      <c r="G53" s="4">
        <v>1</v>
      </c>
    </row>
    <row r="54" spans="1:7" ht="19">
      <c r="A54" s="4">
        <v>5.15</v>
      </c>
      <c r="B54" s="4">
        <v>13</v>
      </c>
      <c r="C54" s="4">
        <v>5</v>
      </c>
      <c r="D54" s="4">
        <v>23</v>
      </c>
      <c r="E54" s="4">
        <v>13</v>
      </c>
      <c r="F54" s="4">
        <v>2</v>
      </c>
      <c r="G54" s="4">
        <v>1</v>
      </c>
    </row>
    <row r="55" spans="1:7" ht="19">
      <c r="A55" s="4">
        <v>5.25</v>
      </c>
      <c r="B55" s="4">
        <v>13</v>
      </c>
      <c r="C55" s="4">
        <v>5</v>
      </c>
      <c r="D55" s="4">
        <v>23</v>
      </c>
      <c r="E55" s="4">
        <v>13</v>
      </c>
      <c r="F55" s="4">
        <v>2</v>
      </c>
      <c r="G55" s="4">
        <v>1</v>
      </c>
    </row>
    <row r="56" spans="1:7" ht="19">
      <c r="A56" s="4">
        <v>5.35</v>
      </c>
      <c r="B56" s="4">
        <v>13</v>
      </c>
      <c r="C56" s="4">
        <v>5</v>
      </c>
      <c r="D56" s="4">
        <v>22</v>
      </c>
      <c r="E56" s="4">
        <v>13</v>
      </c>
      <c r="F56" s="4">
        <v>2</v>
      </c>
      <c r="G56" s="4">
        <v>1</v>
      </c>
    </row>
    <row r="57" spans="1:7" ht="19">
      <c r="A57" s="4">
        <v>5.45</v>
      </c>
      <c r="B57" s="4">
        <v>15</v>
      </c>
      <c r="C57" s="4">
        <v>5</v>
      </c>
      <c r="D57" s="4">
        <v>22</v>
      </c>
      <c r="E57" s="4">
        <v>13</v>
      </c>
      <c r="F57" s="4">
        <v>2</v>
      </c>
      <c r="G57" s="4">
        <v>1</v>
      </c>
    </row>
    <row r="58" spans="1:7" ht="19">
      <c r="A58" s="4">
        <v>5.55</v>
      </c>
      <c r="B58" s="4">
        <v>15</v>
      </c>
      <c r="C58" s="4">
        <v>5</v>
      </c>
      <c r="D58" s="4">
        <v>21</v>
      </c>
      <c r="E58" s="4">
        <v>13</v>
      </c>
      <c r="F58" s="4">
        <v>2</v>
      </c>
      <c r="G58" s="4">
        <v>1</v>
      </c>
    </row>
    <row r="59" spans="1:7" ht="19">
      <c r="A59" s="4">
        <v>5.65</v>
      </c>
      <c r="B59" s="4">
        <v>15</v>
      </c>
      <c r="C59" s="4">
        <v>5</v>
      </c>
      <c r="D59" s="4">
        <v>21</v>
      </c>
      <c r="E59" s="4">
        <v>12</v>
      </c>
      <c r="F59" s="4">
        <v>2</v>
      </c>
      <c r="G59" s="4">
        <v>1</v>
      </c>
    </row>
    <row r="60" spans="1:7" ht="19">
      <c r="A60" s="4">
        <v>5.75</v>
      </c>
      <c r="B60" s="4">
        <v>15</v>
      </c>
      <c r="C60" s="4">
        <v>5</v>
      </c>
      <c r="D60" s="4">
        <v>21</v>
      </c>
      <c r="E60" s="4">
        <v>11</v>
      </c>
      <c r="F60" s="4">
        <v>2</v>
      </c>
      <c r="G60" s="4">
        <v>1</v>
      </c>
    </row>
    <row r="61" spans="1:7" ht="19">
      <c r="A61" s="4">
        <v>5.85</v>
      </c>
      <c r="B61" s="4">
        <v>15</v>
      </c>
      <c r="C61" s="4">
        <v>5</v>
      </c>
      <c r="D61" s="4">
        <v>18</v>
      </c>
      <c r="E61" s="4">
        <v>11</v>
      </c>
      <c r="F61" s="4">
        <v>2</v>
      </c>
      <c r="G61" s="4">
        <v>1</v>
      </c>
    </row>
    <row r="62" spans="1:7" ht="19">
      <c r="A62" s="4">
        <v>5.95</v>
      </c>
      <c r="B62" s="4">
        <v>15</v>
      </c>
      <c r="C62" s="4">
        <v>4</v>
      </c>
      <c r="D62" s="4">
        <v>19</v>
      </c>
      <c r="E62" s="4">
        <v>11</v>
      </c>
      <c r="F62" s="4">
        <v>2</v>
      </c>
      <c r="G62" s="4">
        <v>1</v>
      </c>
    </row>
    <row r="63" spans="1:7" ht="19">
      <c r="A63" s="4">
        <v>6.05</v>
      </c>
      <c r="B63" s="4">
        <v>15</v>
      </c>
      <c r="C63" s="4">
        <v>4</v>
      </c>
      <c r="D63" s="4">
        <v>21</v>
      </c>
      <c r="E63" s="4">
        <v>11</v>
      </c>
      <c r="F63" s="4">
        <v>2</v>
      </c>
      <c r="G63" s="4">
        <v>1</v>
      </c>
    </row>
    <row r="64" spans="1:7" ht="19">
      <c r="A64" s="4">
        <v>6.15</v>
      </c>
      <c r="B64" s="4">
        <v>15</v>
      </c>
      <c r="C64" s="4">
        <v>4</v>
      </c>
      <c r="D64" s="4">
        <v>21</v>
      </c>
      <c r="E64" s="4">
        <v>9</v>
      </c>
      <c r="F64" s="4">
        <v>2</v>
      </c>
      <c r="G64" s="4">
        <v>1</v>
      </c>
    </row>
    <row r="65" spans="1:7" ht="19">
      <c r="A65" s="4">
        <v>6.25</v>
      </c>
      <c r="B65" s="4">
        <v>15</v>
      </c>
      <c r="C65" s="4">
        <v>4</v>
      </c>
      <c r="D65" s="4">
        <v>20</v>
      </c>
      <c r="E65" s="4">
        <v>9</v>
      </c>
      <c r="F65" s="4">
        <v>2</v>
      </c>
      <c r="G65" s="4">
        <v>1</v>
      </c>
    </row>
    <row r="66" spans="1:7" ht="19">
      <c r="A66" s="4">
        <v>6.35</v>
      </c>
      <c r="B66" s="4">
        <v>14</v>
      </c>
      <c r="C66" s="4">
        <v>4</v>
      </c>
      <c r="D66" s="4">
        <v>19</v>
      </c>
      <c r="E66" s="4">
        <v>9</v>
      </c>
      <c r="F66" s="4">
        <v>2</v>
      </c>
      <c r="G66" s="4">
        <v>1</v>
      </c>
    </row>
    <row r="67" spans="1:7" ht="19">
      <c r="A67" s="4">
        <v>6.45</v>
      </c>
      <c r="B67" s="4">
        <v>14</v>
      </c>
      <c r="C67" s="4">
        <v>4</v>
      </c>
      <c r="D67" s="4">
        <v>19</v>
      </c>
      <c r="E67" s="4">
        <v>9</v>
      </c>
      <c r="F67" s="4">
        <v>2</v>
      </c>
      <c r="G67" s="4">
        <v>1</v>
      </c>
    </row>
    <row r="68" spans="1:7" ht="19">
      <c r="A68" s="4">
        <v>6.55</v>
      </c>
      <c r="B68" s="4">
        <v>14</v>
      </c>
      <c r="C68" s="4">
        <v>4</v>
      </c>
      <c r="D68" s="4">
        <v>19</v>
      </c>
      <c r="E68" s="4">
        <v>9</v>
      </c>
      <c r="F68" s="4">
        <v>2</v>
      </c>
      <c r="G68" s="4">
        <v>1</v>
      </c>
    </row>
    <row r="69" spans="1:7" ht="19">
      <c r="A69" s="4">
        <v>6.65</v>
      </c>
      <c r="B69" s="4">
        <v>14</v>
      </c>
      <c r="C69" s="4">
        <v>4</v>
      </c>
      <c r="D69" s="4">
        <v>19</v>
      </c>
      <c r="E69" s="4">
        <v>9</v>
      </c>
      <c r="F69" s="4">
        <v>2</v>
      </c>
      <c r="G69" s="4">
        <v>1</v>
      </c>
    </row>
    <row r="70" spans="1:7" ht="19">
      <c r="A70" s="4">
        <v>6.75</v>
      </c>
      <c r="B70" s="4">
        <v>14</v>
      </c>
      <c r="C70" s="4">
        <v>4</v>
      </c>
      <c r="D70" s="4">
        <v>18</v>
      </c>
      <c r="E70" s="4">
        <v>9</v>
      </c>
      <c r="F70" s="4">
        <v>2</v>
      </c>
      <c r="G70" s="4">
        <v>1</v>
      </c>
    </row>
    <row r="71" spans="1:7" ht="19">
      <c r="A71" s="4">
        <v>6.85</v>
      </c>
      <c r="B71" s="4">
        <v>14</v>
      </c>
      <c r="C71" s="4">
        <v>4</v>
      </c>
      <c r="D71" s="4">
        <v>17</v>
      </c>
      <c r="E71" s="4">
        <v>9</v>
      </c>
      <c r="F71" s="4">
        <v>2</v>
      </c>
      <c r="G71" s="4">
        <v>1</v>
      </c>
    </row>
    <row r="72" spans="1:7" ht="19">
      <c r="A72" s="4">
        <v>6.95</v>
      </c>
      <c r="B72" s="4">
        <v>14</v>
      </c>
      <c r="C72" s="4">
        <v>4</v>
      </c>
      <c r="D72" s="4">
        <v>17</v>
      </c>
      <c r="E72" s="4">
        <v>9</v>
      </c>
      <c r="F72" s="4">
        <v>2</v>
      </c>
      <c r="G72" s="4">
        <v>1</v>
      </c>
    </row>
    <row r="73" spans="1:7" ht="19">
      <c r="A73" s="4">
        <v>7.05</v>
      </c>
      <c r="B73" s="4">
        <v>14</v>
      </c>
      <c r="C73" s="4">
        <v>4</v>
      </c>
      <c r="D73" s="4">
        <v>18</v>
      </c>
      <c r="E73" s="4">
        <v>9</v>
      </c>
      <c r="F73" s="4">
        <v>2</v>
      </c>
      <c r="G73" s="4">
        <v>1</v>
      </c>
    </row>
    <row r="74" spans="1:7" ht="19">
      <c r="A74" s="4">
        <v>7.15</v>
      </c>
      <c r="B74" s="4">
        <v>14</v>
      </c>
      <c r="C74" s="4">
        <v>4</v>
      </c>
      <c r="D74" s="4">
        <v>18</v>
      </c>
      <c r="E74" s="4">
        <v>9</v>
      </c>
      <c r="F74" s="4">
        <v>2</v>
      </c>
      <c r="G74" s="4">
        <v>1</v>
      </c>
    </row>
    <row r="75" spans="1:7" ht="19">
      <c r="A75" s="4">
        <v>7.25</v>
      </c>
      <c r="B75" s="4">
        <v>14</v>
      </c>
      <c r="C75" s="4">
        <v>4</v>
      </c>
      <c r="D75" s="4">
        <v>17</v>
      </c>
      <c r="E75" s="4">
        <v>9</v>
      </c>
      <c r="F75" s="4">
        <v>2</v>
      </c>
      <c r="G75" s="4">
        <v>1</v>
      </c>
    </row>
    <row r="76" spans="1:7" ht="19">
      <c r="A76" s="4">
        <v>7.35</v>
      </c>
      <c r="B76" s="4">
        <v>14</v>
      </c>
      <c r="C76" s="4">
        <v>4</v>
      </c>
      <c r="D76" s="4">
        <v>17</v>
      </c>
      <c r="E76" s="4">
        <v>9</v>
      </c>
      <c r="F76" s="4">
        <v>2</v>
      </c>
      <c r="G76" s="4">
        <v>1</v>
      </c>
    </row>
    <row r="77" spans="1:7" ht="19">
      <c r="A77" s="4">
        <v>7.45</v>
      </c>
      <c r="B77" s="4">
        <v>14</v>
      </c>
      <c r="C77" s="4">
        <v>4</v>
      </c>
      <c r="D77" s="4">
        <v>16</v>
      </c>
      <c r="E77" s="4">
        <v>9</v>
      </c>
      <c r="F77" s="4">
        <v>2</v>
      </c>
      <c r="G77" s="4">
        <v>1</v>
      </c>
    </row>
    <row r="78" spans="1:7" ht="19">
      <c r="A78" s="4">
        <v>7.55</v>
      </c>
      <c r="B78" s="4">
        <v>14</v>
      </c>
      <c r="C78" s="4">
        <v>4</v>
      </c>
      <c r="D78" s="4">
        <v>16</v>
      </c>
      <c r="E78" s="4">
        <v>9</v>
      </c>
      <c r="F78" s="4">
        <v>2</v>
      </c>
      <c r="G78" s="4">
        <v>1</v>
      </c>
    </row>
    <row r="79" spans="1:7" ht="19">
      <c r="A79" s="4">
        <v>7.65</v>
      </c>
      <c r="B79" s="4">
        <v>14</v>
      </c>
      <c r="C79" s="4">
        <v>4</v>
      </c>
      <c r="D79" s="4">
        <v>16</v>
      </c>
      <c r="E79" s="4">
        <v>9</v>
      </c>
      <c r="F79" s="4">
        <v>2</v>
      </c>
      <c r="G79" s="4">
        <v>1</v>
      </c>
    </row>
    <row r="80" spans="1:7" ht="19">
      <c r="A80" s="4">
        <v>7.75</v>
      </c>
      <c r="B80" s="4">
        <v>14</v>
      </c>
      <c r="C80" s="4">
        <v>4</v>
      </c>
      <c r="D80" s="4">
        <v>16</v>
      </c>
      <c r="E80" s="4">
        <v>9</v>
      </c>
      <c r="F80" s="4">
        <v>2</v>
      </c>
      <c r="G80" s="4">
        <v>1</v>
      </c>
    </row>
    <row r="81" spans="1:7" ht="19">
      <c r="A81" s="4">
        <v>7.85</v>
      </c>
      <c r="B81" s="4">
        <v>14</v>
      </c>
      <c r="C81" s="4">
        <v>4</v>
      </c>
      <c r="D81" s="4">
        <v>15</v>
      </c>
      <c r="E81" s="4">
        <v>9</v>
      </c>
      <c r="F81" s="4">
        <v>2</v>
      </c>
      <c r="G81" s="4">
        <v>1</v>
      </c>
    </row>
    <row r="82" spans="1:7" ht="19">
      <c r="A82" s="4">
        <v>7.95</v>
      </c>
      <c r="B82" s="4">
        <v>14</v>
      </c>
      <c r="C82" s="4">
        <v>4</v>
      </c>
      <c r="D82" s="4">
        <v>15</v>
      </c>
      <c r="E82" s="4">
        <v>9</v>
      </c>
      <c r="F82" s="4">
        <v>2</v>
      </c>
      <c r="G82" s="4">
        <v>1</v>
      </c>
    </row>
    <row r="83" spans="1:7" ht="19">
      <c r="A83" s="4">
        <v>8.0500000000000007</v>
      </c>
      <c r="B83" s="4">
        <v>14</v>
      </c>
      <c r="C83" s="4">
        <v>4</v>
      </c>
      <c r="D83" s="4">
        <v>15</v>
      </c>
      <c r="E83" s="4">
        <v>9</v>
      </c>
      <c r="F83" s="4">
        <v>2</v>
      </c>
      <c r="G83" s="4">
        <v>1</v>
      </c>
    </row>
    <row r="84" spans="1:7" ht="19">
      <c r="A84" s="4">
        <v>8.15</v>
      </c>
      <c r="B84" s="4">
        <v>14</v>
      </c>
      <c r="C84" s="4">
        <v>4</v>
      </c>
      <c r="D84" s="4">
        <v>16</v>
      </c>
      <c r="E84" s="4">
        <v>9</v>
      </c>
      <c r="F84" s="4">
        <v>2</v>
      </c>
      <c r="G84" s="4">
        <v>1</v>
      </c>
    </row>
    <row r="85" spans="1:7" ht="19">
      <c r="A85" s="4">
        <v>8.25</v>
      </c>
      <c r="B85" s="4">
        <v>14</v>
      </c>
      <c r="C85" s="4">
        <v>4</v>
      </c>
      <c r="D85" s="4">
        <v>16</v>
      </c>
      <c r="E85" s="4">
        <v>9</v>
      </c>
      <c r="F85" s="4">
        <v>2</v>
      </c>
      <c r="G85" s="4">
        <v>1</v>
      </c>
    </row>
    <row r="86" spans="1:7" ht="19">
      <c r="A86" s="4">
        <v>8.35</v>
      </c>
      <c r="B86" s="4">
        <v>14</v>
      </c>
      <c r="C86" s="4">
        <v>4</v>
      </c>
      <c r="D86" s="4">
        <v>16</v>
      </c>
      <c r="E86" s="4">
        <v>9</v>
      </c>
      <c r="F86" s="4">
        <v>2</v>
      </c>
      <c r="G86" s="4">
        <v>1</v>
      </c>
    </row>
    <row r="87" spans="1:7" ht="19">
      <c r="A87" s="4">
        <v>8.4499999999999993</v>
      </c>
      <c r="B87" s="4">
        <v>14</v>
      </c>
      <c r="C87" s="4">
        <v>4</v>
      </c>
      <c r="D87" s="4">
        <v>16</v>
      </c>
      <c r="E87" s="4">
        <v>9</v>
      </c>
      <c r="F87" s="4">
        <v>2</v>
      </c>
      <c r="G87" s="4">
        <v>1</v>
      </c>
    </row>
    <row r="88" spans="1:7" ht="19">
      <c r="A88" s="4">
        <v>8.5500000000000007</v>
      </c>
      <c r="B88" s="4">
        <v>14</v>
      </c>
      <c r="C88" s="4">
        <v>4</v>
      </c>
      <c r="D88" s="4">
        <v>16</v>
      </c>
      <c r="E88" s="4">
        <v>8</v>
      </c>
      <c r="F88" s="4">
        <v>2</v>
      </c>
      <c r="G88" s="4">
        <v>1</v>
      </c>
    </row>
    <row r="89" spans="1:7" ht="19">
      <c r="A89" s="4">
        <v>8.65</v>
      </c>
      <c r="B89" s="4">
        <v>14</v>
      </c>
      <c r="C89" s="4">
        <v>4</v>
      </c>
      <c r="D89" s="4">
        <v>14</v>
      </c>
      <c r="E89" s="4">
        <v>8</v>
      </c>
      <c r="F89" s="4">
        <v>2</v>
      </c>
      <c r="G89" s="4">
        <v>1</v>
      </c>
    </row>
    <row r="90" spans="1:7" ht="19">
      <c r="A90" s="4">
        <v>8.75</v>
      </c>
      <c r="B90" s="4">
        <v>14</v>
      </c>
      <c r="C90" s="4">
        <v>4</v>
      </c>
      <c r="D90" s="4">
        <v>14</v>
      </c>
      <c r="E90" s="4">
        <v>8</v>
      </c>
      <c r="F90" s="4">
        <v>2</v>
      </c>
      <c r="G90" s="4">
        <v>1</v>
      </c>
    </row>
    <row r="91" spans="1:7" ht="19">
      <c r="A91" s="4">
        <v>8.85</v>
      </c>
      <c r="B91" s="4">
        <v>14</v>
      </c>
      <c r="C91" s="4">
        <v>4</v>
      </c>
      <c r="D91" s="4">
        <v>14</v>
      </c>
      <c r="E91" s="4">
        <v>8</v>
      </c>
      <c r="F91" s="4">
        <v>2</v>
      </c>
      <c r="G91" s="4">
        <v>1</v>
      </c>
    </row>
    <row r="92" spans="1:7" ht="19">
      <c r="A92" s="4">
        <v>8.9499999999999993</v>
      </c>
      <c r="B92" s="4">
        <v>13</v>
      </c>
      <c r="C92" s="4">
        <v>4</v>
      </c>
      <c r="D92" s="4">
        <v>14</v>
      </c>
      <c r="E92" s="4">
        <v>9</v>
      </c>
      <c r="F92" s="4">
        <v>2</v>
      </c>
      <c r="G92" s="4">
        <v>1</v>
      </c>
    </row>
    <row r="93" spans="1:7" ht="19">
      <c r="A93" s="4">
        <v>9.0500000000000007</v>
      </c>
      <c r="B93" s="4">
        <v>12</v>
      </c>
      <c r="C93" s="4">
        <v>4</v>
      </c>
      <c r="D93" s="4">
        <v>14</v>
      </c>
      <c r="E93" s="4">
        <v>9</v>
      </c>
      <c r="F93" s="4">
        <v>2</v>
      </c>
      <c r="G93" s="4">
        <v>1</v>
      </c>
    </row>
    <row r="94" spans="1:7" ht="19">
      <c r="A94" s="4">
        <v>9.15</v>
      </c>
      <c r="B94" s="4">
        <v>12</v>
      </c>
      <c r="C94" s="4">
        <v>4</v>
      </c>
      <c r="D94" s="4">
        <v>15</v>
      </c>
      <c r="E94" s="4">
        <v>9</v>
      </c>
      <c r="F94" s="4">
        <v>2</v>
      </c>
      <c r="G94" s="4">
        <v>1</v>
      </c>
    </row>
    <row r="95" spans="1:7" ht="19">
      <c r="A95" s="4">
        <v>9.25</v>
      </c>
      <c r="B95" s="4">
        <v>12</v>
      </c>
      <c r="C95" s="4">
        <v>4</v>
      </c>
      <c r="D95" s="4">
        <v>15</v>
      </c>
      <c r="E95" s="4">
        <v>9</v>
      </c>
      <c r="F95" s="4">
        <v>2</v>
      </c>
      <c r="G95" s="4">
        <v>1</v>
      </c>
    </row>
    <row r="96" spans="1:7" ht="19">
      <c r="A96" s="4">
        <v>9.35</v>
      </c>
      <c r="B96" s="4">
        <v>11</v>
      </c>
      <c r="C96" s="4">
        <v>4</v>
      </c>
      <c r="D96" s="4">
        <v>15</v>
      </c>
      <c r="E96" s="4">
        <v>10</v>
      </c>
      <c r="F96" s="4">
        <v>2</v>
      </c>
      <c r="G96" s="4">
        <v>1</v>
      </c>
    </row>
    <row r="97" spans="1:7" ht="19">
      <c r="A97" s="4">
        <v>9.4499999999999993</v>
      </c>
      <c r="B97" s="4">
        <v>11</v>
      </c>
      <c r="C97" s="4">
        <v>4</v>
      </c>
      <c r="D97" s="4">
        <v>15</v>
      </c>
      <c r="E97" s="4">
        <v>10</v>
      </c>
      <c r="F97" s="4">
        <v>2</v>
      </c>
      <c r="G97" s="4">
        <v>1</v>
      </c>
    </row>
    <row r="98" spans="1:7" ht="19">
      <c r="A98" s="4">
        <v>9.5500000000000007</v>
      </c>
      <c r="B98" s="4">
        <v>11</v>
      </c>
      <c r="C98" s="4">
        <v>4</v>
      </c>
      <c r="D98" s="4">
        <v>15</v>
      </c>
      <c r="E98" s="4">
        <v>9</v>
      </c>
      <c r="F98" s="4">
        <v>2</v>
      </c>
      <c r="G98" s="4">
        <v>1</v>
      </c>
    </row>
    <row r="99" spans="1:7" ht="19">
      <c r="A99" s="4">
        <v>9.65</v>
      </c>
      <c r="B99" s="4">
        <v>11</v>
      </c>
      <c r="C99" s="4">
        <v>4</v>
      </c>
      <c r="D99" s="4">
        <v>15</v>
      </c>
      <c r="E99" s="4">
        <v>9</v>
      </c>
      <c r="F99" s="4">
        <v>2</v>
      </c>
      <c r="G99" s="4">
        <v>1</v>
      </c>
    </row>
    <row r="100" spans="1:7" ht="19">
      <c r="A100" s="4">
        <v>9.75</v>
      </c>
      <c r="B100" s="4">
        <v>11</v>
      </c>
      <c r="C100" s="4">
        <v>4</v>
      </c>
      <c r="D100" s="4">
        <v>15</v>
      </c>
      <c r="E100" s="4">
        <v>8</v>
      </c>
      <c r="F100" s="4">
        <v>2</v>
      </c>
      <c r="G100" s="4">
        <v>1</v>
      </c>
    </row>
    <row r="101" spans="1:7" ht="19">
      <c r="A101" s="4">
        <v>9.85</v>
      </c>
      <c r="B101" s="4">
        <v>11</v>
      </c>
      <c r="C101" s="4">
        <v>4</v>
      </c>
      <c r="D101" s="4">
        <v>15</v>
      </c>
      <c r="E101" s="4">
        <v>8</v>
      </c>
      <c r="F101" s="4">
        <v>2</v>
      </c>
      <c r="G101" s="4">
        <v>1</v>
      </c>
    </row>
    <row r="102" spans="1:7" ht="19">
      <c r="A102" s="4">
        <v>9.9499999999999993</v>
      </c>
      <c r="B102" s="4">
        <v>11</v>
      </c>
      <c r="C102" s="4">
        <v>4</v>
      </c>
      <c r="D102" s="4">
        <v>14</v>
      </c>
      <c r="E102" s="4">
        <v>9</v>
      </c>
      <c r="F102" s="4">
        <v>2</v>
      </c>
      <c r="G102" s="4">
        <v>1</v>
      </c>
    </row>
    <row r="103" spans="1:7" ht="19">
      <c r="A103" s="4">
        <v>10.050000000000001</v>
      </c>
      <c r="B103" s="4">
        <v>11</v>
      </c>
      <c r="C103" s="4">
        <v>4</v>
      </c>
      <c r="D103" s="4">
        <v>13</v>
      </c>
      <c r="E103" s="4">
        <v>9</v>
      </c>
      <c r="F103" s="4">
        <v>2</v>
      </c>
      <c r="G103" s="4">
        <v>1</v>
      </c>
    </row>
    <row r="104" spans="1:7" ht="19">
      <c r="A104" s="4">
        <v>10.15</v>
      </c>
      <c r="B104" s="4">
        <v>11</v>
      </c>
      <c r="C104" s="4">
        <v>4</v>
      </c>
      <c r="D104" s="4">
        <v>13</v>
      </c>
      <c r="E104" s="4">
        <v>9</v>
      </c>
      <c r="F104" s="4">
        <v>2</v>
      </c>
      <c r="G104" s="4">
        <v>1</v>
      </c>
    </row>
    <row r="105" spans="1:7" ht="19">
      <c r="A105" s="4">
        <v>10.25</v>
      </c>
      <c r="B105" s="4">
        <v>11</v>
      </c>
      <c r="C105" s="4">
        <v>4</v>
      </c>
      <c r="D105" s="4">
        <v>13</v>
      </c>
      <c r="E105" s="4">
        <v>9</v>
      </c>
      <c r="F105" s="4">
        <v>2</v>
      </c>
      <c r="G105" s="4">
        <v>1</v>
      </c>
    </row>
    <row r="106" spans="1:7" ht="19">
      <c r="A106" s="4">
        <v>10.35</v>
      </c>
      <c r="B106" s="4">
        <v>11</v>
      </c>
      <c r="C106" s="4">
        <v>4</v>
      </c>
      <c r="D106" s="4">
        <v>15</v>
      </c>
      <c r="E106" s="4">
        <v>9</v>
      </c>
      <c r="F106" s="4">
        <v>2</v>
      </c>
      <c r="G106" s="4">
        <v>1</v>
      </c>
    </row>
    <row r="107" spans="1:7" ht="19">
      <c r="A107" s="4">
        <v>10.45</v>
      </c>
      <c r="B107" s="4">
        <v>11</v>
      </c>
      <c r="C107" s="4">
        <v>4</v>
      </c>
      <c r="D107" s="4">
        <v>15</v>
      </c>
      <c r="E107" s="4">
        <v>9</v>
      </c>
      <c r="F107" s="4">
        <v>2</v>
      </c>
      <c r="G107" s="4">
        <v>1</v>
      </c>
    </row>
    <row r="108" spans="1:7" ht="19">
      <c r="A108" s="4">
        <v>10.55</v>
      </c>
      <c r="B108" s="4">
        <v>11</v>
      </c>
      <c r="C108" s="4">
        <v>4</v>
      </c>
      <c r="D108" s="4">
        <v>17</v>
      </c>
      <c r="E108" s="4">
        <v>9</v>
      </c>
      <c r="F108" s="4">
        <v>2</v>
      </c>
      <c r="G108" s="4">
        <v>2</v>
      </c>
    </row>
    <row r="109" spans="1:7" ht="19">
      <c r="A109" s="4">
        <v>10.65</v>
      </c>
      <c r="B109" s="4">
        <v>11</v>
      </c>
      <c r="C109" s="4">
        <v>4</v>
      </c>
      <c r="D109" s="4">
        <v>17</v>
      </c>
      <c r="E109" s="4">
        <v>9</v>
      </c>
      <c r="F109" s="4">
        <v>2</v>
      </c>
      <c r="G109" s="4">
        <v>2</v>
      </c>
    </row>
    <row r="110" spans="1:7" ht="19">
      <c r="A110" s="4">
        <v>10.75</v>
      </c>
      <c r="B110" s="4">
        <v>11</v>
      </c>
      <c r="C110" s="4">
        <v>4</v>
      </c>
      <c r="D110" s="4">
        <v>16</v>
      </c>
      <c r="E110" s="4">
        <v>9</v>
      </c>
      <c r="F110" s="4">
        <v>2</v>
      </c>
      <c r="G110" s="4">
        <v>2</v>
      </c>
    </row>
    <row r="111" spans="1:7" ht="19">
      <c r="A111" s="4">
        <v>10.85</v>
      </c>
      <c r="B111" s="4">
        <v>11</v>
      </c>
      <c r="C111" s="4">
        <v>4</v>
      </c>
      <c r="D111" s="4">
        <v>16</v>
      </c>
      <c r="E111" s="4">
        <v>9</v>
      </c>
      <c r="F111" s="4">
        <v>2</v>
      </c>
      <c r="G111" s="4">
        <v>2</v>
      </c>
    </row>
    <row r="112" spans="1:7" ht="19">
      <c r="A112" s="4">
        <v>10.95</v>
      </c>
      <c r="B112" s="4">
        <v>11</v>
      </c>
      <c r="C112" s="4">
        <v>4</v>
      </c>
      <c r="D112" s="4">
        <v>16</v>
      </c>
      <c r="E112" s="4">
        <v>9</v>
      </c>
      <c r="F112" s="4">
        <v>1</v>
      </c>
      <c r="G112" s="4">
        <v>2</v>
      </c>
    </row>
    <row r="113" spans="1:7" ht="19">
      <c r="A113" s="4">
        <v>11.05</v>
      </c>
      <c r="B113" s="4">
        <v>10</v>
      </c>
      <c r="C113" s="4">
        <v>4</v>
      </c>
      <c r="D113" s="4">
        <v>16</v>
      </c>
      <c r="E113" s="4">
        <v>9</v>
      </c>
      <c r="F113" s="4">
        <v>1</v>
      </c>
      <c r="G113" s="4">
        <v>2</v>
      </c>
    </row>
    <row r="114" spans="1:7" ht="19">
      <c r="A114" s="4">
        <v>11.15</v>
      </c>
      <c r="B114" s="4">
        <v>10</v>
      </c>
      <c r="C114" s="4">
        <v>4</v>
      </c>
      <c r="D114" s="4">
        <v>16</v>
      </c>
      <c r="E114" s="4">
        <v>9</v>
      </c>
      <c r="F114" s="4">
        <v>1</v>
      </c>
      <c r="G114" s="4">
        <v>2</v>
      </c>
    </row>
    <row r="115" spans="1:7" ht="19">
      <c r="A115" s="4">
        <v>11.25</v>
      </c>
      <c r="B115" s="4">
        <v>10</v>
      </c>
      <c r="C115" s="4">
        <v>3</v>
      </c>
      <c r="D115" s="4">
        <v>16</v>
      </c>
      <c r="E115" s="4">
        <v>9</v>
      </c>
      <c r="F115" s="4">
        <v>1</v>
      </c>
      <c r="G115" s="4">
        <v>2</v>
      </c>
    </row>
    <row r="116" spans="1:7" ht="19">
      <c r="A116" s="4">
        <v>11.35</v>
      </c>
      <c r="B116" s="4">
        <v>10</v>
      </c>
      <c r="C116" s="4">
        <v>3</v>
      </c>
      <c r="D116" s="4">
        <v>16</v>
      </c>
      <c r="E116" s="4">
        <v>9</v>
      </c>
      <c r="F116" s="4">
        <v>1</v>
      </c>
      <c r="G116" s="4">
        <v>2</v>
      </c>
    </row>
    <row r="117" spans="1:7" ht="19">
      <c r="A117" s="4">
        <v>11.45</v>
      </c>
      <c r="B117" s="4">
        <v>10</v>
      </c>
      <c r="C117" s="4">
        <v>3</v>
      </c>
      <c r="D117" s="4">
        <v>17</v>
      </c>
      <c r="E117" s="4">
        <v>9</v>
      </c>
      <c r="F117" s="4">
        <v>1</v>
      </c>
      <c r="G117" s="4">
        <v>2</v>
      </c>
    </row>
    <row r="118" spans="1:7" ht="19">
      <c r="A118" s="4">
        <v>11.55</v>
      </c>
      <c r="B118" s="4">
        <v>10</v>
      </c>
      <c r="C118" s="4">
        <v>2</v>
      </c>
      <c r="D118" s="4">
        <v>17</v>
      </c>
      <c r="E118" s="4">
        <v>9</v>
      </c>
      <c r="F118" s="4">
        <v>1</v>
      </c>
      <c r="G118" s="4">
        <v>2</v>
      </c>
    </row>
    <row r="119" spans="1:7" ht="19">
      <c r="A119" s="4">
        <v>11.65</v>
      </c>
      <c r="B119" s="4">
        <v>11</v>
      </c>
      <c r="C119" s="4">
        <v>2</v>
      </c>
      <c r="D119" s="4">
        <v>17</v>
      </c>
      <c r="E119" s="4">
        <v>9</v>
      </c>
      <c r="F119" s="4">
        <v>1</v>
      </c>
      <c r="G119" s="4">
        <v>2</v>
      </c>
    </row>
    <row r="120" spans="1:7" ht="19">
      <c r="A120" s="4">
        <v>11.75</v>
      </c>
      <c r="B120" s="4">
        <v>11</v>
      </c>
      <c r="C120" s="4">
        <v>1</v>
      </c>
      <c r="D120" s="4">
        <v>17</v>
      </c>
      <c r="E120" s="4">
        <v>9</v>
      </c>
      <c r="F120" s="4">
        <v>1</v>
      </c>
      <c r="G120" s="4">
        <v>2</v>
      </c>
    </row>
    <row r="121" spans="1:7" ht="19">
      <c r="A121" s="4">
        <v>11.85</v>
      </c>
      <c r="B121" s="4">
        <v>11</v>
      </c>
      <c r="C121" s="4">
        <v>1</v>
      </c>
      <c r="D121" s="4">
        <v>20</v>
      </c>
      <c r="E121" s="4">
        <v>9</v>
      </c>
      <c r="F121" s="4">
        <v>1</v>
      </c>
      <c r="G121" s="4">
        <v>2</v>
      </c>
    </row>
    <row r="122" spans="1:7" ht="19">
      <c r="A122" s="4">
        <v>11.95</v>
      </c>
      <c r="B122" s="4">
        <v>11</v>
      </c>
      <c r="C122" s="4">
        <v>1</v>
      </c>
      <c r="D122" s="4">
        <v>20</v>
      </c>
      <c r="E122" s="4">
        <v>9</v>
      </c>
      <c r="F122" s="4">
        <v>1</v>
      </c>
      <c r="G122" s="4">
        <v>2</v>
      </c>
    </row>
    <row r="123" spans="1:7" ht="19">
      <c r="A123" s="4">
        <v>12.05</v>
      </c>
      <c r="B123" s="4">
        <v>11</v>
      </c>
      <c r="C123" s="4">
        <v>1</v>
      </c>
      <c r="D123" s="4">
        <v>20</v>
      </c>
      <c r="E123" s="4">
        <v>9</v>
      </c>
      <c r="F123" s="4">
        <v>1</v>
      </c>
      <c r="G123" s="4">
        <v>2</v>
      </c>
    </row>
    <row r="124" spans="1:7" ht="19">
      <c r="A124" s="4">
        <v>12.15</v>
      </c>
      <c r="B124" s="4">
        <v>11</v>
      </c>
      <c r="C124" s="4">
        <v>1</v>
      </c>
      <c r="D124" s="4">
        <v>20</v>
      </c>
      <c r="E124" s="4">
        <v>9</v>
      </c>
      <c r="F124" s="4">
        <v>1</v>
      </c>
      <c r="G124" s="4">
        <v>2</v>
      </c>
    </row>
    <row r="125" spans="1:7" ht="19">
      <c r="A125" s="4">
        <v>12.25</v>
      </c>
      <c r="B125" s="4">
        <v>11</v>
      </c>
      <c r="C125" s="4">
        <v>1</v>
      </c>
      <c r="D125" s="4">
        <v>20</v>
      </c>
      <c r="E125" s="4">
        <v>9</v>
      </c>
      <c r="F125" s="4">
        <v>1</v>
      </c>
      <c r="G125" s="4">
        <v>2</v>
      </c>
    </row>
    <row r="126" spans="1:7" ht="19">
      <c r="A126" s="4">
        <v>12.35</v>
      </c>
      <c r="B126" s="4">
        <v>11</v>
      </c>
      <c r="C126" s="4">
        <v>1</v>
      </c>
      <c r="D126" s="4">
        <v>20</v>
      </c>
      <c r="E126" s="4">
        <v>9</v>
      </c>
      <c r="F126" s="4">
        <v>1</v>
      </c>
      <c r="G126" s="4">
        <v>2</v>
      </c>
    </row>
    <row r="127" spans="1:7" ht="19">
      <c r="A127" s="4">
        <v>12.45</v>
      </c>
      <c r="B127" s="4">
        <v>11</v>
      </c>
      <c r="C127" s="4">
        <v>1</v>
      </c>
      <c r="D127" s="4">
        <v>20</v>
      </c>
      <c r="E127" s="4">
        <v>9</v>
      </c>
      <c r="F127" s="4">
        <v>1</v>
      </c>
      <c r="G127" s="4">
        <v>2</v>
      </c>
    </row>
    <row r="128" spans="1:7" ht="19">
      <c r="A128" s="4">
        <v>12.55</v>
      </c>
      <c r="B128" s="4">
        <v>12</v>
      </c>
      <c r="C128" s="4">
        <v>1</v>
      </c>
      <c r="D128" s="4">
        <v>21</v>
      </c>
      <c r="E128" s="4">
        <v>9</v>
      </c>
      <c r="F128" s="4">
        <v>1</v>
      </c>
      <c r="G128" s="4">
        <v>2</v>
      </c>
    </row>
    <row r="129" spans="1:7" ht="19">
      <c r="A129" s="4">
        <v>12.65</v>
      </c>
      <c r="B129" s="4">
        <v>12</v>
      </c>
      <c r="C129" s="4">
        <v>1</v>
      </c>
      <c r="D129" s="4">
        <v>21</v>
      </c>
      <c r="E129" s="4">
        <v>9</v>
      </c>
      <c r="F129" s="4">
        <v>1</v>
      </c>
      <c r="G129" s="4">
        <v>2</v>
      </c>
    </row>
    <row r="130" spans="1:7" ht="19">
      <c r="A130" s="4">
        <v>12.75</v>
      </c>
      <c r="B130" s="4">
        <v>12</v>
      </c>
      <c r="C130" s="4">
        <v>1</v>
      </c>
      <c r="D130" s="4">
        <v>21</v>
      </c>
      <c r="E130" s="4">
        <v>9</v>
      </c>
      <c r="F130" s="4">
        <v>1</v>
      </c>
      <c r="G130" s="4">
        <v>2</v>
      </c>
    </row>
    <row r="131" spans="1:7" ht="19">
      <c r="A131" s="4">
        <v>12.85</v>
      </c>
      <c r="B131" s="4">
        <v>12</v>
      </c>
      <c r="C131" s="4">
        <v>1</v>
      </c>
      <c r="D131" s="4">
        <v>21</v>
      </c>
      <c r="E131" s="4">
        <v>9</v>
      </c>
      <c r="F131" s="4">
        <v>1</v>
      </c>
      <c r="G131" s="4">
        <v>2</v>
      </c>
    </row>
    <row r="132" spans="1:7" ht="19">
      <c r="A132" s="4">
        <v>12.95</v>
      </c>
      <c r="B132" s="4">
        <v>12</v>
      </c>
      <c r="C132" s="4">
        <v>1</v>
      </c>
      <c r="D132" s="4">
        <v>21</v>
      </c>
      <c r="E132" s="4">
        <v>9</v>
      </c>
      <c r="F132" s="4">
        <v>1</v>
      </c>
      <c r="G132" s="4">
        <v>2</v>
      </c>
    </row>
    <row r="133" spans="1:7" ht="19">
      <c r="A133" s="4">
        <v>13.05</v>
      </c>
      <c r="B133" s="4">
        <v>12</v>
      </c>
      <c r="C133" s="4">
        <v>1</v>
      </c>
      <c r="D133" s="4">
        <v>21</v>
      </c>
      <c r="E133" s="4">
        <v>9</v>
      </c>
      <c r="F133" s="4">
        <v>1</v>
      </c>
      <c r="G133" s="4">
        <v>2</v>
      </c>
    </row>
    <row r="134" spans="1:7" ht="19">
      <c r="A134" s="4">
        <v>13.15</v>
      </c>
      <c r="B134" s="4">
        <v>12</v>
      </c>
      <c r="C134" s="4">
        <v>1</v>
      </c>
      <c r="D134" s="4">
        <v>21</v>
      </c>
      <c r="E134" s="4">
        <v>9</v>
      </c>
      <c r="F134" s="4">
        <v>1</v>
      </c>
      <c r="G134" s="4">
        <v>2</v>
      </c>
    </row>
    <row r="135" spans="1:7" ht="19">
      <c r="A135" s="4">
        <v>13.25</v>
      </c>
      <c r="B135" s="4">
        <v>12</v>
      </c>
      <c r="C135" s="4">
        <v>1</v>
      </c>
      <c r="D135" s="4">
        <v>21</v>
      </c>
      <c r="E135" s="4">
        <v>9</v>
      </c>
      <c r="F135" s="4">
        <v>1</v>
      </c>
      <c r="G135" s="4">
        <v>2</v>
      </c>
    </row>
    <row r="136" spans="1:7" ht="19">
      <c r="A136" s="4">
        <v>13.35</v>
      </c>
      <c r="B136" s="4">
        <v>12</v>
      </c>
      <c r="C136" s="4">
        <v>1</v>
      </c>
      <c r="D136" s="4">
        <v>21</v>
      </c>
      <c r="E136" s="4">
        <v>9</v>
      </c>
      <c r="F136" s="4">
        <v>1</v>
      </c>
      <c r="G136" s="4">
        <v>2</v>
      </c>
    </row>
    <row r="137" spans="1:7" ht="19">
      <c r="A137" s="4">
        <v>13.45</v>
      </c>
      <c r="B137" s="4">
        <v>11</v>
      </c>
      <c r="C137" s="4">
        <v>1</v>
      </c>
      <c r="D137" s="4">
        <v>21</v>
      </c>
      <c r="E137" s="4">
        <v>9</v>
      </c>
      <c r="F137" s="4">
        <v>1</v>
      </c>
      <c r="G137" s="4">
        <v>2</v>
      </c>
    </row>
    <row r="138" spans="1:7" ht="19">
      <c r="A138" s="4">
        <v>13.55</v>
      </c>
      <c r="B138" s="4">
        <v>11</v>
      </c>
      <c r="C138" s="4">
        <v>1</v>
      </c>
      <c r="D138" s="4">
        <v>21</v>
      </c>
      <c r="E138" s="4">
        <v>9</v>
      </c>
      <c r="F138" s="4">
        <v>1</v>
      </c>
      <c r="G138" s="4">
        <v>2</v>
      </c>
    </row>
    <row r="139" spans="1:7" ht="19">
      <c r="A139" s="4">
        <v>13.65</v>
      </c>
      <c r="B139" s="4">
        <v>11</v>
      </c>
      <c r="C139" s="4">
        <v>1</v>
      </c>
      <c r="D139" s="4">
        <v>21</v>
      </c>
      <c r="E139" s="4">
        <v>9</v>
      </c>
      <c r="F139" s="4">
        <v>1</v>
      </c>
      <c r="G139" s="4">
        <v>2</v>
      </c>
    </row>
    <row r="140" spans="1:7" ht="19">
      <c r="A140" s="4">
        <v>13.75</v>
      </c>
      <c r="B140" s="4">
        <v>11</v>
      </c>
      <c r="C140" s="4">
        <v>1</v>
      </c>
      <c r="D140" s="4">
        <v>20</v>
      </c>
      <c r="E140" s="4">
        <v>9</v>
      </c>
      <c r="F140" s="4">
        <v>1</v>
      </c>
      <c r="G140" s="4">
        <v>2</v>
      </c>
    </row>
    <row r="141" spans="1:7" ht="19">
      <c r="A141" s="4">
        <v>13.85</v>
      </c>
      <c r="B141" s="4">
        <v>11</v>
      </c>
      <c r="C141" s="4">
        <v>1</v>
      </c>
      <c r="D141" s="4">
        <v>18</v>
      </c>
      <c r="E141" s="4">
        <v>10</v>
      </c>
      <c r="F141" s="4">
        <v>1</v>
      </c>
      <c r="G141" s="4">
        <v>2</v>
      </c>
    </row>
    <row r="142" spans="1:7" ht="19">
      <c r="A142" s="4">
        <v>13.95</v>
      </c>
      <c r="B142" s="4">
        <v>11</v>
      </c>
      <c r="C142" s="4">
        <v>1</v>
      </c>
      <c r="D142" s="4">
        <v>20</v>
      </c>
      <c r="E142" s="4">
        <v>10</v>
      </c>
      <c r="F142" s="4">
        <v>1</v>
      </c>
      <c r="G142" s="4">
        <v>2</v>
      </c>
    </row>
    <row r="143" spans="1:7" ht="19">
      <c r="A143" s="4">
        <v>14.05</v>
      </c>
      <c r="B143" s="4">
        <v>11</v>
      </c>
      <c r="C143" s="4">
        <v>1</v>
      </c>
      <c r="D143" s="4">
        <v>20</v>
      </c>
      <c r="E143" s="4">
        <v>10</v>
      </c>
      <c r="F143" s="4">
        <v>1</v>
      </c>
      <c r="G143" s="4">
        <v>2</v>
      </c>
    </row>
    <row r="144" spans="1:7" ht="19">
      <c r="A144" s="4">
        <v>14.15</v>
      </c>
      <c r="B144" s="4">
        <v>11</v>
      </c>
      <c r="C144" s="4">
        <v>1</v>
      </c>
      <c r="D144" s="4">
        <v>17</v>
      </c>
      <c r="E144" s="4">
        <v>10</v>
      </c>
      <c r="F144" s="4">
        <v>1</v>
      </c>
      <c r="G144" s="4">
        <v>2</v>
      </c>
    </row>
    <row r="145" spans="1:7" ht="19">
      <c r="A145" s="4">
        <v>14.25</v>
      </c>
      <c r="B145" s="4">
        <v>11</v>
      </c>
      <c r="C145" s="4">
        <v>1</v>
      </c>
      <c r="D145" s="4">
        <v>17</v>
      </c>
      <c r="E145" s="4">
        <v>10</v>
      </c>
      <c r="F145" s="4">
        <v>1</v>
      </c>
      <c r="G145" s="4">
        <v>2</v>
      </c>
    </row>
    <row r="146" spans="1:7" ht="19">
      <c r="A146" s="4">
        <v>14.35</v>
      </c>
      <c r="B146" s="4">
        <v>12</v>
      </c>
      <c r="C146" s="4">
        <v>0</v>
      </c>
      <c r="D146" s="4">
        <v>17</v>
      </c>
      <c r="E146" s="4">
        <v>10</v>
      </c>
      <c r="F146" s="4">
        <v>1</v>
      </c>
      <c r="G146" s="4">
        <v>2</v>
      </c>
    </row>
    <row r="147" spans="1:7" ht="19">
      <c r="A147" s="4">
        <v>14.45</v>
      </c>
      <c r="B147" s="4">
        <v>12</v>
      </c>
      <c r="C147" s="4">
        <v>0</v>
      </c>
      <c r="D147" s="4">
        <v>17</v>
      </c>
      <c r="E147" s="4">
        <v>10</v>
      </c>
      <c r="F147" s="4">
        <v>1</v>
      </c>
      <c r="G147" s="4">
        <v>2</v>
      </c>
    </row>
    <row r="148" spans="1:7" ht="19">
      <c r="A148" s="4">
        <v>14.55</v>
      </c>
      <c r="B148" s="4">
        <v>13</v>
      </c>
      <c r="C148" s="4">
        <v>0</v>
      </c>
      <c r="D148" s="4">
        <v>17</v>
      </c>
      <c r="E148" s="4">
        <v>10</v>
      </c>
      <c r="F148" s="4">
        <v>1</v>
      </c>
      <c r="G148" s="4">
        <v>2</v>
      </c>
    </row>
    <row r="149" spans="1:7" ht="19">
      <c r="A149" s="4">
        <v>14.65</v>
      </c>
      <c r="B149" s="4">
        <v>14</v>
      </c>
      <c r="C149" s="4">
        <v>0</v>
      </c>
      <c r="D149" s="4">
        <v>17</v>
      </c>
      <c r="E149" s="4">
        <v>10</v>
      </c>
      <c r="F149" s="4">
        <v>1</v>
      </c>
      <c r="G149" s="4">
        <v>2</v>
      </c>
    </row>
    <row r="150" spans="1:7" ht="19">
      <c r="A150" s="4">
        <v>14.75</v>
      </c>
      <c r="B150" s="4">
        <v>14</v>
      </c>
      <c r="C150" s="4">
        <v>0</v>
      </c>
      <c r="D150" s="4">
        <v>17</v>
      </c>
      <c r="E150" s="4">
        <v>10</v>
      </c>
      <c r="F150" s="4">
        <v>1</v>
      </c>
      <c r="G150" s="4">
        <v>2</v>
      </c>
    </row>
    <row r="151" spans="1:7" ht="19">
      <c r="A151" s="4">
        <v>14.85</v>
      </c>
      <c r="B151" s="4">
        <v>16</v>
      </c>
      <c r="C151" s="4">
        <v>0</v>
      </c>
      <c r="D151" s="4">
        <v>17</v>
      </c>
      <c r="E151" s="4">
        <v>8</v>
      </c>
      <c r="F151" s="4">
        <v>1</v>
      </c>
      <c r="G151" s="4">
        <v>2</v>
      </c>
    </row>
    <row r="152" spans="1:7" ht="19">
      <c r="A152" s="4">
        <v>14.95</v>
      </c>
      <c r="B152" s="4">
        <v>16</v>
      </c>
      <c r="C152" s="4">
        <v>0</v>
      </c>
      <c r="D152" s="4">
        <v>17</v>
      </c>
      <c r="E152" s="4">
        <v>8</v>
      </c>
      <c r="F152" s="4">
        <v>1</v>
      </c>
      <c r="G152" s="4">
        <v>2</v>
      </c>
    </row>
    <row r="153" spans="1:7" ht="19">
      <c r="A153" s="4">
        <v>15.05</v>
      </c>
      <c r="B153" s="4">
        <v>16</v>
      </c>
      <c r="C153" s="4">
        <v>0</v>
      </c>
      <c r="D153" s="4">
        <v>17</v>
      </c>
      <c r="E153" s="4">
        <v>7</v>
      </c>
      <c r="F153" s="4">
        <v>1</v>
      </c>
      <c r="G153" s="4">
        <v>2</v>
      </c>
    </row>
    <row r="154" spans="1:7" ht="19">
      <c r="A154" s="4">
        <v>15.15</v>
      </c>
      <c r="B154" s="4">
        <v>16</v>
      </c>
      <c r="C154" s="4">
        <v>0</v>
      </c>
      <c r="D154" s="4">
        <v>17</v>
      </c>
      <c r="E154" s="4">
        <v>7</v>
      </c>
      <c r="F154" s="4">
        <v>1</v>
      </c>
      <c r="G154" s="4">
        <v>2</v>
      </c>
    </row>
    <row r="155" spans="1:7" ht="19">
      <c r="A155" s="4">
        <v>15.25</v>
      </c>
      <c r="B155" s="4">
        <v>16</v>
      </c>
      <c r="C155" s="4">
        <v>0</v>
      </c>
      <c r="D155" s="4">
        <v>17</v>
      </c>
      <c r="E155" s="4">
        <v>6</v>
      </c>
      <c r="F155" s="4">
        <v>1</v>
      </c>
      <c r="G155" s="4">
        <v>2</v>
      </c>
    </row>
    <row r="156" spans="1:7" ht="19">
      <c r="A156" s="4">
        <v>15.35</v>
      </c>
      <c r="B156" s="4">
        <v>16</v>
      </c>
      <c r="C156" s="4">
        <v>0</v>
      </c>
      <c r="D156" s="4">
        <v>17</v>
      </c>
      <c r="E156" s="4">
        <v>6</v>
      </c>
      <c r="F156" s="4">
        <v>1</v>
      </c>
      <c r="G156" s="4">
        <v>2</v>
      </c>
    </row>
    <row r="157" spans="1:7" ht="19">
      <c r="A157" s="4">
        <v>15.45</v>
      </c>
      <c r="B157" s="4">
        <v>16</v>
      </c>
      <c r="C157" s="4">
        <v>0</v>
      </c>
      <c r="D157" s="4">
        <v>17</v>
      </c>
      <c r="E157" s="4">
        <v>6</v>
      </c>
      <c r="F157" s="4">
        <v>1</v>
      </c>
      <c r="G157" s="4">
        <v>2</v>
      </c>
    </row>
    <row r="158" spans="1:7" ht="19">
      <c r="A158" s="4">
        <v>15.55</v>
      </c>
      <c r="B158" s="4">
        <v>16</v>
      </c>
      <c r="C158" s="4">
        <v>0</v>
      </c>
      <c r="D158" s="4">
        <v>17</v>
      </c>
      <c r="E158" s="4">
        <v>6</v>
      </c>
      <c r="F158" s="4">
        <v>1</v>
      </c>
      <c r="G158" s="4">
        <v>2</v>
      </c>
    </row>
    <row r="159" spans="1:7" ht="19">
      <c r="A159" s="4">
        <v>15.65</v>
      </c>
      <c r="B159" s="4">
        <v>16</v>
      </c>
      <c r="C159" s="4">
        <v>0</v>
      </c>
      <c r="D159" s="4">
        <v>18</v>
      </c>
      <c r="E159" s="4">
        <v>6</v>
      </c>
      <c r="F159" s="4">
        <v>1</v>
      </c>
      <c r="G159" s="4">
        <v>2</v>
      </c>
    </row>
    <row r="160" spans="1:7" ht="19">
      <c r="A160" s="4">
        <v>15.75</v>
      </c>
      <c r="B160" s="4">
        <v>17</v>
      </c>
      <c r="C160" s="4">
        <v>0</v>
      </c>
      <c r="D160" s="4">
        <v>19</v>
      </c>
      <c r="E160" s="4">
        <v>6</v>
      </c>
      <c r="F160" s="4">
        <v>1</v>
      </c>
      <c r="G160" s="4">
        <v>2</v>
      </c>
    </row>
    <row r="161" spans="1:7" ht="19">
      <c r="A161" s="4">
        <v>15.85</v>
      </c>
      <c r="B161" s="4">
        <v>17</v>
      </c>
      <c r="C161" s="4">
        <v>0</v>
      </c>
      <c r="D161" s="4">
        <v>19</v>
      </c>
      <c r="E161" s="4">
        <v>5</v>
      </c>
      <c r="F161" s="4">
        <v>1</v>
      </c>
      <c r="G161" s="4">
        <v>2</v>
      </c>
    </row>
    <row r="162" spans="1:7" ht="19">
      <c r="A162" s="4">
        <v>15.95</v>
      </c>
      <c r="B162" s="4">
        <v>17</v>
      </c>
      <c r="C162" s="4">
        <v>0</v>
      </c>
      <c r="D162" s="4">
        <v>19</v>
      </c>
      <c r="E162" s="4">
        <v>5</v>
      </c>
      <c r="F162" s="4">
        <v>1</v>
      </c>
      <c r="G162" s="4">
        <v>2</v>
      </c>
    </row>
    <row r="163" spans="1:7" ht="19">
      <c r="A163" s="4">
        <v>16.05</v>
      </c>
      <c r="B163" s="4">
        <v>16</v>
      </c>
      <c r="C163" s="4">
        <v>0</v>
      </c>
      <c r="D163" s="4">
        <v>19</v>
      </c>
      <c r="E163" s="4">
        <v>6</v>
      </c>
      <c r="F163" s="4">
        <v>1</v>
      </c>
      <c r="G163" s="4">
        <v>2</v>
      </c>
    </row>
    <row r="164" spans="1:7" ht="19">
      <c r="A164" s="4">
        <v>16.149999999999999</v>
      </c>
      <c r="B164" s="4">
        <v>16</v>
      </c>
      <c r="C164" s="4">
        <v>0</v>
      </c>
      <c r="D164" s="4">
        <v>19</v>
      </c>
      <c r="E164" s="4">
        <v>6</v>
      </c>
      <c r="F164" s="4">
        <v>1</v>
      </c>
      <c r="G164" s="4">
        <v>2</v>
      </c>
    </row>
    <row r="165" spans="1:7" ht="19">
      <c r="A165" s="4">
        <v>16.25</v>
      </c>
      <c r="B165" s="4">
        <v>16</v>
      </c>
      <c r="C165" s="4">
        <v>0</v>
      </c>
      <c r="D165" s="4">
        <v>19</v>
      </c>
      <c r="E165" s="4">
        <v>6</v>
      </c>
      <c r="F165" s="4">
        <v>1</v>
      </c>
      <c r="G165" s="4">
        <v>2</v>
      </c>
    </row>
    <row r="166" spans="1:7" ht="19">
      <c r="A166" s="4">
        <v>16.350000000000001</v>
      </c>
      <c r="B166" s="4">
        <v>14</v>
      </c>
      <c r="C166" s="4">
        <v>0</v>
      </c>
      <c r="D166" s="4">
        <v>18</v>
      </c>
      <c r="E166" s="4">
        <v>6</v>
      </c>
      <c r="F166" s="4">
        <v>1</v>
      </c>
      <c r="G166" s="4">
        <v>2</v>
      </c>
    </row>
    <row r="167" spans="1:7" ht="19">
      <c r="A167" s="4">
        <v>16.45</v>
      </c>
      <c r="B167" s="4">
        <v>15</v>
      </c>
      <c r="C167" s="4">
        <v>1</v>
      </c>
      <c r="D167" s="4">
        <v>19</v>
      </c>
      <c r="E167" s="4">
        <v>6</v>
      </c>
      <c r="F167" s="4">
        <v>1</v>
      </c>
      <c r="G167" s="4">
        <v>2</v>
      </c>
    </row>
    <row r="168" spans="1:7" ht="19">
      <c r="A168" s="4">
        <v>16.55</v>
      </c>
      <c r="B168" s="4">
        <v>15</v>
      </c>
      <c r="C168" s="4">
        <v>1</v>
      </c>
      <c r="D168" s="4">
        <v>19</v>
      </c>
      <c r="E168" s="4">
        <v>6</v>
      </c>
      <c r="F168" s="4">
        <v>1</v>
      </c>
      <c r="G168" s="4">
        <v>2</v>
      </c>
    </row>
    <row r="169" spans="1:7" ht="19">
      <c r="A169" s="4">
        <v>16.649999999999999</v>
      </c>
      <c r="B169" s="4">
        <v>15</v>
      </c>
      <c r="C169" s="4">
        <v>1</v>
      </c>
      <c r="D169" s="4">
        <v>19</v>
      </c>
      <c r="E169" s="4">
        <v>6</v>
      </c>
      <c r="F169" s="4">
        <v>1</v>
      </c>
      <c r="G169" s="4">
        <v>2</v>
      </c>
    </row>
    <row r="170" spans="1:7" ht="19">
      <c r="A170" s="4">
        <v>16.75</v>
      </c>
      <c r="B170" s="4">
        <v>15</v>
      </c>
      <c r="C170" s="4">
        <v>1</v>
      </c>
      <c r="D170" s="4">
        <v>18</v>
      </c>
      <c r="E170" s="4">
        <v>6</v>
      </c>
      <c r="F170" s="4">
        <v>1</v>
      </c>
      <c r="G170" s="4">
        <v>2</v>
      </c>
    </row>
    <row r="171" spans="1:7" ht="19">
      <c r="A171" s="4">
        <v>16.850000000000001</v>
      </c>
      <c r="B171" s="4">
        <v>15</v>
      </c>
      <c r="C171" s="4">
        <v>1</v>
      </c>
      <c r="D171" s="4">
        <v>18</v>
      </c>
      <c r="E171" s="4">
        <v>6</v>
      </c>
      <c r="F171" s="4">
        <v>1</v>
      </c>
      <c r="G171" s="4">
        <v>2</v>
      </c>
    </row>
    <row r="172" spans="1:7" ht="19">
      <c r="A172" s="4">
        <v>16.95</v>
      </c>
      <c r="B172" s="4">
        <v>16</v>
      </c>
      <c r="C172" s="4">
        <v>1</v>
      </c>
      <c r="D172" s="4">
        <v>18</v>
      </c>
      <c r="E172" s="4">
        <v>6</v>
      </c>
      <c r="F172" s="4">
        <v>1</v>
      </c>
      <c r="G172" s="4">
        <v>2</v>
      </c>
    </row>
    <row r="173" spans="1:7" ht="19">
      <c r="A173" s="4">
        <v>17.05</v>
      </c>
      <c r="B173" s="4">
        <v>16</v>
      </c>
      <c r="C173" s="4">
        <v>1</v>
      </c>
      <c r="D173" s="4">
        <v>18</v>
      </c>
      <c r="E173" s="4">
        <v>7</v>
      </c>
      <c r="F173" s="4">
        <v>1</v>
      </c>
      <c r="G173" s="4">
        <v>2</v>
      </c>
    </row>
    <row r="174" spans="1:7" ht="19">
      <c r="A174" s="4">
        <v>17.149999999999999</v>
      </c>
      <c r="B174" s="4">
        <v>16</v>
      </c>
      <c r="C174" s="4">
        <v>1</v>
      </c>
      <c r="D174" s="4">
        <v>18</v>
      </c>
      <c r="E174" s="4">
        <v>7</v>
      </c>
      <c r="F174" s="4">
        <v>1</v>
      </c>
      <c r="G174" s="4">
        <v>2</v>
      </c>
    </row>
    <row r="175" spans="1:7" ht="19">
      <c r="A175" s="4">
        <v>17.25</v>
      </c>
      <c r="B175" s="4">
        <v>16</v>
      </c>
      <c r="C175" s="4">
        <v>1</v>
      </c>
      <c r="D175" s="4">
        <v>17</v>
      </c>
      <c r="E175" s="4">
        <v>7</v>
      </c>
      <c r="F175" s="4">
        <v>1</v>
      </c>
      <c r="G175" s="4">
        <v>2</v>
      </c>
    </row>
    <row r="176" spans="1:7" ht="19">
      <c r="A176" s="4">
        <v>17.350000000000001</v>
      </c>
      <c r="B176" s="4">
        <v>16</v>
      </c>
      <c r="C176" s="4">
        <v>1</v>
      </c>
      <c r="D176" s="4">
        <v>17</v>
      </c>
      <c r="E176" s="4">
        <v>5</v>
      </c>
      <c r="F176" s="4">
        <v>1</v>
      </c>
      <c r="G176" s="4">
        <v>2</v>
      </c>
    </row>
    <row r="177" spans="1:7" ht="19">
      <c r="A177" s="4">
        <v>17.45</v>
      </c>
      <c r="B177" s="4">
        <v>16</v>
      </c>
      <c r="C177" s="4">
        <v>1</v>
      </c>
      <c r="D177" s="4">
        <v>17</v>
      </c>
      <c r="E177" s="4">
        <v>5</v>
      </c>
      <c r="F177" s="4">
        <v>1</v>
      </c>
      <c r="G177" s="4">
        <v>2</v>
      </c>
    </row>
    <row r="178" spans="1:7" ht="19">
      <c r="A178" s="4">
        <v>17.55</v>
      </c>
      <c r="B178" s="4">
        <v>16</v>
      </c>
      <c r="C178" s="4">
        <v>1</v>
      </c>
      <c r="D178" s="4">
        <v>17</v>
      </c>
      <c r="E178" s="4">
        <v>5</v>
      </c>
      <c r="F178" s="4">
        <v>1</v>
      </c>
      <c r="G178" s="4">
        <v>2</v>
      </c>
    </row>
    <row r="179" spans="1:7" ht="19">
      <c r="A179" s="4">
        <v>17.649999999999999</v>
      </c>
      <c r="B179" s="4">
        <v>15</v>
      </c>
      <c r="C179" s="4">
        <v>1</v>
      </c>
      <c r="D179" s="4">
        <v>16</v>
      </c>
      <c r="E179" s="4">
        <v>6</v>
      </c>
      <c r="F179" s="4">
        <v>1</v>
      </c>
      <c r="G179" s="4">
        <v>2</v>
      </c>
    </row>
    <row r="180" spans="1:7" ht="19">
      <c r="A180" s="4">
        <v>17.75</v>
      </c>
      <c r="B180" s="4">
        <v>15</v>
      </c>
      <c r="C180" s="4">
        <v>1</v>
      </c>
      <c r="D180" s="4">
        <v>16</v>
      </c>
      <c r="E180" s="4">
        <v>6</v>
      </c>
      <c r="F180" s="4">
        <v>1</v>
      </c>
      <c r="G180" s="4">
        <v>2</v>
      </c>
    </row>
    <row r="181" spans="1:7" ht="19">
      <c r="A181" s="4">
        <v>17.850000000000001</v>
      </c>
      <c r="B181" s="4">
        <v>15</v>
      </c>
      <c r="C181" s="4">
        <v>1</v>
      </c>
      <c r="D181" s="4">
        <v>16</v>
      </c>
      <c r="E181" s="4">
        <v>6</v>
      </c>
      <c r="F181" s="4">
        <v>1</v>
      </c>
      <c r="G181" s="4">
        <v>2</v>
      </c>
    </row>
    <row r="182" spans="1:7" ht="19">
      <c r="A182" s="4">
        <v>17.95</v>
      </c>
      <c r="B182" s="4">
        <v>15</v>
      </c>
      <c r="C182" s="4">
        <v>1</v>
      </c>
      <c r="D182" s="4">
        <v>16</v>
      </c>
      <c r="E182" s="4">
        <v>6</v>
      </c>
      <c r="F182" s="4">
        <v>1</v>
      </c>
      <c r="G182" s="4">
        <v>2</v>
      </c>
    </row>
    <row r="183" spans="1:7" ht="19">
      <c r="A183" s="4">
        <v>18.05</v>
      </c>
      <c r="B183" s="4">
        <v>15</v>
      </c>
      <c r="C183" s="4">
        <v>1</v>
      </c>
      <c r="D183" s="4">
        <v>16</v>
      </c>
      <c r="E183" s="4">
        <v>6</v>
      </c>
      <c r="F183" s="4">
        <v>1</v>
      </c>
      <c r="G183" s="4">
        <v>2</v>
      </c>
    </row>
    <row r="184" spans="1:7" ht="19">
      <c r="A184" s="4">
        <v>18.149999999999999</v>
      </c>
      <c r="B184" s="4">
        <v>15</v>
      </c>
      <c r="C184" s="4">
        <v>1</v>
      </c>
      <c r="D184" s="4">
        <v>16</v>
      </c>
      <c r="E184" s="4">
        <v>6</v>
      </c>
      <c r="F184" s="4">
        <v>1</v>
      </c>
      <c r="G184" s="4">
        <v>2</v>
      </c>
    </row>
    <row r="185" spans="1:7" ht="19">
      <c r="A185" s="4">
        <v>18.25</v>
      </c>
      <c r="B185" s="4">
        <v>14</v>
      </c>
      <c r="C185" s="4">
        <v>1</v>
      </c>
      <c r="D185" s="4">
        <v>16</v>
      </c>
      <c r="E185" s="4">
        <v>6</v>
      </c>
      <c r="F185" s="4">
        <v>1</v>
      </c>
      <c r="G185" s="4">
        <v>2</v>
      </c>
    </row>
    <row r="186" spans="1:7" ht="19">
      <c r="A186" s="4">
        <v>18.350000000000001</v>
      </c>
      <c r="B186" s="4">
        <v>14</v>
      </c>
      <c r="C186" s="4">
        <v>1</v>
      </c>
      <c r="D186" s="4">
        <v>16</v>
      </c>
      <c r="E186" s="4">
        <v>5</v>
      </c>
      <c r="F186" s="4">
        <v>1</v>
      </c>
      <c r="G186" s="4">
        <v>2</v>
      </c>
    </row>
    <row r="187" spans="1:7" ht="19">
      <c r="A187" s="4">
        <v>18.45</v>
      </c>
      <c r="B187" s="4">
        <v>13</v>
      </c>
      <c r="C187" s="4">
        <v>1</v>
      </c>
      <c r="D187" s="4">
        <v>16</v>
      </c>
      <c r="E187" s="4">
        <v>5</v>
      </c>
      <c r="F187" s="4">
        <v>1</v>
      </c>
      <c r="G187" s="4">
        <v>2</v>
      </c>
    </row>
    <row r="188" spans="1:7" ht="19">
      <c r="A188" s="4">
        <v>18.55</v>
      </c>
      <c r="B188" s="4">
        <v>13</v>
      </c>
      <c r="C188" s="4">
        <v>1</v>
      </c>
      <c r="D188" s="4">
        <v>15</v>
      </c>
      <c r="E188" s="4">
        <v>5</v>
      </c>
      <c r="F188" s="4">
        <v>1</v>
      </c>
      <c r="G188" s="4">
        <v>2</v>
      </c>
    </row>
    <row r="189" spans="1:7" ht="19">
      <c r="A189" s="4">
        <v>18.649999999999999</v>
      </c>
      <c r="B189" s="4">
        <v>12</v>
      </c>
      <c r="C189" s="4">
        <v>1</v>
      </c>
      <c r="D189" s="4">
        <v>15</v>
      </c>
      <c r="E189" s="4">
        <v>5</v>
      </c>
      <c r="F189" s="4">
        <v>1</v>
      </c>
      <c r="G189" s="4">
        <v>2</v>
      </c>
    </row>
    <row r="190" spans="1:7" ht="19">
      <c r="A190" s="4">
        <v>18.75</v>
      </c>
      <c r="B190" s="4">
        <v>12</v>
      </c>
      <c r="C190" s="4">
        <v>1</v>
      </c>
      <c r="D190" s="4">
        <v>15</v>
      </c>
      <c r="E190" s="4">
        <v>5</v>
      </c>
      <c r="F190" s="4">
        <v>1</v>
      </c>
      <c r="G190" s="4">
        <v>2</v>
      </c>
    </row>
    <row r="191" spans="1:7" ht="19">
      <c r="A191" s="4">
        <v>18.850000000000001</v>
      </c>
      <c r="B191" s="4">
        <v>12</v>
      </c>
      <c r="C191" s="4">
        <v>1</v>
      </c>
      <c r="D191" s="4">
        <v>15</v>
      </c>
      <c r="E191" s="4">
        <v>5</v>
      </c>
      <c r="F191" s="4">
        <v>1</v>
      </c>
      <c r="G191" s="4">
        <v>2</v>
      </c>
    </row>
    <row r="192" spans="1:7" ht="19">
      <c r="A192" s="4">
        <v>18.95</v>
      </c>
      <c r="B192" s="4">
        <v>12</v>
      </c>
      <c r="C192" s="4">
        <v>1</v>
      </c>
      <c r="D192" s="4">
        <v>15</v>
      </c>
      <c r="E192" s="4">
        <v>5</v>
      </c>
      <c r="F192" s="4">
        <v>1</v>
      </c>
      <c r="G192" s="4">
        <v>2</v>
      </c>
    </row>
    <row r="193" spans="1:7" ht="19">
      <c r="A193" s="4">
        <v>19.05</v>
      </c>
      <c r="B193" s="4">
        <v>12</v>
      </c>
      <c r="C193" s="4">
        <v>1</v>
      </c>
      <c r="D193" s="4">
        <v>15</v>
      </c>
      <c r="E193" s="4">
        <v>5</v>
      </c>
      <c r="F193" s="4">
        <v>1</v>
      </c>
      <c r="G193" s="4">
        <v>2</v>
      </c>
    </row>
    <row r="194" spans="1:7" ht="19">
      <c r="A194" s="4">
        <v>19.149999999999999</v>
      </c>
      <c r="B194" s="4">
        <v>12</v>
      </c>
      <c r="C194" s="4">
        <v>1</v>
      </c>
      <c r="D194" s="4">
        <v>14</v>
      </c>
      <c r="E194" s="4">
        <v>6</v>
      </c>
      <c r="F194" s="4">
        <v>1</v>
      </c>
      <c r="G194" s="4">
        <v>2</v>
      </c>
    </row>
    <row r="195" spans="1:7" ht="19">
      <c r="A195" s="4">
        <v>19.25</v>
      </c>
      <c r="B195" s="4">
        <v>12</v>
      </c>
      <c r="C195" s="4">
        <v>1</v>
      </c>
      <c r="D195" s="4">
        <v>14</v>
      </c>
      <c r="E195" s="4">
        <v>6</v>
      </c>
      <c r="F195" s="4">
        <v>1</v>
      </c>
      <c r="G195" s="4">
        <v>2</v>
      </c>
    </row>
    <row r="196" spans="1:7" ht="19">
      <c r="A196" s="4">
        <v>19.350000000000001</v>
      </c>
      <c r="B196" s="4">
        <v>12</v>
      </c>
      <c r="C196" s="4">
        <v>1</v>
      </c>
      <c r="D196" s="4">
        <v>14</v>
      </c>
      <c r="E196" s="4">
        <v>6</v>
      </c>
      <c r="F196" s="4">
        <v>1</v>
      </c>
      <c r="G196" s="4">
        <v>2</v>
      </c>
    </row>
    <row r="197" spans="1:7" ht="19">
      <c r="A197" s="4">
        <v>19.45</v>
      </c>
      <c r="B197" s="4">
        <v>13</v>
      </c>
      <c r="C197" s="4">
        <v>1</v>
      </c>
      <c r="D197" s="4">
        <v>15</v>
      </c>
      <c r="E197" s="4">
        <v>6</v>
      </c>
      <c r="F197" s="4">
        <v>1</v>
      </c>
      <c r="G197" s="4">
        <v>2</v>
      </c>
    </row>
    <row r="198" spans="1:7" ht="19">
      <c r="A198" s="4">
        <v>19.55</v>
      </c>
      <c r="B198" s="4">
        <v>13</v>
      </c>
      <c r="C198" s="4">
        <v>1</v>
      </c>
      <c r="D198" s="4">
        <v>15</v>
      </c>
      <c r="E198" s="4">
        <v>6</v>
      </c>
      <c r="F198" s="4">
        <v>1</v>
      </c>
      <c r="G198" s="4">
        <v>2</v>
      </c>
    </row>
    <row r="199" spans="1:7" ht="19">
      <c r="A199" s="4">
        <v>19.649999999999999</v>
      </c>
      <c r="B199" s="4">
        <v>13</v>
      </c>
      <c r="C199" s="4">
        <v>1</v>
      </c>
      <c r="D199" s="4">
        <v>15</v>
      </c>
      <c r="E199" s="4">
        <v>6</v>
      </c>
      <c r="F199" s="4">
        <v>1</v>
      </c>
      <c r="G199" s="4">
        <v>2</v>
      </c>
    </row>
    <row r="200" spans="1:7" ht="19">
      <c r="A200" s="4">
        <v>19.75</v>
      </c>
      <c r="B200" s="4">
        <v>13</v>
      </c>
      <c r="C200" s="4">
        <v>1</v>
      </c>
      <c r="D200" s="4">
        <v>15</v>
      </c>
      <c r="E200" s="4">
        <v>6</v>
      </c>
      <c r="F200" s="4">
        <v>1</v>
      </c>
      <c r="G200" s="4">
        <v>2</v>
      </c>
    </row>
    <row r="201" spans="1:7" ht="19">
      <c r="A201" s="4">
        <v>19.850000000000001</v>
      </c>
      <c r="B201" s="4">
        <v>13</v>
      </c>
      <c r="C201" s="4">
        <v>1</v>
      </c>
      <c r="D201" s="4">
        <v>15</v>
      </c>
      <c r="E201" s="4">
        <v>6</v>
      </c>
      <c r="F201" s="4">
        <v>1</v>
      </c>
      <c r="G201" s="4">
        <v>2</v>
      </c>
    </row>
    <row r="202" spans="1:7" ht="19">
      <c r="A202" s="4">
        <v>19.95</v>
      </c>
      <c r="B202" s="4">
        <v>13</v>
      </c>
      <c r="C202" s="4">
        <v>1</v>
      </c>
      <c r="D202" s="4">
        <v>15</v>
      </c>
      <c r="E202" s="4">
        <v>6</v>
      </c>
      <c r="F202" s="4">
        <v>1</v>
      </c>
      <c r="G202" s="4">
        <v>2</v>
      </c>
    </row>
    <row r="203" spans="1:7" ht="19">
      <c r="A203" s="4">
        <v>20.05</v>
      </c>
      <c r="B203" s="4">
        <v>13</v>
      </c>
      <c r="C203" s="4">
        <v>1</v>
      </c>
      <c r="D203" s="4">
        <v>15</v>
      </c>
      <c r="E203" s="4">
        <v>6</v>
      </c>
      <c r="F203" s="4">
        <v>1</v>
      </c>
      <c r="G203" s="4">
        <v>2</v>
      </c>
    </row>
    <row r="204" spans="1:7" ht="19">
      <c r="A204" s="4">
        <v>20.149999999999999</v>
      </c>
      <c r="B204" s="4">
        <v>13</v>
      </c>
      <c r="C204" s="4">
        <v>1</v>
      </c>
      <c r="D204" s="4">
        <v>15</v>
      </c>
      <c r="E204" s="4">
        <v>6</v>
      </c>
      <c r="F204" s="4">
        <v>1</v>
      </c>
      <c r="G204" s="4">
        <v>2</v>
      </c>
    </row>
    <row r="205" spans="1:7" ht="19">
      <c r="A205" s="4">
        <v>20.25</v>
      </c>
      <c r="B205" s="4">
        <v>13</v>
      </c>
      <c r="C205" s="4">
        <v>1</v>
      </c>
      <c r="D205" s="4">
        <v>15</v>
      </c>
      <c r="E205" s="4">
        <v>6</v>
      </c>
      <c r="F205" s="4">
        <v>1</v>
      </c>
      <c r="G205" s="4">
        <v>2</v>
      </c>
    </row>
    <row r="206" spans="1:7" ht="19">
      <c r="A206" s="4">
        <v>20.350000000000001</v>
      </c>
      <c r="B206" s="4">
        <v>13</v>
      </c>
      <c r="C206" s="4">
        <v>1</v>
      </c>
      <c r="D206" s="4">
        <v>15</v>
      </c>
      <c r="E206" s="4">
        <v>6</v>
      </c>
      <c r="F206" s="4">
        <v>1</v>
      </c>
      <c r="G206" s="4">
        <v>2</v>
      </c>
    </row>
    <row r="207" spans="1:7" ht="19">
      <c r="A207" s="4">
        <v>20.45</v>
      </c>
      <c r="B207" s="4">
        <v>13</v>
      </c>
      <c r="C207" s="4">
        <v>1</v>
      </c>
      <c r="D207" s="4">
        <v>15</v>
      </c>
      <c r="E207" s="4">
        <v>6</v>
      </c>
      <c r="F207" s="4">
        <v>1</v>
      </c>
      <c r="G207" s="4">
        <v>2</v>
      </c>
    </row>
    <row r="208" spans="1:7" ht="19">
      <c r="A208" s="4">
        <v>20.55</v>
      </c>
      <c r="B208" s="4">
        <v>13</v>
      </c>
      <c r="C208" s="4">
        <v>1</v>
      </c>
      <c r="D208" s="4">
        <v>15</v>
      </c>
      <c r="E208" s="4">
        <v>6</v>
      </c>
      <c r="F208" s="4">
        <v>1</v>
      </c>
      <c r="G208" s="4">
        <v>2</v>
      </c>
    </row>
    <row r="209" spans="1:7" ht="19">
      <c r="A209" s="4">
        <v>20.65</v>
      </c>
      <c r="B209" s="4">
        <v>13</v>
      </c>
      <c r="C209" s="4">
        <v>1</v>
      </c>
      <c r="D209" s="4">
        <v>15</v>
      </c>
      <c r="E209" s="4">
        <v>6</v>
      </c>
      <c r="F209" s="4">
        <v>1</v>
      </c>
      <c r="G209" s="4">
        <v>2</v>
      </c>
    </row>
    <row r="210" spans="1:7" ht="19">
      <c r="A210" s="4">
        <v>20.75</v>
      </c>
      <c r="B210" s="4">
        <v>13</v>
      </c>
      <c r="C210" s="4">
        <v>1</v>
      </c>
      <c r="D210" s="4">
        <v>15</v>
      </c>
      <c r="E210" s="4">
        <v>6</v>
      </c>
      <c r="F210" s="4">
        <v>1</v>
      </c>
      <c r="G210" s="4">
        <v>2</v>
      </c>
    </row>
    <row r="211" spans="1:7" ht="19">
      <c r="A211" s="4">
        <v>20.85</v>
      </c>
      <c r="B211" s="4">
        <v>13</v>
      </c>
      <c r="C211" s="4">
        <v>1</v>
      </c>
      <c r="D211" s="4">
        <v>14</v>
      </c>
      <c r="E211" s="4">
        <v>6</v>
      </c>
      <c r="F211" s="4">
        <v>1</v>
      </c>
      <c r="G211" s="4">
        <v>2</v>
      </c>
    </row>
    <row r="212" spans="1:7" ht="19">
      <c r="A212" s="4">
        <v>20.95</v>
      </c>
      <c r="B212" s="4">
        <v>13</v>
      </c>
      <c r="C212" s="4">
        <v>1</v>
      </c>
      <c r="D212" s="4">
        <v>14</v>
      </c>
      <c r="E212" s="4">
        <v>6</v>
      </c>
      <c r="F212" s="4">
        <v>1</v>
      </c>
      <c r="G212" s="4">
        <v>2</v>
      </c>
    </row>
    <row r="213" spans="1:7" ht="19">
      <c r="A213" s="4">
        <v>21.05</v>
      </c>
      <c r="B213" s="4">
        <v>14</v>
      </c>
      <c r="C213" s="4">
        <v>1</v>
      </c>
      <c r="D213" s="4">
        <v>14</v>
      </c>
      <c r="E213" s="4">
        <v>6</v>
      </c>
      <c r="F213" s="4">
        <v>1</v>
      </c>
      <c r="G213" s="4">
        <v>2</v>
      </c>
    </row>
    <row r="214" spans="1:7" ht="19">
      <c r="A214" s="4">
        <v>21.15</v>
      </c>
      <c r="B214" s="4">
        <v>14</v>
      </c>
      <c r="C214" s="4">
        <v>1</v>
      </c>
      <c r="D214" s="4">
        <v>14</v>
      </c>
      <c r="E214" s="4">
        <v>6</v>
      </c>
      <c r="F214" s="4">
        <v>1</v>
      </c>
      <c r="G214" s="4">
        <v>2</v>
      </c>
    </row>
    <row r="215" spans="1:7" ht="19">
      <c r="A215" s="4">
        <v>21.25</v>
      </c>
      <c r="B215" s="4">
        <v>13</v>
      </c>
      <c r="C215" s="4">
        <v>1</v>
      </c>
      <c r="D215" s="4">
        <v>14</v>
      </c>
      <c r="E215" s="4">
        <v>6</v>
      </c>
      <c r="F215" s="4">
        <v>1</v>
      </c>
      <c r="G215" s="4">
        <v>2</v>
      </c>
    </row>
    <row r="216" spans="1:7" ht="19">
      <c r="A216" s="4">
        <v>21.35</v>
      </c>
      <c r="B216" s="4">
        <v>13</v>
      </c>
      <c r="C216" s="4">
        <v>1</v>
      </c>
      <c r="D216" s="4">
        <v>14</v>
      </c>
      <c r="E216" s="4">
        <v>6</v>
      </c>
      <c r="F216" s="4">
        <v>1</v>
      </c>
      <c r="G216" s="4">
        <v>2</v>
      </c>
    </row>
    <row r="217" spans="1:7" ht="19">
      <c r="A217" s="4">
        <v>21.45</v>
      </c>
      <c r="B217" s="4">
        <v>12</v>
      </c>
      <c r="C217" s="4">
        <v>1</v>
      </c>
      <c r="D217" s="4">
        <v>14</v>
      </c>
      <c r="E217" s="4">
        <v>6</v>
      </c>
      <c r="F217" s="4">
        <v>1</v>
      </c>
      <c r="G217" s="4">
        <v>2</v>
      </c>
    </row>
    <row r="218" spans="1:7" ht="19">
      <c r="A218" s="4">
        <v>21.55</v>
      </c>
      <c r="B218" s="4">
        <v>12</v>
      </c>
      <c r="C218" s="4">
        <v>1</v>
      </c>
      <c r="D218" s="4">
        <v>13</v>
      </c>
      <c r="E218" s="4">
        <v>6</v>
      </c>
      <c r="F218" s="4">
        <v>1</v>
      </c>
      <c r="G218" s="4">
        <v>2</v>
      </c>
    </row>
    <row r="219" spans="1:7" ht="19">
      <c r="A219" s="4">
        <v>21.65</v>
      </c>
      <c r="B219" s="4">
        <v>12</v>
      </c>
      <c r="C219" s="4">
        <v>1</v>
      </c>
      <c r="D219" s="4">
        <v>13</v>
      </c>
      <c r="E219" s="4">
        <v>6</v>
      </c>
      <c r="F219" s="4">
        <v>1</v>
      </c>
      <c r="G219" s="4">
        <v>2</v>
      </c>
    </row>
    <row r="220" spans="1:7" ht="19">
      <c r="A220" s="4">
        <v>21.75</v>
      </c>
      <c r="B220" s="4">
        <v>12</v>
      </c>
      <c r="C220" s="4">
        <v>2</v>
      </c>
      <c r="D220" s="4">
        <v>13</v>
      </c>
      <c r="E220" s="4">
        <v>6</v>
      </c>
      <c r="F220" s="4">
        <v>1</v>
      </c>
      <c r="G220" s="4">
        <v>2</v>
      </c>
    </row>
    <row r="221" spans="1:7" ht="19">
      <c r="A221" s="4">
        <v>21.85</v>
      </c>
      <c r="B221" s="4">
        <v>12</v>
      </c>
      <c r="C221" s="4">
        <v>2</v>
      </c>
      <c r="D221" s="4">
        <v>13</v>
      </c>
      <c r="E221" s="4">
        <v>6</v>
      </c>
      <c r="F221" s="4">
        <v>1</v>
      </c>
      <c r="G221" s="4">
        <v>2</v>
      </c>
    </row>
    <row r="222" spans="1:7" ht="19">
      <c r="A222" s="4">
        <v>21.95</v>
      </c>
      <c r="B222" s="4">
        <v>11</v>
      </c>
      <c r="C222" s="4">
        <v>2</v>
      </c>
      <c r="D222" s="4">
        <v>13</v>
      </c>
      <c r="E222" s="4">
        <v>7</v>
      </c>
      <c r="F222" s="4">
        <v>1</v>
      </c>
      <c r="G222" s="4">
        <v>2</v>
      </c>
    </row>
    <row r="223" spans="1:7" ht="19">
      <c r="A223" s="4">
        <v>22.05</v>
      </c>
      <c r="B223" s="4">
        <v>10</v>
      </c>
      <c r="C223" s="4">
        <v>2</v>
      </c>
      <c r="D223" s="4">
        <v>13</v>
      </c>
      <c r="E223" s="4">
        <v>7</v>
      </c>
      <c r="F223" s="4">
        <v>1</v>
      </c>
      <c r="G223" s="4">
        <v>2</v>
      </c>
    </row>
    <row r="224" spans="1:7" ht="19">
      <c r="A224" s="4">
        <v>22.15</v>
      </c>
      <c r="B224" s="4">
        <v>10</v>
      </c>
      <c r="C224" s="4">
        <v>2</v>
      </c>
      <c r="D224" s="4">
        <v>13</v>
      </c>
      <c r="E224" s="4">
        <v>7</v>
      </c>
      <c r="F224" s="4">
        <v>1</v>
      </c>
      <c r="G224" s="4">
        <v>2</v>
      </c>
    </row>
    <row r="225" spans="1:7" ht="19">
      <c r="A225" s="4">
        <v>22.25</v>
      </c>
      <c r="B225" s="4">
        <v>10</v>
      </c>
      <c r="C225" s="4">
        <v>2</v>
      </c>
      <c r="D225" s="4">
        <v>13</v>
      </c>
      <c r="E225" s="4">
        <v>7</v>
      </c>
      <c r="F225" s="4">
        <v>1</v>
      </c>
      <c r="G225" s="4">
        <v>2</v>
      </c>
    </row>
    <row r="226" spans="1:7" ht="19">
      <c r="A226" s="4">
        <v>22.35</v>
      </c>
      <c r="B226" s="4">
        <v>8</v>
      </c>
      <c r="C226" s="4">
        <v>2</v>
      </c>
      <c r="D226" s="4">
        <v>13</v>
      </c>
      <c r="E226" s="4">
        <v>7</v>
      </c>
      <c r="F226" s="4">
        <v>1</v>
      </c>
      <c r="G226" s="4">
        <v>2</v>
      </c>
    </row>
    <row r="227" spans="1:7" ht="19">
      <c r="A227" s="4">
        <v>22.45</v>
      </c>
      <c r="B227" s="4">
        <v>8</v>
      </c>
      <c r="C227" s="4">
        <v>2</v>
      </c>
      <c r="D227" s="4">
        <v>13</v>
      </c>
      <c r="E227" s="4">
        <v>7</v>
      </c>
      <c r="F227" s="4">
        <v>1</v>
      </c>
      <c r="G227" s="4">
        <v>2</v>
      </c>
    </row>
    <row r="228" spans="1:7" ht="19">
      <c r="A228" s="4">
        <v>22.55</v>
      </c>
      <c r="B228" s="4">
        <v>8</v>
      </c>
      <c r="C228" s="4">
        <v>2</v>
      </c>
      <c r="D228" s="4">
        <v>9</v>
      </c>
      <c r="E228" s="4">
        <v>7</v>
      </c>
      <c r="F228" s="4">
        <v>1</v>
      </c>
      <c r="G228" s="4">
        <v>2</v>
      </c>
    </row>
    <row r="229" spans="1:7" ht="19">
      <c r="A229" s="4">
        <v>22.65</v>
      </c>
      <c r="B229" s="4">
        <v>8</v>
      </c>
      <c r="C229" s="4">
        <v>2</v>
      </c>
      <c r="D229" s="4">
        <v>9</v>
      </c>
      <c r="E229" s="4">
        <v>7</v>
      </c>
      <c r="F229" s="4">
        <v>1</v>
      </c>
      <c r="G229" s="4">
        <v>2</v>
      </c>
    </row>
    <row r="230" spans="1:7" ht="19">
      <c r="A230" s="4">
        <v>22.75</v>
      </c>
      <c r="B230" s="4">
        <v>9</v>
      </c>
      <c r="C230" s="4">
        <v>2</v>
      </c>
      <c r="D230" s="4">
        <v>9</v>
      </c>
      <c r="E230" s="4">
        <v>7</v>
      </c>
      <c r="F230" s="4">
        <v>1</v>
      </c>
      <c r="G230" s="4">
        <v>2</v>
      </c>
    </row>
    <row r="231" spans="1:7" ht="19">
      <c r="A231" s="4">
        <v>22.85</v>
      </c>
      <c r="B231" s="4">
        <v>9</v>
      </c>
      <c r="C231" s="4">
        <v>2</v>
      </c>
      <c r="D231" s="4">
        <v>9</v>
      </c>
      <c r="E231" s="4">
        <v>7</v>
      </c>
      <c r="F231" s="4">
        <v>1</v>
      </c>
      <c r="G231" s="4">
        <v>2</v>
      </c>
    </row>
    <row r="232" spans="1:7" ht="19">
      <c r="A232" s="4">
        <v>22.95</v>
      </c>
      <c r="B232" s="4">
        <v>9</v>
      </c>
      <c r="C232" s="4">
        <v>2</v>
      </c>
      <c r="D232" s="4">
        <v>9</v>
      </c>
      <c r="E232" s="4">
        <v>7</v>
      </c>
      <c r="F232" s="4">
        <v>1</v>
      </c>
      <c r="G232" s="4">
        <v>2</v>
      </c>
    </row>
    <row r="233" spans="1:7" ht="19">
      <c r="A233" s="4">
        <v>23.05</v>
      </c>
      <c r="B233" s="4">
        <v>7</v>
      </c>
      <c r="C233" s="4">
        <v>3</v>
      </c>
      <c r="D233" s="4">
        <v>9</v>
      </c>
      <c r="E233" s="4">
        <v>7</v>
      </c>
      <c r="F233" s="4">
        <v>1</v>
      </c>
      <c r="G233" s="4">
        <v>4</v>
      </c>
    </row>
    <row r="234" spans="1:7" ht="19">
      <c r="A234" s="4">
        <v>23.15</v>
      </c>
      <c r="B234" s="4">
        <v>8</v>
      </c>
      <c r="C234" s="4">
        <v>4</v>
      </c>
      <c r="D234" s="4">
        <v>9</v>
      </c>
      <c r="E234" s="4">
        <v>8</v>
      </c>
      <c r="F234" s="4">
        <v>1</v>
      </c>
      <c r="G234" s="4">
        <v>4</v>
      </c>
    </row>
    <row r="235" spans="1:7" ht="19">
      <c r="A235" s="4">
        <v>23.25</v>
      </c>
      <c r="B235" s="4">
        <v>8</v>
      </c>
      <c r="C235" s="4">
        <v>4</v>
      </c>
      <c r="D235" s="4">
        <v>9</v>
      </c>
      <c r="E235" s="4">
        <v>8</v>
      </c>
      <c r="F235" s="4">
        <v>1</v>
      </c>
      <c r="G235" s="4">
        <v>4</v>
      </c>
    </row>
    <row r="236" spans="1:7" ht="19">
      <c r="A236" s="4">
        <v>23.35</v>
      </c>
      <c r="B236" s="4">
        <v>8</v>
      </c>
      <c r="C236" s="4">
        <v>4</v>
      </c>
      <c r="D236" s="4">
        <v>9</v>
      </c>
      <c r="E236" s="4">
        <v>8</v>
      </c>
      <c r="F236" s="4">
        <v>1</v>
      </c>
      <c r="G236" s="4">
        <v>4</v>
      </c>
    </row>
    <row r="237" spans="1:7" ht="19">
      <c r="A237" s="4">
        <v>23.45</v>
      </c>
      <c r="B237" s="4">
        <v>8</v>
      </c>
      <c r="C237" s="4">
        <v>4</v>
      </c>
      <c r="D237" s="4">
        <v>9</v>
      </c>
      <c r="E237" s="4">
        <v>9</v>
      </c>
      <c r="F237" s="4">
        <v>1</v>
      </c>
      <c r="G237" s="4">
        <v>4</v>
      </c>
    </row>
    <row r="238" spans="1:7" ht="19">
      <c r="A238" s="4">
        <v>23.55</v>
      </c>
      <c r="B238" s="4">
        <v>8</v>
      </c>
      <c r="C238" s="4">
        <v>4</v>
      </c>
      <c r="D238" s="4">
        <v>9</v>
      </c>
      <c r="E238" s="4">
        <v>9</v>
      </c>
      <c r="F238" s="4">
        <v>1</v>
      </c>
      <c r="G238" s="4">
        <v>4</v>
      </c>
    </row>
    <row r="239" spans="1:7" ht="19">
      <c r="A239" s="4">
        <v>23.65</v>
      </c>
      <c r="B239" s="4">
        <v>8</v>
      </c>
      <c r="C239" s="4">
        <v>4</v>
      </c>
      <c r="D239" s="4">
        <v>9</v>
      </c>
      <c r="E239" s="4">
        <v>10</v>
      </c>
      <c r="F239" s="4">
        <v>1</v>
      </c>
      <c r="G239" s="4">
        <v>4</v>
      </c>
    </row>
    <row r="240" spans="1:7" ht="19">
      <c r="A240" s="4">
        <v>23.75</v>
      </c>
      <c r="B240" s="4">
        <v>8</v>
      </c>
      <c r="C240" s="4">
        <v>4</v>
      </c>
      <c r="D240" s="4">
        <v>9</v>
      </c>
      <c r="E240" s="4">
        <v>10</v>
      </c>
      <c r="F240" s="4">
        <v>1</v>
      </c>
      <c r="G240" s="4">
        <v>4</v>
      </c>
    </row>
    <row r="241" spans="1:7" ht="19">
      <c r="A241" s="4">
        <v>23.85</v>
      </c>
      <c r="B241" s="4">
        <v>8</v>
      </c>
      <c r="C241" s="4">
        <v>4</v>
      </c>
      <c r="D241" s="4">
        <v>9</v>
      </c>
      <c r="E241" s="4">
        <v>10</v>
      </c>
      <c r="F241" s="4">
        <v>1</v>
      </c>
      <c r="G241" s="4">
        <v>4</v>
      </c>
    </row>
    <row r="242" spans="1:7" ht="19">
      <c r="A242" s="4">
        <v>23.95</v>
      </c>
      <c r="B242" s="4">
        <v>8</v>
      </c>
      <c r="C242" s="4">
        <v>4</v>
      </c>
      <c r="D242" s="4">
        <v>9</v>
      </c>
      <c r="E242" s="4">
        <v>10</v>
      </c>
      <c r="F242" s="4">
        <v>1</v>
      </c>
      <c r="G242" s="4">
        <v>4</v>
      </c>
    </row>
    <row r="243" spans="1:7" ht="19">
      <c r="A243" s="4">
        <v>24.05</v>
      </c>
      <c r="B243" s="4">
        <v>8</v>
      </c>
      <c r="C243" s="4">
        <v>4</v>
      </c>
      <c r="D243" s="4">
        <v>9</v>
      </c>
      <c r="E243" s="4">
        <v>10</v>
      </c>
      <c r="F243" s="4">
        <v>1</v>
      </c>
      <c r="G243" s="4">
        <v>4</v>
      </c>
    </row>
    <row r="244" spans="1:7" ht="19">
      <c r="A244" s="4">
        <v>24.15</v>
      </c>
      <c r="B244" s="4">
        <v>8</v>
      </c>
      <c r="C244" s="4">
        <v>4</v>
      </c>
      <c r="D244" s="4">
        <v>9</v>
      </c>
      <c r="E244" s="4">
        <v>10</v>
      </c>
      <c r="F244" s="4">
        <v>1</v>
      </c>
      <c r="G244" s="4">
        <v>4</v>
      </c>
    </row>
    <row r="245" spans="1:7" ht="19">
      <c r="A245" s="4">
        <v>24.25</v>
      </c>
      <c r="B245" s="4">
        <v>8</v>
      </c>
      <c r="C245" s="4">
        <v>4</v>
      </c>
      <c r="D245" s="4">
        <v>9</v>
      </c>
      <c r="E245" s="4">
        <v>10</v>
      </c>
      <c r="F245" s="4">
        <v>1</v>
      </c>
      <c r="G245" s="4">
        <v>4</v>
      </c>
    </row>
    <row r="246" spans="1:7" ht="19">
      <c r="A246" s="4">
        <v>24.35</v>
      </c>
      <c r="B246" s="4">
        <v>8</v>
      </c>
      <c r="C246" s="4">
        <v>4</v>
      </c>
      <c r="D246" s="4">
        <v>9</v>
      </c>
      <c r="E246" s="4">
        <v>10</v>
      </c>
      <c r="F246" s="4">
        <v>1</v>
      </c>
      <c r="G246" s="4">
        <v>4</v>
      </c>
    </row>
    <row r="247" spans="1:7" ht="19">
      <c r="A247" s="4">
        <v>24.45</v>
      </c>
      <c r="B247" s="4">
        <v>8</v>
      </c>
      <c r="C247" s="4">
        <v>4</v>
      </c>
      <c r="D247" s="4">
        <v>9</v>
      </c>
      <c r="E247" s="4">
        <v>10</v>
      </c>
      <c r="F247" s="4">
        <v>1</v>
      </c>
      <c r="G247" s="4">
        <v>4</v>
      </c>
    </row>
    <row r="248" spans="1:7" ht="19">
      <c r="A248" s="4">
        <v>24.55</v>
      </c>
      <c r="B248" s="4">
        <v>8</v>
      </c>
      <c r="C248" s="4">
        <v>4</v>
      </c>
      <c r="D248" s="4">
        <v>9</v>
      </c>
      <c r="E248" s="4">
        <v>10</v>
      </c>
      <c r="F248" s="4">
        <v>1</v>
      </c>
      <c r="G248" s="4">
        <v>4</v>
      </c>
    </row>
    <row r="249" spans="1:7" ht="19">
      <c r="A249" s="4">
        <v>24.65</v>
      </c>
      <c r="B249" s="4">
        <v>8</v>
      </c>
      <c r="C249" s="4">
        <v>4</v>
      </c>
      <c r="D249" s="4">
        <v>9</v>
      </c>
      <c r="E249" s="4">
        <v>10</v>
      </c>
      <c r="F249" s="4">
        <v>1</v>
      </c>
      <c r="G249" s="4">
        <v>4</v>
      </c>
    </row>
    <row r="250" spans="1:7" ht="19">
      <c r="A250" s="4">
        <v>24.75</v>
      </c>
      <c r="B250" s="4">
        <v>8</v>
      </c>
      <c r="C250" s="4">
        <v>4</v>
      </c>
      <c r="D250" s="4">
        <v>9</v>
      </c>
      <c r="E250" s="4">
        <v>10</v>
      </c>
      <c r="F250" s="4">
        <v>1</v>
      </c>
      <c r="G250" s="4">
        <v>4</v>
      </c>
    </row>
    <row r="251" spans="1:7" ht="19">
      <c r="A251" s="4">
        <v>24.85</v>
      </c>
      <c r="B251" s="4">
        <v>8</v>
      </c>
      <c r="C251" s="4">
        <v>4</v>
      </c>
      <c r="D251" s="4">
        <v>9</v>
      </c>
      <c r="E251" s="4">
        <v>11</v>
      </c>
      <c r="F251" s="4">
        <v>1</v>
      </c>
      <c r="G251" s="4">
        <v>4</v>
      </c>
    </row>
    <row r="252" spans="1:7" ht="19">
      <c r="A252" s="4">
        <v>24.95</v>
      </c>
      <c r="B252" s="4">
        <v>8</v>
      </c>
      <c r="C252" s="4">
        <v>4</v>
      </c>
      <c r="D252" s="4">
        <v>9</v>
      </c>
      <c r="E252" s="4">
        <v>11</v>
      </c>
      <c r="F252" s="4">
        <v>0</v>
      </c>
      <c r="G252" s="4">
        <v>4</v>
      </c>
    </row>
    <row r="253" spans="1:7" ht="19">
      <c r="A253" s="4">
        <v>25.05</v>
      </c>
      <c r="B253" s="4">
        <v>8</v>
      </c>
      <c r="C253" s="4">
        <v>4</v>
      </c>
      <c r="D253" s="4">
        <v>9</v>
      </c>
      <c r="E253" s="4">
        <v>11</v>
      </c>
      <c r="F253" s="4">
        <v>0</v>
      </c>
      <c r="G253" s="4">
        <v>4</v>
      </c>
    </row>
    <row r="254" spans="1:7" ht="19">
      <c r="A254" s="4">
        <v>25.15</v>
      </c>
      <c r="B254" s="4">
        <v>8</v>
      </c>
      <c r="C254" s="4">
        <v>4</v>
      </c>
      <c r="D254" s="4">
        <v>9</v>
      </c>
      <c r="E254" s="4">
        <v>11</v>
      </c>
      <c r="F254" s="4">
        <v>0</v>
      </c>
      <c r="G254" s="4">
        <v>4</v>
      </c>
    </row>
    <row r="255" spans="1:7" ht="19">
      <c r="A255" s="4">
        <v>25.25</v>
      </c>
      <c r="B255" s="4">
        <v>8</v>
      </c>
      <c r="C255" s="4">
        <v>4</v>
      </c>
      <c r="D255" s="4">
        <v>9</v>
      </c>
      <c r="E255" s="4">
        <v>11</v>
      </c>
      <c r="F255" s="4">
        <v>0</v>
      </c>
      <c r="G255" s="4">
        <v>4</v>
      </c>
    </row>
    <row r="256" spans="1:7" ht="19">
      <c r="A256" s="4">
        <v>25.35</v>
      </c>
      <c r="B256" s="4">
        <v>7</v>
      </c>
      <c r="C256" s="4">
        <v>4</v>
      </c>
      <c r="D256" s="4">
        <v>9</v>
      </c>
      <c r="E256" s="4">
        <v>11</v>
      </c>
      <c r="F256" s="4">
        <v>0</v>
      </c>
      <c r="G256" s="4">
        <v>3</v>
      </c>
    </row>
    <row r="257" spans="1:7" ht="19">
      <c r="A257" s="4">
        <v>25.45</v>
      </c>
      <c r="B257" s="4">
        <v>7</v>
      </c>
      <c r="C257" s="4">
        <v>4</v>
      </c>
      <c r="D257" s="4">
        <v>9</v>
      </c>
      <c r="E257" s="4">
        <v>10</v>
      </c>
      <c r="F257" s="4">
        <v>0</v>
      </c>
      <c r="G257" s="4">
        <v>3</v>
      </c>
    </row>
    <row r="258" spans="1:7" ht="19">
      <c r="A258" s="4">
        <v>25.55</v>
      </c>
      <c r="B258" s="4">
        <v>7</v>
      </c>
      <c r="C258" s="4">
        <v>4</v>
      </c>
      <c r="D258" s="4">
        <v>9</v>
      </c>
      <c r="E258" s="4">
        <v>10</v>
      </c>
      <c r="F258" s="4">
        <v>0</v>
      </c>
      <c r="G258" s="4">
        <v>3</v>
      </c>
    </row>
    <row r="259" spans="1:7" ht="19">
      <c r="A259" s="4">
        <v>25.65</v>
      </c>
      <c r="B259" s="4">
        <v>7</v>
      </c>
      <c r="C259" s="4">
        <v>4</v>
      </c>
      <c r="D259" s="4">
        <v>9</v>
      </c>
      <c r="E259" s="4">
        <v>10</v>
      </c>
      <c r="F259" s="4">
        <v>0</v>
      </c>
      <c r="G259" s="4">
        <v>3</v>
      </c>
    </row>
    <row r="260" spans="1:7" ht="19">
      <c r="A260" s="4">
        <v>25.75</v>
      </c>
      <c r="B260" s="4">
        <v>7</v>
      </c>
      <c r="C260" s="4">
        <v>4</v>
      </c>
      <c r="D260" s="4">
        <v>9</v>
      </c>
      <c r="E260" s="4">
        <v>10</v>
      </c>
      <c r="F260" s="4">
        <v>0</v>
      </c>
      <c r="G260" s="4">
        <v>3</v>
      </c>
    </row>
    <row r="261" spans="1:7" ht="19">
      <c r="A261" s="4">
        <v>25.85</v>
      </c>
      <c r="B261" s="4">
        <v>7</v>
      </c>
      <c r="C261" s="4">
        <v>4</v>
      </c>
      <c r="D261" s="4">
        <v>9</v>
      </c>
      <c r="E261" s="4">
        <v>10</v>
      </c>
      <c r="F261" s="4">
        <v>0</v>
      </c>
      <c r="G261" s="4">
        <v>3</v>
      </c>
    </row>
    <row r="262" spans="1:7" ht="19">
      <c r="A262" s="4">
        <v>25.95</v>
      </c>
      <c r="B262" s="4">
        <v>7</v>
      </c>
      <c r="C262" s="4">
        <v>4</v>
      </c>
      <c r="D262" s="4">
        <v>9</v>
      </c>
      <c r="E262" s="4">
        <v>10</v>
      </c>
      <c r="F262" s="4">
        <v>0</v>
      </c>
      <c r="G262" s="4">
        <v>3</v>
      </c>
    </row>
    <row r="263" spans="1:7" ht="19">
      <c r="A263" s="4">
        <v>26.05</v>
      </c>
      <c r="B263" s="4">
        <v>6</v>
      </c>
      <c r="C263" s="4">
        <v>4</v>
      </c>
      <c r="D263" s="4">
        <v>9</v>
      </c>
      <c r="E263" s="4">
        <v>10</v>
      </c>
      <c r="F263" s="4">
        <v>0</v>
      </c>
      <c r="G263" s="4">
        <v>2</v>
      </c>
    </row>
    <row r="264" spans="1:7" ht="19">
      <c r="A264" s="4">
        <v>26.15</v>
      </c>
      <c r="B264" s="4">
        <v>5</v>
      </c>
      <c r="C264" s="4">
        <v>4</v>
      </c>
      <c r="D264" s="4">
        <v>9</v>
      </c>
      <c r="E264" s="4">
        <v>10</v>
      </c>
      <c r="F264" s="4">
        <v>0</v>
      </c>
      <c r="G264" s="4">
        <v>2</v>
      </c>
    </row>
    <row r="265" spans="1:7" ht="19">
      <c r="A265" s="4">
        <v>26.25</v>
      </c>
      <c r="B265" s="4">
        <v>5</v>
      </c>
      <c r="C265" s="4">
        <v>4</v>
      </c>
      <c r="D265" s="4">
        <v>9</v>
      </c>
      <c r="E265" s="4">
        <v>10</v>
      </c>
      <c r="F265" s="4">
        <v>0</v>
      </c>
      <c r="G265" s="4">
        <v>2</v>
      </c>
    </row>
    <row r="266" spans="1:7" ht="19">
      <c r="A266" s="4">
        <v>26.35</v>
      </c>
      <c r="B266" s="4">
        <v>5</v>
      </c>
      <c r="C266" s="4">
        <v>4</v>
      </c>
      <c r="D266" s="4">
        <v>9</v>
      </c>
      <c r="E266" s="4">
        <v>10</v>
      </c>
      <c r="F266" s="4">
        <v>0</v>
      </c>
      <c r="G266" s="4">
        <v>2</v>
      </c>
    </row>
    <row r="267" spans="1:7" ht="19">
      <c r="A267" s="4">
        <v>26.45</v>
      </c>
      <c r="B267" s="4">
        <v>5</v>
      </c>
      <c r="C267" s="4">
        <v>4</v>
      </c>
      <c r="D267" s="4">
        <v>9</v>
      </c>
      <c r="E267" s="4">
        <v>10</v>
      </c>
      <c r="F267" s="4">
        <v>0</v>
      </c>
      <c r="G267" s="4">
        <v>2</v>
      </c>
    </row>
    <row r="268" spans="1:7" ht="19">
      <c r="A268" s="4">
        <v>26.55</v>
      </c>
      <c r="B268" s="4">
        <v>5</v>
      </c>
      <c r="C268" s="4">
        <v>4</v>
      </c>
      <c r="D268" s="4">
        <v>8</v>
      </c>
      <c r="E268" s="4">
        <v>10</v>
      </c>
      <c r="F268" s="4">
        <v>0</v>
      </c>
      <c r="G268" s="4">
        <v>2</v>
      </c>
    </row>
    <row r="269" spans="1:7" ht="19">
      <c r="A269" s="4">
        <v>26.65</v>
      </c>
      <c r="B269" s="4">
        <v>5</v>
      </c>
      <c r="C269" s="4">
        <v>4</v>
      </c>
      <c r="D269" s="4">
        <v>10</v>
      </c>
      <c r="E269" s="4">
        <v>11</v>
      </c>
      <c r="F269" s="4">
        <v>0</v>
      </c>
      <c r="G269" s="4">
        <v>2</v>
      </c>
    </row>
    <row r="270" spans="1:7" ht="19">
      <c r="A270" s="4">
        <v>26.75</v>
      </c>
      <c r="B270" s="4">
        <v>5</v>
      </c>
      <c r="C270" s="4">
        <v>4</v>
      </c>
      <c r="D270" s="4">
        <v>10</v>
      </c>
      <c r="E270" s="4">
        <v>11</v>
      </c>
      <c r="F270" s="4">
        <v>0</v>
      </c>
      <c r="G270" s="4">
        <v>2</v>
      </c>
    </row>
    <row r="271" spans="1:7" ht="19">
      <c r="A271" s="4">
        <v>26.85</v>
      </c>
      <c r="B271" s="4">
        <v>5</v>
      </c>
      <c r="C271" s="4">
        <v>4</v>
      </c>
      <c r="D271" s="4">
        <v>9</v>
      </c>
      <c r="E271" s="4">
        <v>11</v>
      </c>
      <c r="F271" s="4">
        <v>0</v>
      </c>
      <c r="G271" s="4">
        <v>2</v>
      </c>
    </row>
    <row r="272" spans="1:7" ht="19">
      <c r="A272" s="4">
        <v>26.95</v>
      </c>
      <c r="B272" s="4">
        <v>5</v>
      </c>
      <c r="C272" s="4">
        <v>4</v>
      </c>
      <c r="D272" s="4">
        <v>10</v>
      </c>
      <c r="E272" s="4">
        <v>11</v>
      </c>
      <c r="F272" s="4">
        <v>0</v>
      </c>
      <c r="G272" s="4">
        <v>2</v>
      </c>
    </row>
    <row r="273" spans="1:7" ht="19">
      <c r="A273" s="4">
        <v>27.05</v>
      </c>
      <c r="B273" s="4">
        <v>5</v>
      </c>
      <c r="C273" s="4">
        <v>4</v>
      </c>
      <c r="D273" s="4">
        <v>11</v>
      </c>
      <c r="E273" s="4">
        <v>11</v>
      </c>
      <c r="F273" s="4">
        <v>0</v>
      </c>
      <c r="G273" s="4">
        <v>2</v>
      </c>
    </row>
    <row r="274" spans="1:7" ht="19">
      <c r="A274" s="4">
        <v>27.15</v>
      </c>
      <c r="B274" s="4">
        <v>5</v>
      </c>
      <c r="C274" s="4">
        <v>4</v>
      </c>
      <c r="D274" s="4">
        <v>11</v>
      </c>
      <c r="E274" s="4">
        <v>11</v>
      </c>
      <c r="F274" s="4">
        <v>0</v>
      </c>
      <c r="G274" s="4">
        <v>2</v>
      </c>
    </row>
    <row r="275" spans="1:7" ht="19">
      <c r="A275" s="4">
        <v>27.25</v>
      </c>
      <c r="B275" s="4">
        <v>5</v>
      </c>
      <c r="C275" s="4">
        <v>4</v>
      </c>
      <c r="D275" s="4">
        <v>11</v>
      </c>
      <c r="E275" s="4">
        <v>11</v>
      </c>
      <c r="F275" s="4">
        <v>0</v>
      </c>
      <c r="G275" s="4">
        <v>2</v>
      </c>
    </row>
    <row r="276" spans="1:7" ht="19">
      <c r="A276" s="4">
        <v>27.35</v>
      </c>
      <c r="B276" s="4">
        <v>5</v>
      </c>
      <c r="C276" s="4">
        <v>4</v>
      </c>
      <c r="D276" s="4">
        <v>11</v>
      </c>
      <c r="E276" s="4">
        <v>10</v>
      </c>
      <c r="F276" s="4">
        <v>0</v>
      </c>
      <c r="G276" s="4">
        <v>2</v>
      </c>
    </row>
    <row r="277" spans="1:7" ht="19">
      <c r="A277" s="4">
        <v>27.45</v>
      </c>
      <c r="B277" s="4">
        <v>5</v>
      </c>
      <c r="C277" s="4">
        <v>4</v>
      </c>
      <c r="D277" s="4">
        <v>11</v>
      </c>
      <c r="E277" s="4">
        <v>10</v>
      </c>
      <c r="F277" s="4">
        <v>0</v>
      </c>
      <c r="G277" s="4">
        <v>2</v>
      </c>
    </row>
    <row r="278" spans="1:7" ht="19">
      <c r="A278" s="4">
        <v>27.55</v>
      </c>
      <c r="B278" s="4">
        <v>5</v>
      </c>
      <c r="C278" s="4">
        <v>4</v>
      </c>
      <c r="D278" s="4">
        <v>11</v>
      </c>
      <c r="E278" s="4">
        <v>10</v>
      </c>
      <c r="F278" s="4">
        <v>0</v>
      </c>
      <c r="G278" s="4">
        <v>2</v>
      </c>
    </row>
    <row r="279" spans="1:7" ht="19">
      <c r="A279" s="4">
        <v>27.65</v>
      </c>
      <c r="B279" s="4">
        <v>5</v>
      </c>
      <c r="C279" s="4">
        <v>4</v>
      </c>
      <c r="D279" s="4">
        <v>11</v>
      </c>
      <c r="E279" s="4">
        <v>10</v>
      </c>
      <c r="F279" s="4">
        <v>0</v>
      </c>
      <c r="G279" s="4">
        <v>2</v>
      </c>
    </row>
    <row r="280" spans="1:7" ht="19">
      <c r="A280" s="4">
        <v>27.75</v>
      </c>
      <c r="B280" s="4">
        <v>5</v>
      </c>
      <c r="C280" s="4">
        <v>4</v>
      </c>
      <c r="D280" s="4">
        <v>10</v>
      </c>
      <c r="E280" s="4">
        <v>10</v>
      </c>
      <c r="F280" s="4">
        <v>0</v>
      </c>
      <c r="G280" s="4">
        <v>2</v>
      </c>
    </row>
    <row r="281" spans="1:7" ht="19">
      <c r="A281" s="4">
        <v>27.85</v>
      </c>
      <c r="B281" s="4">
        <v>5</v>
      </c>
      <c r="C281" s="4">
        <v>4</v>
      </c>
      <c r="D281" s="4">
        <v>10</v>
      </c>
      <c r="E281" s="4">
        <v>10</v>
      </c>
      <c r="F281" s="4">
        <v>0</v>
      </c>
      <c r="G281" s="4">
        <v>2</v>
      </c>
    </row>
    <row r="282" spans="1:7" ht="19">
      <c r="A282" s="4">
        <v>27.95</v>
      </c>
      <c r="B282" s="4">
        <v>5</v>
      </c>
      <c r="C282" s="4">
        <v>4</v>
      </c>
      <c r="D282" s="4">
        <v>10</v>
      </c>
      <c r="E282" s="4">
        <v>10</v>
      </c>
      <c r="F282" s="4">
        <v>0</v>
      </c>
      <c r="G282" s="4">
        <v>2</v>
      </c>
    </row>
    <row r="283" spans="1:7" ht="19">
      <c r="A283" s="4">
        <v>28.05</v>
      </c>
      <c r="B283" s="4">
        <v>5</v>
      </c>
      <c r="C283" s="4">
        <v>4</v>
      </c>
      <c r="D283" s="4">
        <v>10</v>
      </c>
      <c r="E283" s="4">
        <v>10</v>
      </c>
      <c r="F283" s="4">
        <v>0</v>
      </c>
      <c r="G283" s="4">
        <v>2</v>
      </c>
    </row>
    <row r="284" spans="1:7" ht="19">
      <c r="A284" s="4">
        <v>28.15</v>
      </c>
      <c r="B284" s="4">
        <v>5</v>
      </c>
      <c r="C284" s="4">
        <v>4</v>
      </c>
      <c r="D284" s="4">
        <v>10</v>
      </c>
      <c r="E284" s="4">
        <v>10</v>
      </c>
      <c r="F284" s="4">
        <v>0</v>
      </c>
      <c r="G284" s="4">
        <v>2</v>
      </c>
    </row>
    <row r="285" spans="1:7" ht="19">
      <c r="A285" s="4">
        <v>28.25</v>
      </c>
      <c r="B285" s="4">
        <v>5</v>
      </c>
      <c r="C285" s="4">
        <v>4</v>
      </c>
      <c r="D285" s="4">
        <v>10</v>
      </c>
      <c r="E285" s="4">
        <v>10</v>
      </c>
      <c r="F285" s="4">
        <v>0</v>
      </c>
      <c r="G285" s="4">
        <v>2</v>
      </c>
    </row>
    <row r="286" spans="1:7" ht="19">
      <c r="A286" s="4">
        <v>28.35</v>
      </c>
      <c r="B286" s="4">
        <v>5</v>
      </c>
      <c r="C286" s="4">
        <v>4</v>
      </c>
      <c r="D286" s="4">
        <v>10</v>
      </c>
      <c r="E286" s="4">
        <v>10</v>
      </c>
      <c r="F286" s="4">
        <v>0</v>
      </c>
      <c r="G286" s="4">
        <v>2</v>
      </c>
    </row>
    <row r="287" spans="1:7" ht="19">
      <c r="A287" s="4">
        <v>28.45</v>
      </c>
      <c r="B287" s="4">
        <v>5</v>
      </c>
      <c r="C287" s="4">
        <v>4</v>
      </c>
      <c r="D287" s="4">
        <v>10</v>
      </c>
      <c r="E287" s="4">
        <v>10</v>
      </c>
      <c r="F287" s="4">
        <v>0</v>
      </c>
      <c r="G287" s="4">
        <v>2</v>
      </c>
    </row>
    <row r="288" spans="1:7" ht="19">
      <c r="A288" s="4">
        <v>28.55</v>
      </c>
      <c r="B288" s="4">
        <v>5</v>
      </c>
      <c r="C288" s="4">
        <v>4</v>
      </c>
      <c r="D288" s="4">
        <v>10</v>
      </c>
      <c r="E288" s="4">
        <v>10</v>
      </c>
      <c r="F288" s="4">
        <v>0</v>
      </c>
      <c r="G288" s="4">
        <v>2</v>
      </c>
    </row>
    <row r="289" spans="1:7" ht="19">
      <c r="A289" s="4">
        <v>28.65</v>
      </c>
      <c r="B289" s="4">
        <v>5</v>
      </c>
      <c r="C289" s="4">
        <v>4</v>
      </c>
      <c r="D289" s="4">
        <v>10</v>
      </c>
      <c r="E289" s="4">
        <v>10</v>
      </c>
      <c r="F289" s="4">
        <v>0</v>
      </c>
      <c r="G289" s="4">
        <v>2</v>
      </c>
    </row>
    <row r="290" spans="1:7" ht="19">
      <c r="A290" s="4">
        <v>28.75</v>
      </c>
      <c r="B290" s="4">
        <v>5</v>
      </c>
      <c r="C290" s="4">
        <v>4</v>
      </c>
      <c r="D290" s="4">
        <v>10</v>
      </c>
      <c r="E290" s="4">
        <v>10</v>
      </c>
      <c r="F290" s="4">
        <v>0</v>
      </c>
      <c r="G290" s="4">
        <v>2</v>
      </c>
    </row>
    <row r="291" spans="1:7" ht="19">
      <c r="A291" s="4">
        <v>28.85</v>
      </c>
      <c r="B291" s="4">
        <v>5</v>
      </c>
      <c r="C291" s="4">
        <v>4</v>
      </c>
      <c r="D291" s="4">
        <v>10</v>
      </c>
      <c r="E291" s="4">
        <v>10</v>
      </c>
      <c r="F291" s="4">
        <v>0</v>
      </c>
      <c r="G291" s="4">
        <v>2</v>
      </c>
    </row>
    <row r="292" spans="1:7" ht="19">
      <c r="A292" s="4">
        <v>28.95</v>
      </c>
      <c r="B292" s="4">
        <v>5</v>
      </c>
      <c r="C292" s="4">
        <v>4</v>
      </c>
      <c r="D292" s="4">
        <v>10</v>
      </c>
      <c r="E292" s="4">
        <v>10</v>
      </c>
      <c r="F292" s="4">
        <v>0</v>
      </c>
      <c r="G292" s="4">
        <v>2</v>
      </c>
    </row>
    <row r="293" spans="1:7" ht="19">
      <c r="A293" s="4">
        <v>29.05</v>
      </c>
      <c r="B293" s="4">
        <v>5</v>
      </c>
      <c r="C293" s="4">
        <v>4</v>
      </c>
      <c r="D293" s="4">
        <v>10</v>
      </c>
      <c r="E293" s="4">
        <v>10</v>
      </c>
      <c r="F293" s="4">
        <v>0</v>
      </c>
      <c r="G293" s="4">
        <v>2</v>
      </c>
    </row>
    <row r="294" spans="1:7" ht="19">
      <c r="A294" s="4">
        <v>29.15</v>
      </c>
      <c r="B294" s="4">
        <v>5</v>
      </c>
      <c r="C294" s="4">
        <v>4</v>
      </c>
      <c r="D294" s="4">
        <v>10</v>
      </c>
      <c r="E294" s="4">
        <v>10</v>
      </c>
      <c r="F294" s="4">
        <v>0</v>
      </c>
      <c r="G294" s="4">
        <v>2</v>
      </c>
    </row>
    <row r="295" spans="1:7" ht="19">
      <c r="A295" s="4">
        <v>29.25</v>
      </c>
      <c r="B295" s="4">
        <v>4</v>
      </c>
      <c r="C295" s="4">
        <v>4</v>
      </c>
      <c r="D295" s="4">
        <v>10</v>
      </c>
      <c r="E295" s="4">
        <v>10</v>
      </c>
      <c r="F295" s="4">
        <v>0</v>
      </c>
      <c r="G295" s="4">
        <v>0</v>
      </c>
    </row>
    <row r="296" spans="1:7" ht="19">
      <c r="A296" s="4">
        <v>29.35</v>
      </c>
      <c r="B296" s="4">
        <v>4</v>
      </c>
      <c r="C296" s="4">
        <v>4</v>
      </c>
      <c r="D296" s="4">
        <v>10</v>
      </c>
      <c r="E296" s="4">
        <v>10</v>
      </c>
      <c r="F296" s="4">
        <v>0</v>
      </c>
      <c r="G296" s="4">
        <v>0</v>
      </c>
    </row>
    <row r="297" spans="1:7" ht="19">
      <c r="A297" s="4">
        <v>29.45</v>
      </c>
      <c r="B297" s="4">
        <v>4</v>
      </c>
      <c r="C297" s="4">
        <v>4</v>
      </c>
      <c r="D297" s="4">
        <v>10</v>
      </c>
      <c r="E297" s="4">
        <v>10</v>
      </c>
      <c r="F297" s="4">
        <v>0</v>
      </c>
      <c r="G297" s="4">
        <v>0</v>
      </c>
    </row>
    <row r="298" spans="1:7" ht="19">
      <c r="A298" s="4">
        <v>29.55</v>
      </c>
      <c r="B298" s="4">
        <v>4</v>
      </c>
      <c r="C298" s="4">
        <v>4</v>
      </c>
      <c r="D298" s="4">
        <v>10</v>
      </c>
      <c r="E298" s="4">
        <v>10</v>
      </c>
      <c r="F298" s="4">
        <v>0</v>
      </c>
      <c r="G298" s="4">
        <v>0</v>
      </c>
    </row>
    <row r="299" spans="1:7" ht="19">
      <c r="A299" s="4">
        <v>29.65</v>
      </c>
      <c r="B299" s="4">
        <v>4</v>
      </c>
      <c r="C299" s="4">
        <v>4</v>
      </c>
      <c r="D299" s="4">
        <v>10</v>
      </c>
      <c r="E299" s="4">
        <v>10</v>
      </c>
      <c r="F299" s="4">
        <v>0</v>
      </c>
      <c r="G299" s="4">
        <v>0</v>
      </c>
    </row>
    <row r="300" spans="1:7" ht="19">
      <c r="A300" s="4">
        <v>29.75</v>
      </c>
      <c r="B300" s="4">
        <v>4</v>
      </c>
      <c r="C300" s="4">
        <v>4</v>
      </c>
      <c r="D300" s="4">
        <v>10</v>
      </c>
      <c r="E300" s="4">
        <v>10</v>
      </c>
      <c r="F300" s="4">
        <v>0</v>
      </c>
      <c r="G300" s="4">
        <v>0</v>
      </c>
    </row>
    <row r="301" spans="1:7" ht="19">
      <c r="A301" s="4">
        <v>29.85</v>
      </c>
      <c r="B301" s="4">
        <v>4</v>
      </c>
      <c r="C301" s="4">
        <v>4</v>
      </c>
      <c r="D301" s="4">
        <v>10</v>
      </c>
      <c r="E301" s="4">
        <v>10</v>
      </c>
      <c r="F301" s="4">
        <v>0</v>
      </c>
      <c r="G301" s="4">
        <v>0</v>
      </c>
    </row>
    <row r="302" spans="1:7" ht="19">
      <c r="A302" s="4">
        <v>29.95</v>
      </c>
      <c r="B302" s="4">
        <v>4</v>
      </c>
      <c r="C302" s="4">
        <v>4</v>
      </c>
      <c r="D302" s="4">
        <v>10</v>
      </c>
      <c r="E302" s="4">
        <v>10</v>
      </c>
      <c r="F302" s="4">
        <v>0</v>
      </c>
      <c r="G302" s="4">
        <v>0</v>
      </c>
    </row>
    <row r="303" spans="1:7" ht="19">
      <c r="A303" s="4">
        <v>30.05</v>
      </c>
      <c r="B303" s="4">
        <v>4</v>
      </c>
      <c r="C303" s="4">
        <v>4</v>
      </c>
      <c r="D303" s="4">
        <v>11</v>
      </c>
      <c r="E303" s="4">
        <v>9</v>
      </c>
      <c r="F303" s="4">
        <v>0</v>
      </c>
      <c r="G303" s="4">
        <v>0</v>
      </c>
    </row>
    <row r="304" spans="1:7" ht="19">
      <c r="A304" s="4">
        <v>30.15</v>
      </c>
      <c r="B304" s="4">
        <v>4</v>
      </c>
      <c r="C304" s="4">
        <v>4</v>
      </c>
      <c r="D304" s="4">
        <v>11</v>
      </c>
      <c r="E304" s="4">
        <v>9</v>
      </c>
      <c r="F304" s="4">
        <v>0</v>
      </c>
      <c r="G304" s="4">
        <v>0</v>
      </c>
    </row>
    <row r="305" spans="1:7" ht="19">
      <c r="A305" s="4">
        <v>30.25</v>
      </c>
      <c r="B305" s="4">
        <v>4</v>
      </c>
      <c r="C305" s="4">
        <v>4</v>
      </c>
      <c r="D305" s="4">
        <v>11</v>
      </c>
      <c r="E305" s="4">
        <v>9</v>
      </c>
      <c r="F305" s="4">
        <v>0</v>
      </c>
      <c r="G305" s="4">
        <v>0</v>
      </c>
    </row>
    <row r="306" spans="1:7" ht="19">
      <c r="A306" s="4">
        <v>30.35</v>
      </c>
      <c r="B306" s="4">
        <v>6</v>
      </c>
      <c r="C306" s="4">
        <v>7</v>
      </c>
      <c r="D306" s="4">
        <v>10</v>
      </c>
      <c r="E306" s="4">
        <v>11</v>
      </c>
      <c r="F306" s="4">
        <v>0</v>
      </c>
      <c r="G306" s="4">
        <v>0</v>
      </c>
    </row>
    <row r="307" spans="1:7" ht="19">
      <c r="A307" s="4">
        <v>30.45</v>
      </c>
      <c r="B307" s="4">
        <v>6</v>
      </c>
      <c r="C307" s="4">
        <v>7</v>
      </c>
      <c r="D307" s="4">
        <v>10</v>
      </c>
      <c r="E307" s="4">
        <v>11</v>
      </c>
      <c r="F307" s="4">
        <v>0</v>
      </c>
      <c r="G307" s="4">
        <v>0</v>
      </c>
    </row>
    <row r="308" spans="1:7" ht="19">
      <c r="A308" s="4">
        <v>30.55</v>
      </c>
      <c r="B308" s="4">
        <v>6</v>
      </c>
      <c r="C308" s="4">
        <v>6</v>
      </c>
      <c r="D308" s="4">
        <v>10</v>
      </c>
      <c r="E308" s="4">
        <v>11</v>
      </c>
      <c r="F308" s="4">
        <v>0</v>
      </c>
      <c r="G308" s="4">
        <v>0</v>
      </c>
    </row>
    <row r="309" spans="1:7" ht="19">
      <c r="A309" s="4">
        <v>30.65</v>
      </c>
      <c r="B309" s="4">
        <v>6</v>
      </c>
      <c r="C309" s="4">
        <v>6</v>
      </c>
      <c r="D309" s="4">
        <v>9</v>
      </c>
      <c r="E309" s="4">
        <v>11</v>
      </c>
      <c r="F309" s="4">
        <v>0</v>
      </c>
      <c r="G309" s="4">
        <v>0</v>
      </c>
    </row>
    <row r="310" spans="1:7" ht="19">
      <c r="A310" s="4">
        <v>30.75</v>
      </c>
      <c r="B310" s="4">
        <v>5</v>
      </c>
      <c r="C310" s="4">
        <v>6</v>
      </c>
      <c r="D310" s="4">
        <v>8</v>
      </c>
      <c r="E310" s="4">
        <v>11</v>
      </c>
      <c r="F310" s="4">
        <v>0</v>
      </c>
      <c r="G310" s="4">
        <v>0</v>
      </c>
    </row>
    <row r="311" spans="1:7" ht="19">
      <c r="A311" s="4">
        <v>30.85</v>
      </c>
      <c r="B311" s="4">
        <v>5</v>
      </c>
      <c r="C311" s="4">
        <v>6</v>
      </c>
      <c r="D311" s="4">
        <v>8</v>
      </c>
      <c r="E311" s="4">
        <v>11</v>
      </c>
      <c r="F311" s="4">
        <v>0</v>
      </c>
      <c r="G311" s="4">
        <v>0</v>
      </c>
    </row>
    <row r="312" spans="1:7" ht="19">
      <c r="A312" s="4">
        <v>30.95</v>
      </c>
      <c r="B312" s="4">
        <v>5</v>
      </c>
      <c r="C312" s="4">
        <v>6</v>
      </c>
      <c r="D312" s="4">
        <v>8</v>
      </c>
      <c r="E312" s="4">
        <v>11</v>
      </c>
      <c r="F312" s="4">
        <v>0</v>
      </c>
      <c r="G312" s="4">
        <v>0</v>
      </c>
    </row>
    <row r="313" spans="1:7" ht="19">
      <c r="A313" s="4">
        <v>31.05</v>
      </c>
      <c r="B313" s="4">
        <v>5</v>
      </c>
      <c r="C313" s="4">
        <v>6</v>
      </c>
      <c r="D313" s="4">
        <v>8</v>
      </c>
      <c r="E313" s="4">
        <v>11</v>
      </c>
      <c r="F313" s="4">
        <v>0</v>
      </c>
      <c r="G313" s="4">
        <v>0</v>
      </c>
    </row>
    <row r="314" spans="1:7" ht="19">
      <c r="A314" s="4">
        <v>31.15</v>
      </c>
      <c r="B314" s="4">
        <v>5</v>
      </c>
      <c r="C314" s="4">
        <v>6</v>
      </c>
      <c r="D314" s="4">
        <v>8</v>
      </c>
      <c r="E314" s="4">
        <v>11</v>
      </c>
      <c r="F314" s="4">
        <v>0</v>
      </c>
      <c r="G314" s="4">
        <v>0</v>
      </c>
    </row>
    <row r="315" spans="1:7" ht="19">
      <c r="A315" s="4">
        <v>31.25</v>
      </c>
      <c r="B315" s="4">
        <v>5</v>
      </c>
      <c r="C315" s="4">
        <v>6</v>
      </c>
      <c r="D315" s="4">
        <v>8</v>
      </c>
      <c r="E315" s="4">
        <v>11</v>
      </c>
      <c r="F315" s="4">
        <v>0</v>
      </c>
      <c r="G315" s="4">
        <v>0</v>
      </c>
    </row>
    <row r="316" spans="1:7" ht="19">
      <c r="A316" s="4">
        <v>31.35</v>
      </c>
      <c r="B316" s="4">
        <v>5</v>
      </c>
      <c r="C316" s="4">
        <v>5</v>
      </c>
      <c r="D316" s="4">
        <v>7</v>
      </c>
      <c r="E316" s="4">
        <v>11</v>
      </c>
      <c r="F316" s="4">
        <v>0</v>
      </c>
      <c r="G316" s="4">
        <v>0</v>
      </c>
    </row>
    <row r="317" spans="1:7" ht="19">
      <c r="A317" s="4">
        <v>31.45</v>
      </c>
      <c r="B317" s="4">
        <v>5</v>
      </c>
      <c r="C317" s="4">
        <v>5</v>
      </c>
      <c r="D317" s="4">
        <v>7</v>
      </c>
      <c r="E317" s="4">
        <v>11</v>
      </c>
      <c r="F317" s="4">
        <v>0</v>
      </c>
      <c r="G317" s="4">
        <v>0</v>
      </c>
    </row>
    <row r="318" spans="1:7" ht="19">
      <c r="A318" s="4">
        <v>31.55</v>
      </c>
      <c r="B318" s="4">
        <v>5</v>
      </c>
      <c r="C318" s="4">
        <v>5</v>
      </c>
      <c r="D318" s="4">
        <v>7</v>
      </c>
      <c r="E318" s="4">
        <v>11</v>
      </c>
      <c r="F318" s="4">
        <v>0</v>
      </c>
      <c r="G318" s="4">
        <v>0</v>
      </c>
    </row>
    <row r="319" spans="1:7" ht="19">
      <c r="A319" s="4">
        <v>31.65</v>
      </c>
      <c r="B319" s="4">
        <v>5</v>
      </c>
      <c r="C319" s="4">
        <v>5</v>
      </c>
      <c r="D319" s="4">
        <v>7</v>
      </c>
      <c r="E319" s="4">
        <v>11</v>
      </c>
      <c r="F319" s="4">
        <v>0</v>
      </c>
      <c r="G319" s="4">
        <v>0</v>
      </c>
    </row>
    <row r="320" spans="1:7" ht="19">
      <c r="A320" s="4">
        <v>31.75</v>
      </c>
      <c r="B320" s="4">
        <v>5</v>
      </c>
      <c r="C320" s="4">
        <v>5</v>
      </c>
      <c r="D320" s="4">
        <v>7</v>
      </c>
      <c r="E320" s="4">
        <v>11</v>
      </c>
      <c r="F320" s="4">
        <v>0</v>
      </c>
      <c r="G320" s="4">
        <v>0</v>
      </c>
    </row>
    <row r="321" spans="1:7" ht="19">
      <c r="A321" s="4">
        <v>31.85</v>
      </c>
      <c r="B321" s="4">
        <v>5</v>
      </c>
      <c r="C321" s="4">
        <v>5</v>
      </c>
      <c r="D321" s="4">
        <v>7</v>
      </c>
      <c r="E321" s="4">
        <v>11</v>
      </c>
      <c r="F321" s="4">
        <v>0</v>
      </c>
      <c r="G321" s="4">
        <v>0</v>
      </c>
    </row>
    <row r="322" spans="1:7" ht="19">
      <c r="A322" s="4">
        <v>31.95</v>
      </c>
      <c r="B322" s="4">
        <v>6</v>
      </c>
      <c r="C322" s="4">
        <v>5</v>
      </c>
      <c r="D322" s="4">
        <v>7</v>
      </c>
      <c r="E322" s="4">
        <v>11</v>
      </c>
      <c r="F322" s="4">
        <v>0</v>
      </c>
      <c r="G322" s="4">
        <v>0</v>
      </c>
    </row>
    <row r="323" spans="1:7" ht="19">
      <c r="A323" s="4">
        <v>32.049999999999997</v>
      </c>
      <c r="B323" s="4">
        <v>6</v>
      </c>
      <c r="C323" s="4">
        <v>5</v>
      </c>
      <c r="D323" s="4">
        <v>7</v>
      </c>
      <c r="E323" s="4">
        <v>11</v>
      </c>
      <c r="F323" s="4">
        <v>0</v>
      </c>
      <c r="G323" s="4">
        <v>0</v>
      </c>
    </row>
    <row r="324" spans="1:7" ht="19">
      <c r="A324" s="4">
        <v>32.15</v>
      </c>
      <c r="B324" s="4">
        <v>6</v>
      </c>
      <c r="C324" s="4">
        <v>5</v>
      </c>
      <c r="D324" s="4">
        <v>7</v>
      </c>
      <c r="E324" s="4">
        <v>11</v>
      </c>
      <c r="F324" s="4">
        <v>0</v>
      </c>
      <c r="G324" s="4">
        <v>0</v>
      </c>
    </row>
    <row r="325" spans="1:7" ht="19">
      <c r="A325" s="4">
        <v>32.25</v>
      </c>
      <c r="B325" s="4">
        <v>6</v>
      </c>
      <c r="C325" s="4">
        <v>6</v>
      </c>
      <c r="D325" s="4">
        <v>6</v>
      </c>
      <c r="E325" s="4">
        <v>11</v>
      </c>
      <c r="F325" s="4">
        <v>0</v>
      </c>
      <c r="G325" s="4">
        <v>0</v>
      </c>
    </row>
    <row r="326" spans="1:7" ht="19">
      <c r="A326" s="4">
        <v>32.35</v>
      </c>
      <c r="B326" s="4">
        <v>6</v>
      </c>
      <c r="C326" s="4">
        <v>6</v>
      </c>
      <c r="D326" s="4">
        <v>7</v>
      </c>
      <c r="E326" s="4">
        <v>11</v>
      </c>
      <c r="F326" s="4">
        <v>0</v>
      </c>
      <c r="G326" s="4">
        <v>0</v>
      </c>
    </row>
    <row r="327" spans="1:7" ht="19">
      <c r="A327" s="4">
        <v>32.450000000000003</v>
      </c>
      <c r="B327" s="4">
        <v>6</v>
      </c>
      <c r="C327" s="4">
        <v>7</v>
      </c>
      <c r="D327" s="4">
        <v>7</v>
      </c>
      <c r="E327" s="4">
        <v>12</v>
      </c>
      <c r="F327" s="4">
        <v>0</v>
      </c>
      <c r="G327" s="4">
        <v>0</v>
      </c>
    </row>
    <row r="328" spans="1:7" ht="19">
      <c r="A328" s="4">
        <v>32.549999999999997</v>
      </c>
      <c r="B328" s="4">
        <v>6</v>
      </c>
      <c r="C328" s="4">
        <v>7</v>
      </c>
      <c r="D328" s="4">
        <v>7</v>
      </c>
      <c r="E328" s="4">
        <v>12</v>
      </c>
      <c r="F328" s="4">
        <v>0</v>
      </c>
      <c r="G328" s="4">
        <v>0</v>
      </c>
    </row>
    <row r="329" spans="1:7" ht="19">
      <c r="A329" s="4">
        <v>32.65</v>
      </c>
      <c r="B329" s="4">
        <v>6</v>
      </c>
      <c r="C329" s="4">
        <v>7</v>
      </c>
      <c r="D329" s="4">
        <v>7</v>
      </c>
      <c r="E329" s="4">
        <v>12</v>
      </c>
      <c r="F329" s="4">
        <v>0</v>
      </c>
      <c r="G329" s="4">
        <v>0</v>
      </c>
    </row>
    <row r="330" spans="1:7" ht="19">
      <c r="A330" s="4">
        <v>32.75</v>
      </c>
      <c r="B330" s="4">
        <v>6</v>
      </c>
      <c r="C330" s="4">
        <v>7</v>
      </c>
      <c r="D330" s="4">
        <v>7</v>
      </c>
      <c r="E330" s="4">
        <v>11</v>
      </c>
      <c r="F330" s="4">
        <v>0</v>
      </c>
      <c r="G330" s="4">
        <v>0</v>
      </c>
    </row>
    <row r="331" spans="1:7" ht="19">
      <c r="A331" s="4">
        <v>32.85</v>
      </c>
      <c r="B331" s="4">
        <v>6</v>
      </c>
      <c r="C331" s="4">
        <v>7</v>
      </c>
      <c r="D331" s="4">
        <v>8</v>
      </c>
      <c r="E331" s="4">
        <v>10</v>
      </c>
      <c r="F331" s="4">
        <v>0</v>
      </c>
      <c r="G331" s="4">
        <v>0</v>
      </c>
    </row>
    <row r="332" spans="1:7" ht="19">
      <c r="A332" s="4">
        <v>32.950000000000003</v>
      </c>
      <c r="B332" s="4">
        <v>6</v>
      </c>
      <c r="C332" s="4">
        <v>7</v>
      </c>
      <c r="D332" s="4">
        <v>8</v>
      </c>
      <c r="E332" s="4">
        <v>10</v>
      </c>
      <c r="F332" s="4">
        <v>0</v>
      </c>
      <c r="G332" s="4">
        <v>0</v>
      </c>
    </row>
    <row r="333" spans="1:7" ht="19">
      <c r="A333" s="4">
        <v>33.049999999999997</v>
      </c>
      <c r="B333" s="4">
        <v>6</v>
      </c>
      <c r="C333" s="4">
        <v>7</v>
      </c>
      <c r="D333" s="4">
        <v>8</v>
      </c>
      <c r="E333" s="4">
        <v>10</v>
      </c>
      <c r="F333" s="4">
        <v>0</v>
      </c>
      <c r="G333" s="4">
        <v>0</v>
      </c>
    </row>
    <row r="334" spans="1:7" ht="19">
      <c r="A334" s="4">
        <v>33.15</v>
      </c>
      <c r="B334" s="4">
        <v>6</v>
      </c>
      <c r="C334" s="4">
        <v>7</v>
      </c>
      <c r="D334" s="4">
        <v>9</v>
      </c>
      <c r="E334" s="4">
        <v>10</v>
      </c>
      <c r="F334" s="4">
        <v>0</v>
      </c>
      <c r="G334" s="4">
        <v>0</v>
      </c>
    </row>
    <row r="335" spans="1:7" ht="19">
      <c r="A335" s="4">
        <v>33.25</v>
      </c>
      <c r="B335" s="4">
        <v>6</v>
      </c>
      <c r="C335" s="4">
        <v>7</v>
      </c>
      <c r="D335" s="4">
        <v>9</v>
      </c>
      <c r="E335" s="4">
        <v>10</v>
      </c>
      <c r="F335" s="4">
        <v>0</v>
      </c>
      <c r="G335" s="4">
        <v>0</v>
      </c>
    </row>
    <row r="336" spans="1:7" ht="19">
      <c r="A336" s="4">
        <v>33.35</v>
      </c>
      <c r="B336" s="4">
        <v>6</v>
      </c>
      <c r="C336" s="4">
        <v>7</v>
      </c>
      <c r="D336" s="4">
        <v>9</v>
      </c>
      <c r="E336" s="4">
        <v>10</v>
      </c>
      <c r="F336" s="4">
        <v>0</v>
      </c>
      <c r="G336" s="4">
        <v>0</v>
      </c>
    </row>
    <row r="337" spans="1:7" ht="19">
      <c r="A337" s="4">
        <v>33.450000000000003</v>
      </c>
      <c r="B337" s="4">
        <v>6</v>
      </c>
      <c r="C337" s="4">
        <v>7</v>
      </c>
      <c r="D337" s="4">
        <v>9</v>
      </c>
      <c r="E337" s="4">
        <v>9</v>
      </c>
      <c r="F337" s="4">
        <v>0</v>
      </c>
      <c r="G337" s="4">
        <v>0</v>
      </c>
    </row>
    <row r="338" spans="1:7" ht="19">
      <c r="A338" s="4">
        <v>33.549999999999997</v>
      </c>
      <c r="B338" s="4">
        <v>6</v>
      </c>
      <c r="C338" s="4">
        <v>7</v>
      </c>
      <c r="D338" s="4">
        <v>9</v>
      </c>
      <c r="E338" s="4">
        <v>8</v>
      </c>
      <c r="F338" s="4">
        <v>0</v>
      </c>
      <c r="G338" s="4">
        <v>0</v>
      </c>
    </row>
    <row r="339" spans="1:7" ht="19">
      <c r="A339" s="4">
        <v>33.65</v>
      </c>
      <c r="B339" s="4">
        <v>6</v>
      </c>
      <c r="C339" s="4">
        <v>7</v>
      </c>
      <c r="D339" s="4">
        <v>9</v>
      </c>
      <c r="E339" s="4">
        <v>7</v>
      </c>
      <c r="F339" s="4">
        <v>0</v>
      </c>
      <c r="G339" s="4">
        <v>0</v>
      </c>
    </row>
    <row r="340" spans="1:7" ht="19">
      <c r="A340" s="4">
        <v>33.75</v>
      </c>
      <c r="B340" s="4">
        <v>6</v>
      </c>
      <c r="C340" s="4">
        <v>7</v>
      </c>
      <c r="D340" s="4">
        <v>9</v>
      </c>
      <c r="E340" s="4">
        <v>7</v>
      </c>
      <c r="F340" s="4">
        <v>0</v>
      </c>
      <c r="G340" s="4">
        <v>0</v>
      </c>
    </row>
    <row r="341" spans="1:7" ht="19">
      <c r="A341" s="4">
        <v>33.85</v>
      </c>
      <c r="B341" s="4">
        <v>6</v>
      </c>
      <c r="C341" s="4">
        <v>7</v>
      </c>
      <c r="D341" s="4">
        <v>9</v>
      </c>
      <c r="E341" s="4">
        <v>7</v>
      </c>
      <c r="F341" s="4">
        <v>0</v>
      </c>
      <c r="G341" s="4">
        <v>0</v>
      </c>
    </row>
    <row r="342" spans="1:7" ht="19">
      <c r="A342" s="4">
        <v>33.950000000000003</v>
      </c>
      <c r="B342" s="4">
        <v>6</v>
      </c>
      <c r="C342" s="4">
        <v>7</v>
      </c>
      <c r="D342" s="4">
        <v>9</v>
      </c>
      <c r="E342" s="4">
        <v>7</v>
      </c>
      <c r="F342" s="4">
        <v>0</v>
      </c>
      <c r="G342" s="4">
        <v>0</v>
      </c>
    </row>
    <row r="343" spans="1:7" ht="19">
      <c r="A343" s="4">
        <v>34.049999999999997</v>
      </c>
      <c r="B343" s="4">
        <v>6</v>
      </c>
      <c r="C343" s="4">
        <v>11</v>
      </c>
      <c r="D343" s="4">
        <v>12</v>
      </c>
      <c r="E343" s="4">
        <v>10</v>
      </c>
      <c r="F343" s="4">
        <v>0</v>
      </c>
      <c r="G343" s="4">
        <v>0</v>
      </c>
    </row>
    <row r="344" spans="1:7" ht="19">
      <c r="A344" s="4">
        <v>34.15</v>
      </c>
      <c r="B344" s="4">
        <v>7</v>
      </c>
      <c r="C344" s="4">
        <v>13</v>
      </c>
      <c r="D344" s="4">
        <v>12</v>
      </c>
      <c r="E344" s="4">
        <v>10</v>
      </c>
      <c r="F344" s="4">
        <v>0</v>
      </c>
      <c r="G344" s="4">
        <v>0</v>
      </c>
    </row>
    <row r="345" spans="1:7" ht="19">
      <c r="A345" s="4">
        <v>34.25</v>
      </c>
      <c r="B345" s="4">
        <v>6</v>
      </c>
      <c r="C345" s="4">
        <v>13</v>
      </c>
      <c r="D345" s="4">
        <v>11</v>
      </c>
      <c r="E345" s="4">
        <v>10</v>
      </c>
      <c r="F345" s="4">
        <v>0</v>
      </c>
      <c r="G345" s="4">
        <v>0</v>
      </c>
    </row>
    <row r="346" spans="1:7" ht="19">
      <c r="A346" s="4">
        <v>34.35</v>
      </c>
      <c r="B346" s="4">
        <v>6</v>
      </c>
      <c r="C346" s="4">
        <v>13</v>
      </c>
      <c r="D346" s="4">
        <v>10</v>
      </c>
      <c r="E346" s="4">
        <v>11</v>
      </c>
      <c r="F346" s="4">
        <v>0</v>
      </c>
      <c r="G346" s="4">
        <v>0</v>
      </c>
    </row>
    <row r="347" spans="1:7" ht="19">
      <c r="A347" s="4">
        <v>34.450000000000003</v>
      </c>
      <c r="B347" s="4">
        <v>6</v>
      </c>
      <c r="C347" s="4">
        <v>13</v>
      </c>
      <c r="D347" s="4">
        <v>10</v>
      </c>
      <c r="E347" s="4">
        <v>11</v>
      </c>
      <c r="F347" s="4">
        <v>0</v>
      </c>
      <c r="G347" s="4">
        <v>0</v>
      </c>
    </row>
    <row r="348" spans="1:7" ht="19">
      <c r="A348" s="4">
        <v>34.549999999999997</v>
      </c>
      <c r="B348" s="4">
        <v>6</v>
      </c>
      <c r="C348" s="4">
        <v>12</v>
      </c>
      <c r="D348" s="4">
        <v>9</v>
      </c>
      <c r="E348" s="4">
        <v>11</v>
      </c>
      <c r="F348" s="4">
        <v>0</v>
      </c>
      <c r="G348" s="4">
        <v>0</v>
      </c>
    </row>
    <row r="349" spans="1:7" ht="19">
      <c r="A349" s="4">
        <v>34.65</v>
      </c>
      <c r="B349" s="4">
        <v>6</v>
      </c>
      <c r="C349" s="4">
        <v>12</v>
      </c>
      <c r="D349" s="4">
        <v>9</v>
      </c>
      <c r="E349" s="4">
        <v>11</v>
      </c>
      <c r="F349" s="4">
        <v>0</v>
      </c>
      <c r="G349" s="4">
        <v>0</v>
      </c>
    </row>
    <row r="350" spans="1:7" ht="19">
      <c r="A350" s="4">
        <v>34.75</v>
      </c>
      <c r="B350" s="4">
        <v>8</v>
      </c>
      <c r="C350" s="4">
        <v>12</v>
      </c>
      <c r="D350" s="4">
        <v>10</v>
      </c>
      <c r="E350" s="4">
        <v>13</v>
      </c>
      <c r="F350" s="4">
        <v>0</v>
      </c>
      <c r="G350" s="4">
        <v>0</v>
      </c>
    </row>
    <row r="351" spans="1:7" ht="19">
      <c r="A351" s="4">
        <v>34.85</v>
      </c>
      <c r="B351" s="4">
        <v>8</v>
      </c>
      <c r="C351" s="4">
        <v>12</v>
      </c>
      <c r="D351" s="4">
        <v>10</v>
      </c>
      <c r="E351" s="4">
        <v>13</v>
      </c>
      <c r="F351" s="4">
        <v>0</v>
      </c>
      <c r="G351" s="4">
        <v>0</v>
      </c>
    </row>
    <row r="352" spans="1:7" ht="19">
      <c r="A352" s="4">
        <v>34.950000000000003</v>
      </c>
      <c r="B352" s="4">
        <v>8</v>
      </c>
      <c r="C352" s="4">
        <v>11</v>
      </c>
      <c r="D352" s="4">
        <v>10</v>
      </c>
      <c r="E352" s="4">
        <v>13</v>
      </c>
      <c r="F352" s="4">
        <v>0</v>
      </c>
      <c r="G352" s="4">
        <v>0</v>
      </c>
    </row>
    <row r="353" spans="1:7" ht="19">
      <c r="A353" s="4">
        <v>35.049999999999997</v>
      </c>
      <c r="B353" s="4">
        <v>8</v>
      </c>
      <c r="C353" s="4">
        <v>12</v>
      </c>
      <c r="D353" s="4">
        <v>10</v>
      </c>
      <c r="E353" s="4">
        <v>13</v>
      </c>
      <c r="F353" s="4">
        <v>0</v>
      </c>
      <c r="G353" s="4">
        <v>0</v>
      </c>
    </row>
    <row r="354" spans="1:7" ht="19">
      <c r="A354" s="4">
        <v>35.15</v>
      </c>
      <c r="B354" s="4">
        <v>8</v>
      </c>
      <c r="C354" s="4">
        <v>12</v>
      </c>
      <c r="D354" s="4">
        <v>10</v>
      </c>
      <c r="E354" s="4">
        <v>13</v>
      </c>
      <c r="F354" s="4">
        <v>0</v>
      </c>
      <c r="G354" s="4">
        <v>0</v>
      </c>
    </row>
    <row r="355" spans="1:7" ht="19">
      <c r="A355" s="4">
        <v>35.25</v>
      </c>
      <c r="B355" s="4">
        <v>8</v>
      </c>
      <c r="C355" s="4">
        <v>12</v>
      </c>
      <c r="D355" s="4">
        <v>10</v>
      </c>
      <c r="E355" s="4">
        <v>13</v>
      </c>
      <c r="F355" s="4">
        <v>0</v>
      </c>
      <c r="G355" s="4">
        <v>0</v>
      </c>
    </row>
    <row r="356" spans="1:7" ht="19">
      <c r="A356" s="4">
        <v>35.35</v>
      </c>
      <c r="B356" s="4">
        <v>8</v>
      </c>
      <c r="C356" s="4">
        <v>11</v>
      </c>
      <c r="D356" s="4">
        <v>10</v>
      </c>
      <c r="E356" s="4">
        <v>13</v>
      </c>
      <c r="F356" s="4">
        <v>0</v>
      </c>
      <c r="G356" s="4">
        <v>0</v>
      </c>
    </row>
    <row r="357" spans="1:7" ht="19">
      <c r="A357" s="4">
        <v>35.450000000000003</v>
      </c>
      <c r="B357" s="4">
        <v>8</v>
      </c>
      <c r="C357" s="4">
        <v>11</v>
      </c>
      <c r="D357" s="4">
        <v>10</v>
      </c>
      <c r="E357" s="4">
        <v>13</v>
      </c>
      <c r="F357" s="4">
        <v>0</v>
      </c>
      <c r="G357" s="4">
        <v>0</v>
      </c>
    </row>
    <row r="358" spans="1:7" ht="19">
      <c r="A358" s="4">
        <v>35.549999999999997</v>
      </c>
      <c r="B358" s="4">
        <v>8</v>
      </c>
      <c r="C358" s="4">
        <v>11</v>
      </c>
      <c r="D358" s="4">
        <v>10</v>
      </c>
      <c r="E358" s="4">
        <v>13</v>
      </c>
      <c r="F358" s="4">
        <v>0</v>
      </c>
      <c r="G358" s="4">
        <v>0</v>
      </c>
    </row>
    <row r="359" spans="1:7" ht="19">
      <c r="A359" s="4">
        <v>35.65</v>
      </c>
      <c r="B359" s="4">
        <v>8</v>
      </c>
      <c r="C359" s="4">
        <v>10</v>
      </c>
      <c r="D359" s="4">
        <v>10</v>
      </c>
      <c r="E359" s="4">
        <v>12</v>
      </c>
      <c r="F359" s="4">
        <v>0</v>
      </c>
      <c r="G359" s="4">
        <v>0</v>
      </c>
    </row>
    <row r="360" spans="1:7" ht="19">
      <c r="A360" s="4">
        <v>35.75</v>
      </c>
      <c r="B360" s="4">
        <v>9</v>
      </c>
      <c r="C360" s="4">
        <v>10</v>
      </c>
      <c r="D360" s="4">
        <v>10</v>
      </c>
      <c r="E360" s="4">
        <v>12</v>
      </c>
      <c r="F360" s="4">
        <v>0</v>
      </c>
      <c r="G360" s="4">
        <v>0</v>
      </c>
    </row>
    <row r="361" spans="1:7" ht="19">
      <c r="A361" s="4">
        <v>35.85</v>
      </c>
      <c r="B361" s="4">
        <v>9</v>
      </c>
      <c r="C361" s="4">
        <v>10</v>
      </c>
      <c r="D361" s="4">
        <v>10</v>
      </c>
      <c r="E361" s="4">
        <v>12</v>
      </c>
      <c r="F361" s="4">
        <v>0</v>
      </c>
      <c r="G361" s="4">
        <v>0</v>
      </c>
    </row>
    <row r="362" spans="1:7" ht="19">
      <c r="A362" s="4">
        <v>35.950000000000003</v>
      </c>
      <c r="B362" s="4">
        <v>11</v>
      </c>
      <c r="C362" s="4">
        <v>9</v>
      </c>
      <c r="D362" s="4">
        <v>10</v>
      </c>
      <c r="E362" s="4">
        <v>12</v>
      </c>
      <c r="F362" s="4">
        <v>0</v>
      </c>
      <c r="G362" s="4">
        <v>0</v>
      </c>
    </row>
    <row r="363" spans="1:7" ht="19">
      <c r="A363" s="4">
        <v>36.049999999999997</v>
      </c>
      <c r="B363" s="4">
        <v>11</v>
      </c>
      <c r="C363" s="4">
        <v>10</v>
      </c>
      <c r="D363" s="4">
        <v>10</v>
      </c>
      <c r="E363" s="4">
        <v>12</v>
      </c>
      <c r="F363" s="4">
        <v>0</v>
      </c>
      <c r="G363" s="4">
        <v>0</v>
      </c>
    </row>
    <row r="364" spans="1:7" ht="19">
      <c r="A364" s="4">
        <v>36.15</v>
      </c>
      <c r="B364" s="4">
        <v>12</v>
      </c>
      <c r="C364" s="4">
        <v>9</v>
      </c>
      <c r="D364" s="4">
        <v>10</v>
      </c>
      <c r="E364" s="4">
        <v>12</v>
      </c>
      <c r="F364" s="4">
        <v>0</v>
      </c>
      <c r="G364" s="4">
        <v>0</v>
      </c>
    </row>
    <row r="365" spans="1:7" ht="19">
      <c r="A365" s="4">
        <v>36.25</v>
      </c>
      <c r="B365" s="4">
        <v>12</v>
      </c>
      <c r="C365" s="4">
        <v>9</v>
      </c>
      <c r="D365" s="4">
        <v>10</v>
      </c>
      <c r="E365" s="4">
        <v>12</v>
      </c>
      <c r="F365" s="4">
        <v>0</v>
      </c>
      <c r="G365" s="4">
        <v>0</v>
      </c>
    </row>
    <row r="366" spans="1:7" ht="19">
      <c r="A366" s="4">
        <v>36.35</v>
      </c>
      <c r="B366" s="4">
        <v>12</v>
      </c>
      <c r="C366" s="4">
        <v>9</v>
      </c>
      <c r="D366" s="4">
        <v>10</v>
      </c>
      <c r="E366" s="4">
        <v>12</v>
      </c>
      <c r="F366" s="4">
        <v>0</v>
      </c>
      <c r="G366" s="4">
        <v>0</v>
      </c>
    </row>
    <row r="367" spans="1:7" ht="19">
      <c r="A367" s="4">
        <v>36.450000000000003</v>
      </c>
      <c r="B367" s="4">
        <v>13</v>
      </c>
      <c r="C367" s="4">
        <v>9</v>
      </c>
      <c r="D367" s="4">
        <v>10</v>
      </c>
      <c r="E367" s="4">
        <v>12</v>
      </c>
      <c r="F367" s="4">
        <v>0</v>
      </c>
      <c r="G367" s="4">
        <v>0</v>
      </c>
    </row>
    <row r="368" spans="1:7" ht="19">
      <c r="A368" s="4">
        <v>36.549999999999997</v>
      </c>
      <c r="B368" s="4">
        <v>13</v>
      </c>
      <c r="C368" s="4">
        <v>8</v>
      </c>
      <c r="D368" s="4">
        <v>10</v>
      </c>
      <c r="E368" s="4">
        <v>12</v>
      </c>
      <c r="F368" s="4">
        <v>0</v>
      </c>
      <c r="G368" s="4">
        <v>0</v>
      </c>
    </row>
    <row r="369" spans="1:7" ht="19">
      <c r="A369" s="4">
        <v>36.65</v>
      </c>
      <c r="B369" s="4">
        <v>13</v>
      </c>
      <c r="C369" s="4">
        <v>9</v>
      </c>
      <c r="D369" s="4">
        <v>10</v>
      </c>
      <c r="E369" s="4">
        <v>12</v>
      </c>
      <c r="F369" s="4">
        <v>0</v>
      </c>
      <c r="G369" s="4">
        <v>0</v>
      </c>
    </row>
    <row r="370" spans="1:7" ht="19">
      <c r="A370" s="4">
        <v>36.75</v>
      </c>
      <c r="B370" s="4">
        <v>13</v>
      </c>
      <c r="C370" s="4">
        <v>9</v>
      </c>
      <c r="D370" s="4">
        <v>10</v>
      </c>
      <c r="E370" s="4">
        <v>12</v>
      </c>
      <c r="F370" s="4">
        <v>0</v>
      </c>
      <c r="G370" s="4">
        <v>0</v>
      </c>
    </row>
    <row r="371" spans="1:7" ht="19">
      <c r="A371" s="4">
        <v>36.85</v>
      </c>
      <c r="B371" s="4">
        <v>13</v>
      </c>
      <c r="C371" s="4">
        <v>9</v>
      </c>
      <c r="D371" s="4">
        <v>10</v>
      </c>
      <c r="E371" s="4">
        <v>12</v>
      </c>
      <c r="F371" s="4">
        <v>0</v>
      </c>
      <c r="G371" s="4">
        <v>0</v>
      </c>
    </row>
    <row r="372" spans="1:7" ht="19">
      <c r="A372" s="4">
        <v>36.950000000000003</v>
      </c>
      <c r="B372" s="4">
        <v>13</v>
      </c>
      <c r="C372" s="4">
        <v>9</v>
      </c>
      <c r="D372" s="4">
        <v>9</v>
      </c>
      <c r="E372" s="4">
        <v>12</v>
      </c>
      <c r="F372" s="4">
        <v>0</v>
      </c>
      <c r="G372" s="4">
        <v>0</v>
      </c>
    </row>
    <row r="373" spans="1:7" ht="19">
      <c r="A373" s="4">
        <v>37.049999999999997</v>
      </c>
      <c r="B373" s="4">
        <v>13</v>
      </c>
      <c r="C373" s="4">
        <v>9</v>
      </c>
      <c r="D373" s="4">
        <v>9</v>
      </c>
      <c r="E373" s="4">
        <v>12</v>
      </c>
      <c r="F373" s="4">
        <v>0</v>
      </c>
      <c r="G373" s="4">
        <v>0</v>
      </c>
    </row>
    <row r="374" spans="1:7" ht="19">
      <c r="A374" s="4">
        <v>37.15</v>
      </c>
      <c r="B374" s="4">
        <v>13</v>
      </c>
      <c r="C374" s="4">
        <v>9</v>
      </c>
      <c r="D374" s="4">
        <v>9</v>
      </c>
      <c r="E374" s="4">
        <v>12</v>
      </c>
      <c r="F374" s="4">
        <v>0</v>
      </c>
      <c r="G374" s="4">
        <v>0</v>
      </c>
    </row>
    <row r="375" spans="1:7" ht="19">
      <c r="A375" s="4">
        <v>37.25</v>
      </c>
      <c r="B375" s="4">
        <v>13</v>
      </c>
      <c r="C375" s="4">
        <v>9</v>
      </c>
      <c r="D375" s="4">
        <v>9</v>
      </c>
      <c r="E375" s="4">
        <v>12</v>
      </c>
      <c r="F375" s="4">
        <v>0</v>
      </c>
      <c r="G375" s="4">
        <v>0</v>
      </c>
    </row>
    <row r="376" spans="1:7" ht="19">
      <c r="A376" s="4">
        <v>37.35</v>
      </c>
      <c r="B376" s="4">
        <v>13</v>
      </c>
      <c r="C376" s="4">
        <v>10</v>
      </c>
      <c r="D376" s="4">
        <v>9</v>
      </c>
      <c r="E376" s="4">
        <v>12</v>
      </c>
      <c r="F376" s="4">
        <v>0</v>
      </c>
      <c r="G376" s="4">
        <v>0</v>
      </c>
    </row>
    <row r="377" spans="1:7" ht="19">
      <c r="A377" s="4">
        <v>37.450000000000003</v>
      </c>
      <c r="B377" s="4">
        <v>13</v>
      </c>
      <c r="C377" s="4">
        <v>10</v>
      </c>
      <c r="D377" s="4">
        <v>9</v>
      </c>
      <c r="E377" s="4">
        <v>12</v>
      </c>
      <c r="F377" s="4">
        <v>0</v>
      </c>
      <c r="G377" s="4">
        <v>1</v>
      </c>
    </row>
    <row r="378" spans="1:7" ht="19">
      <c r="A378" s="4">
        <v>37.549999999999997</v>
      </c>
      <c r="B378" s="4">
        <v>13</v>
      </c>
      <c r="C378" s="4">
        <v>10</v>
      </c>
      <c r="D378" s="4">
        <v>9</v>
      </c>
      <c r="E378" s="4">
        <v>12</v>
      </c>
      <c r="F378" s="4">
        <v>0</v>
      </c>
      <c r="G378" s="4">
        <v>1</v>
      </c>
    </row>
    <row r="379" spans="1:7" ht="19">
      <c r="A379" s="4">
        <v>37.65</v>
      </c>
      <c r="B379" s="4">
        <v>13</v>
      </c>
      <c r="C379" s="4">
        <v>10</v>
      </c>
      <c r="D379" s="4">
        <v>9</v>
      </c>
      <c r="E379" s="4">
        <v>12</v>
      </c>
      <c r="F379" s="4">
        <v>0</v>
      </c>
      <c r="G379" s="4">
        <v>1</v>
      </c>
    </row>
    <row r="380" spans="1:7" ht="19">
      <c r="A380" s="4">
        <v>37.75</v>
      </c>
      <c r="B380" s="4">
        <v>13</v>
      </c>
      <c r="C380" s="4">
        <v>10</v>
      </c>
      <c r="D380" s="4">
        <v>9</v>
      </c>
      <c r="E380" s="4">
        <v>11</v>
      </c>
      <c r="F380" s="4">
        <v>0</v>
      </c>
      <c r="G380" s="4">
        <v>1</v>
      </c>
    </row>
    <row r="381" spans="1:7" ht="19">
      <c r="A381" s="4">
        <v>37.85</v>
      </c>
      <c r="B381" s="4">
        <v>13</v>
      </c>
      <c r="C381" s="4">
        <v>10</v>
      </c>
      <c r="D381" s="4">
        <v>9</v>
      </c>
      <c r="E381" s="4">
        <v>11</v>
      </c>
      <c r="F381" s="4">
        <v>0</v>
      </c>
      <c r="G381" s="4">
        <v>1</v>
      </c>
    </row>
    <row r="382" spans="1:7" ht="19">
      <c r="A382" s="4">
        <v>37.950000000000003</v>
      </c>
      <c r="B382" s="4">
        <v>13</v>
      </c>
      <c r="C382" s="4">
        <v>10</v>
      </c>
      <c r="D382" s="4">
        <v>9</v>
      </c>
      <c r="E382" s="4">
        <v>11</v>
      </c>
      <c r="F382" s="4">
        <v>0</v>
      </c>
      <c r="G382" s="4">
        <v>1</v>
      </c>
    </row>
    <row r="383" spans="1:7" ht="19">
      <c r="A383" s="4">
        <v>38.049999999999997</v>
      </c>
      <c r="B383" s="4">
        <v>15</v>
      </c>
      <c r="C383" s="4">
        <v>10</v>
      </c>
      <c r="D383" s="4">
        <v>9</v>
      </c>
      <c r="E383" s="4">
        <v>11</v>
      </c>
      <c r="F383" s="4">
        <v>1</v>
      </c>
      <c r="G383" s="4">
        <v>1</v>
      </c>
    </row>
    <row r="384" spans="1:7" ht="19">
      <c r="A384" s="4">
        <v>38.15</v>
      </c>
      <c r="B384" s="4">
        <v>15</v>
      </c>
      <c r="C384" s="4">
        <v>9</v>
      </c>
      <c r="D384" s="4">
        <v>10</v>
      </c>
      <c r="E384" s="4">
        <v>11</v>
      </c>
      <c r="F384" s="4">
        <v>1</v>
      </c>
      <c r="G384" s="4">
        <v>1</v>
      </c>
    </row>
    <row r="385" spans="1:7" ht="19">
      <c r="A385" s="4">
        <v>38.25</v>
      </c>
      <c r="B385" s="4">
        <v>16</v>
      </c>
      <c r="C385" s="4">
        <v>9</v>
      </c>
      <c r="D385" s="4">
        <v>10</v>
      </c>
      <c r="E385" s="4">
        <v>11</v>
      </c>
      <c r="F385" s="4">
        <v>1</v>
      </c>
      <c r="G385" s="4">
        <v>1</v>
      </c>
    </row>
    <row r="386" spans="1:7" ht="19">
      <c r="A386" s="4">
        <v>38.35</v>
      </c>
      <c r="B386" s="4">
        <v>16</v>
      </c>
      <c r="C386" s="4">
        <v>9</v>
      </c>
      <c r="D386" s="4">
        <v>10</v>
      </c>
      <c r="E386" s="4">
        <v>11</v>
      </c>
      <c r="F386" s="4">
        <v>1</v>
      </c>
      <c r="G386" s="4">
        <v>1</v>
      </c>
    </row>
    <row r="387" spans="1:7" ht="19">
      <c r="A387" s="4">
        <v>38.450000000000003</v>
      </c>
      <c r="B387" s="4">
        <v>16</v>
      </c>
      <c r="C387" s="4">
        <v>9</v>
      </c>
      <c r="D387" s="4">
        <v>10</v>
      </c>
      <c r="E387" s="4">
        <v>11</v>
      </c>
      <c r="F387" s="4">
        <v>1</v>
      </c>
      <c r="G387" s="4">
        <v>1</v>
      </c>
    </row>
    <row r="388" spans="1:7" ht="19">
      <c r="A388" s="4">
        <v>38.549999999999997</v>
      </c>
      <c r="B388" s="4">
        <v>15</v>
      </c>
      <c r="C388" s="4">
        <v>9</v>
      </c>
      <c r="D388" s="4">
        <v>10</v>
      </c>
      <c r="E388" s="4">
        <v>11</v>
      </c>
      <c r="F388" s="4">
        <v>1</v>
      </c>
      <c r="G388" s="4">
        <v>1</v>
      </c>
    </row>
    <row r="389" spans="1:7" ht="19">
      <c r="A389" s="4">
        <v>38.65</v>
      </c>
      <c r="B389" s="4">
        <v>15</v>
      </c>
      <c r="C389" s="4">
        <v>9</v>
      </c>
      <c r="D389" s="4">
        <v>9</v>
      </c>
      <c r="E389" s="4">
        <v>11</v>
      </c>
      <c r="F389" s="4">
        <v>1</v>
      </c>
      <c r="G389" s="4">
        <v>1</v>
      </c>
    </row>
    <row r="390" spans="1:7" ht="19">
      <c r="A390" s="4">
        <v>38.75</v>
      </c>
      <c r="B390" s="4">
        <v>15</v>
      </c>
      <c r="C390" s="4">
        <v>9</v>
      </c>
      <c r="D390" s="4">
        <v>9</v>
      </c>
      <c r="E390" s="4">
        <v>11</v>
      </c>
      <c r="F390" s="4">
        <v>1</v>
      </c>
      <c r="G390" s="4">
        <v>1</v>
      </c>
    </row>
    <row r="391" spans="1:7" ht="19">
      <c r="A391" s="4">
        <v>38.85</v>
      </c>
      <c r="B391" s="4">
        <v>16</v>
      </c>
      <c r="C391" s="4">
        <v>9</v>
      </c>
      <c r="D391" s="4">
        <v>9</v>
      </c>
      <c r="E391" s="4">
        <v>11</v>
      </c>
      <c r="F391" s="4">
        <v>1</v>
      </c>
      <c r="G391" s="4">
        <v>1</v>
      </c>
    </row>
    <row r="392" spans="1:7" ht="19">
      <c r="A392" s="4">
        <v>38.950000000000003</v>
      </c>
      <c r="B392" s="4">
        <v>16</v>
      </c>
      <c r="C392" s="4">
        <v>9</v>
      </c>
      <c r="D392" s="4">
        <v>9</v>
      </c>
      <c r="E392" s="4">
        <v>11</v>
      </c>
      <c r="F392" s="4">
        <v>1</v>
      </c>
      <c r="G392" s="4">
        <v>1</v>
      </c>
    </row>
    <row r="393" spans="1:7" ht="19">
      <c r="A393" s="4">
        <v>39.049999999999997</v>
      </c>
      <c r="B393" s="4">
        <v>16</v>
      </c>
      <c r="C393" s="4">
        <v>9</v>
      </c>
      <c r="D393" s="4">
        <v>9</v>
      </c>
      <c r="E393" s="4">
        <v>10</v>
      </c>
      <c r="F393" s="4">
        <v>1</v>
      </c>
      <c r="G393" s="4">
        <v>1</v>
      </c>
    </row>
    <row r="394" spans="1:7" ht="19">
      <c r="A394" s="4">
        <v>39.15</v>
      </c>
      <c r="B394" s="4">
        <v>15</v>
      </c>
      <c r="C394" s="4">
        <v>9</v>
      </c>
      <c r="D394" s="4">
        <v>9</v>
      </c>
      <c r="E394" s="4">
        <v>9</v>
      </c>
      <c r="F394" s="4">
        <v>1</v>
      </c>
      <c r="G394" s="4">
        <v>1</v>
      </c>
    </row>
    <row r="395" spans="1:7" ht="19">
      <c r="A395" s="4">
        <v>39.25</v>
      </c>
      <c r="B395" s="4">
        <v>15</v>
      </c>
      <c r="C395" s="4">
        <v>8</v>
      </c>
      <c r="D395" s="4">
        <v>9</v>
      </c>
      <c r="E395" s="4">
        <v>9</v>
      </c>
      <c r="F395" s="4">
        <v>1</v>
      </c>
      <c r="G395" s="4">
        <v>1</v>
      </c>
    </row>
    <row r="396" spans="1:7" ht="19">
      <c r="A396" s="4">
        <v>39.35</v>
      </c>
      <c r="B396" s="4">
        <v>15</v>
      </c>
      <c r="C396" s="4">
        <v>9</v>
      </c>
      <c r="D396" s="4">
        <v>9</v>
      </c>
      <c r="E396" s="4">
        <v>9</v>
      </c>
      <c r="F396" s="4">
        <v>1</v>
      </c>
      <c r="G396" s="4">
        <v>1</v>
      </c>
    </row>
    <row r="397" spans="1:7" ht="19">
      <c r="A397" s="4">
        <v>39.450000000000003</v>
      </c>
      <c r="B397" s="4">
        <v>15</v>
      </c>
      <c r="C397" s="4">
        <v>9</v>
      </c>
      <c r="D397" s="4">
        <v>9</v>
      </c>
      <c r="E397" s="4">
        <v>9</v>
      </c>
      <c r="F397" s="4">
        <v>1</v>
      </c>
      <c r="G397" s="4">
        <v>1</v>
      </c>
    </row>
    <row r="398" spans="1:7" ht="19">
      <c r="A398" s="4">
        <v>39.549999999999997</v>
      </c>
      <c r="B398" s="4">
        <v>15</v>
      </c>
      <c r="C398" s="4">
        <v>9</v>
      </c>
      <c r="D398" s="4">
        <v>9</v>
      </c>
      <c r="E398" s="4">
        <v>9</v>
      </c>
      <c r="F398" s="4">
        <v>1</v>
      </c>
      <c r="G398" s="4">
        <v>1</v>
      </c>
    </row>
    <row r="399" spans="1:7" ht="19">
      <c r="A399" s="4">
        <v>39.65</v>
      </c>
      <c r="B399" s="4">
        <v>16</v>
      </c>
      <c r="C399" s="4">
        <v>9</v>
      </c>
      <c r="D399" s="4">
        <v>9</v>
      </c>
      <c r="E399" s="4">
        <v>9</v>
      </c>
      <c r="F399" s="4">
        <v>1</v>
      </c>
      <c r="G399" s="4">
        <v>1</v>
      </c>
    </row>
    <row r="400" spans="1:7" ht="19">
      <c r="A400" s="4">
        <v>39.75</v>
      </c>
      <c r="B400" s="4">
        <v>16</v>
      </c>
      <c r="C400" s="4">
        <v>9</v>
      </c>
      <c r="D400" s="4">
        <v>9</v>
      </c>
      <c r="E400" s="4">
        <v>10</v>
      </c>
      <c r="F400" s="4">
        <v>1</v>
      </c>
      <c r="G400" s="4">
        <v>1</v>
      </c>
    </row>
    <row r="401" spans="1:7" ht="19">
      <c r="A401" s="4">
        <v>39.85</v>
      </c>
      <c r="B401" s="4">
        <v>17</v>
      </c>
      <c r="C401" s="4">
        <v>8</v>
      </c>
      <c r="D401" s="4">
        <v>9</v>
      </c>
      <c r="E401" s="4">
        <v>10</v>
      </c>
      <c r="F401" s="4">
        <v>1</v>
      </c>
      <c r="G401" s="4">
        <v>1</v>
      </c>
    </row>
    <row r="402" spans="1:7" ht="19">
      <c r="A402" s="4">
        <v>39.950000000000003</v>
      </c>
      <c r="B402" s="4">
        <v>17</v>
      </c>
      <c r="C402" s="4">
        <v>8</v>
      </c>
      <c r="D402" s="4">
        <v>9</v>
      </c>
      <c r="E402" s="4">
        <v>10</v>
      </c>
      <c r="F402" s="4">
        <v>1</v>
      </c>
      <c r="G402" s="4">
        <v>1</v>
      </c>
    </row>
    <row r="403" spans="1:7" ht="19">
      <c r="A403" s="4">
        <v>40.049999999999997</v>
      </c>
      <c r="B403" s="4">
        <v>19</v>
      </c>
      <c r="C403" s="4">
        <v>8</v>
      </c>
      <c r="D403" s="4">
        <v>8</v>
      </c>
      <c r="E403" s="4">
        <v>11</v>
      </c>
      <c r="F403" s="4">
        <v>1</v>
      </c>
      <c r="G403" s="4">
        <v>1</v>
      </c>
    </row>
    <row r="404" spans="1:7" ht="19">
      <c r="A404" s="4">
        <v>40.15</v>
      </c>
      <c r="B404" s="4">
        <v>21</v>
      </c>
      <c r="C404" s="4">
        <v>8</v>
      </c>
      <c r="D404" s="4">
        <v>8</v>
      </c>
      <c r="E404" s="4">
        <v>11</v>
      </c>
      <c r="F404" s="4">
        <v>1</v>
      </c>
      <c r="G404" s="4">
        <v>1</v>
      </c>
    </row>
    <row r="405" spans="1:7" ht="19">
      <c r="A405" s="4">
        <v>40.25</v>
      </c>
      <c r="B405" s="4">
        <v>22</v>
      </c>
      <c r="C405" s="4">
        <v>8</v>
      </c>
      <c r="D405" s="4">
        <v>8</v>
      </c>
      <c r="E405" s="4">
        <v>11</v>
      </c>
      <c r="F405" s="4">
        <v>1</v>
      </c>
      <c r="G405" s="4">
        <v>1</v>
      </c>
    </row>
    <row r="406" spans="1:7" ht="19">
      <c r="A406" s="4">
        <v>40.35</v>
      </c>
      <c r="B406" s="4">
        <v>22</v>
      </c>
      <c r="C406" s="4">
        <v>8</v>
      </c>
      <c r="D406" s="4">
        <v>8</v>
      </c>
      <c r="E406" s="4">
        <v>11</v>
      </c>
      <c r="F406" s="4">
        <v>1</v>
      </c>
      <c r="G406" s="4">
        <v>1</v>
      </c>
    </row>
    <row r="407" spans="1:7" ht="19">
      <c r="A407" s="4">
        <v>40.450000000000003</v>
      </c>
      <c r="B407" s="4">
        <v>22</v>
      </c>
      <c r="C407" s="4">
        <v>8</v>
      </c>
      <c r="D407" s="4">
        <v>8</v>
      </c>
      <c r="E407" s="4">
        <v>10</v>
      </c>
      <c r="F407" s="4">
        <v>1</v>
      </c>
      <c r="G407" s="4">
        <v>1</v>
      </c>
    </row>
    <row r="408" spans="1:7" ht="19">
      <c r="A408" s="4">
        <v>40.549999999999997</v>
      </c>
      <c r="B408" s="4">
        <v>23</v>
      </c>
      <c r="C408" s="4">
        <v>8</v>
      </c>
      <c r="D408" s="4">
        <v>9</v>
      </c>
      <c r="E408" s="4">
        <v>10</v>
      </c>
      <c r="F408" s="4">
        <v>1</v>
      </c>
      <c r="G408" s="4">
        <v>1</v>
      </c>
    </row>
    <row r="409" spans="1:7" ht="19">
      <c r="A409" s="4">
        <v>40.65</v>
      </c>
      <c r="B409" s="4">
        <v>23</v>
      </c>
      <c r="C409" s="4">
        <v>8</v>
      </c>
      <c r="D409" s="4">
        <v>9</v>
      </c>
      <c r="E409" s="4">
        <v>10</v>
      </c>
      <c r="F409" s="4">
        <v>1</v>
      </c>
      <c r="G409" s="4">
        <v>1</v>
      </c>
    </row>
    <row r="410" spans="1:7" ht="19">
      <c r="A410" s="4">
        <v>40.75</v>
      </c>
      <c r="B410" s="4">
        <v>23</v>
      </c>
      <c r="C410" s="4">
        <v>8</v>
      </c>
      <c r="D410" s="4">
        <v>9</v>
      </c>
      <c r="E410" s="4">
        <v>11</v>
      </c>
      <c r="F410" s="4">
        <v>1</v>
      </c>
      <c r="G410" s="4">
        <v>1</v>
      </c>
    </row>
    <row r="411" spans="1:7" ht="19">
      <c r="A411" s="4">
        <v>40.85</v>
      </c>
      <c r="B411" s="4">
        <v>23</v>
      </c>
      <c r="C411" s="4">
        <v>8</v>
      </c>
      <c r="D411" s="4">
        <v>9</v>
      </c>
      <c r="E411" s="4">
        <v>11</v>
      </c>
      <c r="F411" s="4">
        <v>1</v>
      </c>
      <c r="G411" s="4">
        <v>1</v>
      </c>
    </row>
    <row r="412" spans="1:7" ht="19">
      <c r="A412" s="4">
        <v>40.950000000000003</v>
      </c>
      <c r="B412" s="4">
        <v>23</v>
      </c>
      <c r="C412" s="4">
        <v>8</v>
      </c>
      <c r="D412" s="4">
        <v>9</v>
      </c>
      <c r="E412" s="4">
        <v>11</v>
      </c>
      <c r="F412" s="4">
        <v>1</v>
      </c>
      <c r="G412" s="4">
        <v>1</v>
      </c>
    </row>
    <row r="413" spans="1:7" ht="19">
      <c r="A413" s="4">
        <v>41.05</v>
      </c>
      <c r="B413" s="4">
        <v>23</v>
      </c>
      <c r="C413" s="4">
        <v>7</v>
      </c>
      <c r="D413" s="4">
        <v>9</v>
      </c>
      <c r="E413" s="4">
        <v>11</v>
      </c>
      <c r="F413" s="4">
        <v>1</v>
      </c>
      <c r="G413" s="4">
        <v>1</v>
      </c>
    </row>
    <row r="414" spans="1:7" ht="19">
      <c r="A414" s="4">
        <v>41.15</v>
      </c>
      <c r="B414" s="4">
        <v>23</v>
      </c>
      <c r="C414" s="4">
        <v>7</v>
      </c>
      <c r="D414" s="4">
        <v>9</v>
      </c>
      <c r="E414" s="4">
        <v>11</v>
      </c>
      <c r="F414" s="4">
        <v>1</v>
      </c>
      <c r="G414" s="4">
        <v>1</v>
      </c>
    </row>
    <row r="415" spans="1:7" ht="19">
      <c r="A415" s="4">
        <v>41.25</v>
      </c>
      <c r="B415" s="4">
        <v>23</v>
      </c>
      <c r="C415" s="4">
        <v>7</v>
      </c>
      <c r="D415" s="4">
        <v>10</v>
      </c>
      <c r="E415" s="4">
        <v>11</v>
      </c>
      <c r="F415" s="4">
        <v>1</v>
      </c>
      <c r="G415" s="4">
        <v>1</v>
      </c>
    </row>
    <row r="416" spans="1:7" ht="19">
      <c r="A416" s="4">
        <v>41.35</v>
      </c>
      <c r="B416" s="4">
        <v>23</v>
      </c>
      <c r="C416" s="4">
        <v>7</v>
      </c>
      <c r="D416" s="4">
        <v>10</v>
      </c>
      <c r="E416" s="4">
        <v>11</v>
      </c>
      <c r="F416" s="4">
        <v>1</v>
      </c>
      <c r="G416" s="4">
        <v>1</v>
      </c>
    </row>
    <row r="417" spans="1:7" ht="19">
      <c r="A417" s="4">
        <v>41.45</v>
      </c>
      <c r="B417" s="4">
        <v>24</v>
      </c>
      <c r="C417" s="4">
        <v>7</v>
      </c>
      <c r="D417" s="4">
        <v>10</v>
      </c>
      <c r="E417" s="4">
        <v>11</v>
      </c>
      <c r="F417" s="4">
        <v>1</v>
      </c>
      <c r="G417" s="4">
        <v>1</v>
      </c>
    </row>
    <row r="418" spans="1:7" ht="19">
      <c r="A418" s="4">
        <v>41.55</v>
      </c>
      <c r="B418" s="4">
        <v>24</v>
      </c>
      <c r="C418" s="4">
        <v>6</v>
      </c>
      <c r="D418" s="4">
        <v>10</v>
      </c>
      <c r="E418" s="4">
        <v>11</v>
      </c>
      <c r="F418" s="4">
        <v>1</v>
      </c>
      <c r="G418" s="4">
        <v>1</v>
      </c>
    </row>
    <row r="419" spans="1:7" ht="19">
      <c r="A419" s="4">
        <v>41.65</v>
      </c>
      <c r="B419" s="4">
        <v>24</v>
      </c>
      <c r="C419" s="4">
        <v>6</v>
      </c>
      <c r="D419" s="4">
        <v>10</v>
      </c>
      <c r="E419" s="4">
        <v>11</v>
      </c>
      <c r="F419" s="4">
        <v>1</v>
      </c>
      <c r="G419" s="4">
        <v>1</v>
      </c>
    </row>
    <row r="420" spans="1:7" ht="19">
      <c r="A420" s="4">
        <v>41.75</v>
      </c>
      <c r="B420" s="4">
        <v>24</v>
      </c>
      <c r="C420" s="4">
        <v>6</v>
      </c>
      <c r="D420" s="4">
        <v>10</v>
      </c>
      <c r="E420" s="4">
        <v>11</v>
      </c>
      <c r="F420" s="4">
        <v>1</v>
      </c>
      <c r="G420" s="4">
        <v>1</v>
      </c>
    </row>
    <row r="421" spans="1:7" ht="19">
      <c r="A421" s="4">
        <v>41.85</v>
      </c>
      <c r="B421" s="4">
        <v>24</v>
      </c>
      <c r="C421" s="4">
        <v>6</v>
      </c>
      <c r="D421" s="4">
        <v>10</v>
      </c>
      <c r="E421" s="4">
        <v>11</v>
      </c>
      <c r="F421" s="4">
        <v>1</v>
      </c>
      <c r="G421" s="4">
        <v>1</v>
      </c>
    </row>
    <row r="422" spans="1:7" ht="19">
      <c r="A422" s="4">
        <v>41.95</v>
      </c>
      <c r="B422" s="4">
        <v>26</v>
      </c>
      <c r="C422" s="4">
        <v>6</v>
      </c>
      <c r="D422" s="4">
        <v>9</v>
      </c>
      <c r="E422" s="4">
        <v>11</v>
      </c>
      <c r="F422" s="4">
        <v>1</v>
      </c>
      <c r="G422" s="4">
        <v>1</v>
      </c>
    </row>
    <row r="423" spans="1:7" ht="19">
      <c r="A423" s="4">
        <v>42.05</v>
      </c>
      <c r="B423" s="4">
        <v>26</v>
      </c>
      <c r="C423" s="4">
        <v>6</v>
      </c>
      <c r="D423" s="4">
        <v>9</v>
      </c>
      <c r="E423" s="4">
        <v>11</v>
      </c>
      <c r="F423" s="4">
        <v>1</v>
      </c>
      <c r="G423" s="4">
        <v>1</v>
      </c>
    </row>
    <row r="424" spans="1:7" ht="19">
      <c r="A424" s="4">
        <v>42.15</v>
      </c>
      <c r="B424" s="4">
        <v>25</v>
      </c>
      <c r="C424" s="4">
        <v>6</v>
      </c>
      <c r="D424" s="4">
        <v>9</v>
      </c>
      <c r="E424" s="4">
        <v>11</v>
      </c>
      <c r="F424" s="4">
        <v>1</v>
      </c>
      <c r="G424" s="4">
        <v>1</v>
      </c>
    </row>
    <row r="425" spans="1:7" ht="19">
      <c r="A425" s="4">
        <v>42.25</v>
      </c>
      <c r="B425" s="4">
        <v>25</v>
      </c>
      <c r="C425" s="4">
        <v>6</v>
      </c>
      <c r="D425" s="4">
        <v>9</v>
      </c>
      <c r="E425" s="4">
        <v>11</v>
      </c>
      <c r="F425" s="4">
        <v>1</v>
      </c>
      <c r="G425" s="4">
        <v>1</v>
      </c>
    </row>
    <row r="426" spans="1:7" ht="19">
      <c r="A426" s="4">
        <v>42.35</v>
      </c>
      <c r="B426" s="4">
        <v>25</v>
      </c>
      <c r="C426" s="4">
        <v>6</v>
      </c>
      <c r="D426" s="4">
        <v>9</v>
      </c>
      <c r="E426" s="4">
        <v>12</v>
      </c>
      <c r="F426" s="4">
        <v>1</v>
      </c>
      <c r="G426" s="4">
        <v>1</v>
      </c>
    </row>
    <row r="427" spans="1:7" ht="19">
      <c r="A427" s="4">
        <v>42.45</v>
      </c>
      <c r="B427" s="4">
        <v>23</v>
      </c>
      <c r="C427" s="4">
        <v>6</v>
      </c>
      <c r="D427" s="4">
        <v>9</v>
      </c>
      <c r="E427" s="4">
        <v>12</v>
      </c>
      <c r="F427" s="4">
        <v>1</v>
      </c>
      <c r="G427" s="4">
        <v>1</v>
      </c>
    </row>
    <row r="428" spans="1:7" ht="19">
      <c r="A428" s="4">
        <v>42.55</v>
      </c>
      <c r="B428" s="4">
        <v>23</v>
      </c>
      <c r="C428" s="4">
        <v>6</v>
      </c>
      <c r="D428" s="4">
        <v>9</v>
      </c>
      <c r="E428" s="4">
        <v>12</v>
      </c>
      <c r="F428" s="4">
        <v>1</v>
      </c>
      <c r="G428" s="4">
        <v>1</v>
      </c>
    </row>
    <row r="429" spans="1:7" ht="19">
      <c r="A429" s="4">
        <v>42.65</v>
      </c>
      <c r="B429" s="4">
        <v>23</v>
      </c>
      <c r="C429" s="4">
        <v>7</v>
      </c>
      <c r="D429" s="4">
        <v>10</v>
      </c>
      <c r="E429" s="4">
        <v>12</v>
      </c>
      <c r="F429" s="4">
        <v>1</v>
      </c>
      <c r="G429" s="4">
        <v>1</v>
      </c>
    </row>
    <row r="430" spans="1:7" ht="19">
      <c r="A430" s="4">
        <v>42.75</v>
      </c>
      <c r="B430" s="4">
        <v>22</v>
      </c>
      <c r="C430" s="4">
        <v>7</v>
      </c>
      <c r="D430" s="4">
        <v>10</v>
      </c>
      <c r="E430" s="4">
        <v>12</v>
      </c>
      <c r="F430" s="4">
        <v>1</v>
      </c>
      <c r="G430" s="4">
        <v>2</v>
      </c>
    </row>
    <row r="431" spans="1:7" ht="19">
      <c r="A431" s="4">
        <v>42.85</v>
      </c>
      <c r="B431" s="4">
        <v>20</v>
      </c>
      <c r="C431" s="4">
        <v>7</v>
      </c>
      <c r="D431" s="4">
        <v>11</v>
      </c>
      <c r="E431" s="4">
        <v>12</v>
      </c>
      <c r="F431" s="4">
        <v>1</v>
      </c>
      <c r="G431" s="4">
        <v>2</v>
      </c>
    </row>
    <row r="432" spans="1:7" ht="19">
      <c r="A432" s="4">
        <v>42.95</v>
      </c>
      <c r="B432" s="4">
        <v>20</v>
      </c>
      <c r="C432" s="4">
        <v>8</v>
      </c>
      <c r="D432" s="4">
        <v>11</v>
      </c>
      <c r="E432" s="4">
        <v>14</v>
      </c>
      <c r="F432" s="4">
        <v>1</v>
      </c>
      <c r="G432" s="4">
        <v>2</v>
      </c>
    </row>
    <row r="433" spans="1:7" ht="19">
      <c r="A433" s="4">
        <v>43.05</v>
      </c>
      <c r="B433" s="4">
        <v>20</v>
      </c>
      <c r="C433" s="4">
        <v>8</v>
      </c>
      <c r="D433" s="4">
        <v>11</v>
      </c>
      <c r="E433" s="4">
        <v>14</v>
      </c>
      <c r="F433" s="4">
        <v>1</v>
      </c>
      <c r="G433" s="4">
        <v>2</v>
      </c>
    </row>
    <row r="434" spans="1:7" ht="19">
      <c r="A434" s="4">
        <v>43.15</v>
      </c>
      <c r="B434" s="4">
        <v>20</v>
      </c>
      <c r="C434" s="4">
        <v>8</v>
      </c>
      <c r="D434" s="4">
        <v>11</v>
      </c>
      <c r="E434" s="4">
        <v>14</v>
      </c>
      <c r="F434" s="4">
        <v>1</v>
      </c>
      <c r="G434" s="4">
        <v>2</v>
      </c>
    </row>
    <row r="435" spans="1:7" ht="19">
      <c r="A435" s="4">
        <v>43.25</v>
      </c>
      <c r="B435" s="4">
        <v>19</v>
      </c>
      <c r="C435" s="4">
        <v>8</v>
      </c>
      <c r="D435" s="4">
        <v>11</v>
      </c>
      <c r="E435" s="4">
        <v>14</v>
      </c>
      <c r="F435" s="4">
        <v>1</v>
      </c>
      <c r="G435" s="4">
        <v>2</v>
      </c>
    </row>
    <row r="436" spans="1:7" ht="19">
      <c r="A436" s="4">
        <v>43.35</v>
      </c>
      <c r="B436" s="4">
        <v>21</v>
      </c>
      <c r="C436" s="4">
        <v>8</v>
      </c>
      <c r="D436" s="4">
        <v>11</v>
      </c>
      <c r="E436" s="4">
        <v>14</v>
      </c>
      <c r="F436" s="4">
        <v>1</v>
      </c>
      <c r="G436" s="4">
        <v>2</v>
      </c>
    </row>
    <row r="437" spans="1:7" ht="19">
      <c r="A437" s="4">
        <v>43.45</v>
      </c>
      <c r="B437" s="4">
        <v>22</v>
      </c>
      <c r="C437" s="4">
        <v>8</v>
      </c>
      <c r="D437" s="4">
        <v>10</v>
      </c>
      <c r="E437" s="4">
        <v>15</v>
      </c>
      <c r="F437" s="4">
        <v>1</v>
      </c>
      <c r="G437" s="4">
        <v>2</v>
      </c>
    </row>
    <row r="438" spans="1:7" ht="19">
      <c r="A438" s="4">
        <v>43.55</v>
      </c>
      <c r="B438" s="4">
        <v>23</v>
      </c>
      <c r="C438" s="4">
        <v>8</v>
      </c>
      <c r="D438" s="4">
        <v>8</v>
      </c>
      <c r="E438" s="4">
        <v>15</v>
      </c>
      <c r="F438" s="4">
        <v>1</v>
      </c>
      <c r="G438" s="4">
        <v>2</v>
      </c>
    </row>
    <row r="439" spans="1:7" ht="19">
      <c r="A439" s="4">
        <v>43.65</v>
      </c>
      <c r="B439" s="4">
        <v>21</v>
      </c>
      <c r="C439" s="4">
        <v>7</v>
      </c>
      <c r="D439" s="4">
        <v>9</v>
      </c>
      <c r="E439" s="4">
        <v>15</v>
      </c>
      <c r="F439" s="4">
        <v>1</v>
      </c>
      <c r="G439" s="4">
        <v>3</v>
      </c>
    </row>
    <row r="440" spans="1:7" ht="19">
      <c r="A440" s="4">
        <v>43.75</v>
      </c>
      <c r="B440" s="4">
        <v>22</v>
      </c>
      <c r="C440" s="4">
        <v>7</v>
      </c>
      <c r="D440" s="4">
        <v>9</v>
      </c>
      <c r="E440" s="4">
        <v>14</v>
      </c>
      <c r="F440" s="4">
        <v>1</v>
      </c>
      <c r="G440" s="4">
        <v>3</v>
      </c>
    </row>
    <row r="441" spans="1:7" ht="19">
      <c r="A441" s="4">
        <v>43.85</v>
      </c>
      <c r="B441" s="4">
        <v>21</v>
      </c>
      <c r="C441" s="4">
        <v>7</v>
      </c>
      <c r="D441" s="4">
        <v>9</v>
      </c>
      <c r="E441" s="4">
        <v>14</v>
      </c>
      <c r="F441" s="4">
        <v>1</v>
      </c>
      <c r="G441" s="4">
        <v>3</v>
      </c>
    </row>
    <row r="442" spans="1:7" ht="19">
      <c r="A442" s="4">
        <v>43.95</v>
      </c>
      <c r="B442" s="4">
        <v>19</v>
      </c>
      <c r="C442" s="4">
        <v>6</v>
      </c>
      <c r="D442" s="4">
        <v>10</v>
      </c>
      <c r="E442" s="4">
        <v>13</v>
      </c>
      <c r="F442" s="4">
        <v>1</v>
      </c>
      <c r="G442" s="4">
        <v>3</v>
      </c>
    </row>
    <row r="443" spans="1:7" ht="19">
      <c r="A443" s="4">
        <v>44.05</v>
      </c>
      <c r="B443" s="4">
        <v>19</v>
      </c>
      <c r="C443" s="4">
        <v>6</v>
      </c>
      <c r="D443" s="4">
        <v>9</v>
      </c>
      <c r="E443" s="4">
        <v>13</v>
      </c>
      <c r="F443" s="4">
        <v>1</v>
      </c>
      <c r="G443" s="4">
        <v>3</v>
      </c>
    </row>
    <row r="444" spans="1:7" ht="19">
      <c r="A444" s="4">
        <v>44.15</v>
      </c>
      <c r="B444" s="4">
        <v>18</v>
      </c>
      <c r="C444" s="4">
        <v>6</v>
      </c>
      <c r="D444" s="4">
        <v>9</v>
      </c>
      <c r="E444" s="4">
        <v>12</v>
      </c>
      <c r="F444" s="4">
        <v>1</v>
      </c>
      <c r="G444" s="4">
        <v>3</v>
      </c>
    </row>
    <row r="445" spans="1:7" ht="19">
      <c r="A445" s="4">
        <v>44.25</v>
      </c>
      <c r="B445" s="4">
        <v>18</v>
      </c>
      <c r="C445" s="4">
        <v>6</v>
      </c>
      <c r="D445" s="4">
        <v>9</v>
      </c>
      <c r="E445" s="4">
        <v>12</v>
      </c>
      <c r="F445" s="4">
        <v>1</v>
      </c>
      <c r="G445" s="4">
        <v>3</v>
      </c>
    </row>
    <row r="446" spans="1:7" ht="19">
      <c r="A446" s="4">
        <v>44.35</v>
      </c>
      <c r="B446" s="4">
        <v>18</v>
      </c>
      <c r="C446" s="4">
        <v>6</v>
      </c>
      <c r="D446" s="4">
        <v>9</v>
      </c>
      <c r="E446" s="4">
        <v>12</v>
      </c>
      <c r="F446" s="4">
        <v>1</v>
      </c>
      <c r="G446" s="4">
        <v>3</v>
      </c>
    </row>
    <row r="447" spans="1:7" ht="19">
      <c r="A447" s="4">
        <v>44.45</v>
      </c>
      <c r="B447" s="4">
        <v>18</v>
      </c>
      <c r="C447" s="4">
        <v>6</v>
      </c>
      <c r="D447" s="4">
        <v>9</v>
      </c>
      <c r="E447" s="4">
        <v>12</v>
      </c>
      <c r="F447" s="4">
        <v>1</v>
      </c>
      <c r="G447" s="4">
        <v>3</v>
      </c>
    </row>
    <row r="448" spans="1:7" ht="19">
      <c r="A448" s="4">
        <v>44.55</v>
      </c>
      <c r="B448" s="4">
        <v>18</v>
      </c>
      <c r="C448" s="4">
        <v>6</v>
      </c>
      <c r="D448" s="4">
        <v>9</v>
      </c>
      <c r="E448" s="4">
        <v>12</v>
      </c>
      <c r="F448" s="4">
        <v>1</v>
      </c>
      <c r="G448" s="4">
        <v>3</v>
      </c>
    </row>
    <row r="449" spans="1:7" ht="19">
      <c r="A449" s="4">
        <v>44.65</v>
      </c>
      <c r="B449" s="4">
        <v>18</v>
      </c>
      <c r="C449" s="4">
        <v>7</v>
      </c>
      <c r="D449" s="4">
        <v>9</v>
      </c>
      <c r="E449" s="4">
        <v>12</v>
      </c>
      <c r="F449" s="4">
        <v>1</v>
      </c>
      <c r="G449" s="4">
        <v>3</v>
      </c>
    </row>
    <row r="450" spans="1:7" ht="19">
      <c r="A450" s="4">
        <v>44.75</v>
      </c>
      <c r="B450" s="4">
        <v>18</v>
      </c>
      <c r="C450" s="4">
        <v>7</v>
      </c>
      <c r="D450" s="4">
        <v>9</v>
      </c>
      <c r="E450" s="4">
        <v>12</v>
      </c>
      <c r="F450" s="4">
        <v>1</v>
      </c>
      <c r="G450" s="4">
        <v>3</v>
      </c>
    </row>
    <row r="451" spans="1:7" ht="19">
      <c r="A451" s="4">
        <v>44.85</v>
      </c>
      <c r="B451" s="4">
        <v>16</v>
      </c>
      <c r="C451" s="4">
        <v>7</v>
      </c>
      <c r="D451" s="4">
        <v>9</v>
      </c>
      <c r="E451" s="4">
        <v>12</v>
      </c>
      <c r="F451" s="4">
        <v>1</v>
      </c>
      <c r="G451" s="4">
        <v>4</v>
      </c>
    </row>
    <row r="452" spans="1:7" ht="19">
      <c r="A452" s="4">
        <v>44.95</v>
      </c>
      <c r="B452" s="4">
        <v>16</v>
      </c>
      <c r="C452" s="4">
        <v>7</v>
      </c>
      <c r="D452" s="4">
        <v>9</v>
      </c>
      <c r="E452" s="4">
        <v>12</v>
      </c>
      <c r="F452" s="4">
        <v>1</v>
      </c>
      <c r="G452" s="4">
        <v>4</v>
      </c>
    </row>
    <row r="453" spans="1:7" ht="19">
      <c r="A453" s="4">
        <v>45.05</v>
      </c>
      <c r="B453" s="4">
        <v>16</v>
      </c>
      <c r="C453" s="4">
        <v>7</v>
      </c>
      <c r="D453" s="4">
        <v>9</v>
      </c>
      <c r="E453" s="4">
        <v>12</v>
      </c>
      <c r="F453" s="4">
        <v>1</v>
      </c>
      <c r="G453" s="4">
        <v>4</v>
      </c>
    </row>
    <row r="454" spans="1:7" ht="19">
      <c r="A454" s="4">
        <v>45.15</v>
      </c>
      <c r="B454" s="4">
        <v>16</v>
      </c>
      <c r="C454" s="4">
        <v>7</v>
      </c>
      <c r="D454" s="4">
        <v>9</v>
      </c>
      <c r="E454" s="4">
        <v>12</v>
      </c>
      <c r="F454" s="4">
        <v>1</v>
      </c>
      <c r="G454" s="4">
        <v>4</v>
      </c>
    </row>
    <row r="455" spans="1:7" ht="19">
      <c r="A455" s="4">
        <v>45.25</v>
      </c>
      <c r="B455" s="4">
        <v>16</v>
      </c>
      <c r="C455" s="4">
        <v>7</v>
      </c>
      <c r="D455" s="4">
        <v>9</v>
      </c>
      <c r="E455" s="4">
        <v>12</v>
      </c>
      <c r="F455" s="4">
        <v>1</v>
      </c>
      <c r="G455" s="4">
        <v>4</v>
      </c>
    </row>
    <row r="456" spans="1:7" ht="19">
      <c r="A456" s="4">
        <v>45.35</v>
      </c>
      <c r="B456" s="4">
        <v>14</v>
      </c>
      <c r="C456" s="4">
        <v>7</v>
      </c>
      <c r="D456" s="4">
        <v>9</v>
      </c>
      <c r="E456" s="4">
        <v>12</v>
      </c>
      <c r="F456" s="4">
        <v>1</v>
      </c>
      <c r="G456" s="4">
        <v>4</v>
      </c>
    </row>
    <row r="457" spans="1:7" ht="19">
      <c r="A457" s="4">
        <v>45.45</v>
      </c>
      <c r="B457" s="4">
        <v>14</v>
      </c>
      <c r="C457" s="4">
        <v>7</v>
      </c>
      <c r="D457" s="4">
        <v>9</v>
      </c>
      <c r="E457" s="4">
        <v>12</v>
      </c>
      <c r="F457" s="4">
        <v>1</v>
      </c>
      <c r="G457" s="4">
        <v>4</v>
      </c>
    </row>
    <row r="458" spans="1:7" ht="19">
      <c r="A458" s="4">
        <v>45.55</v>
      </c>
      <c r="B458" s="4">
        <v>14</v>
      </c>
      <c r="C458" s="4">
        <v>7</v>
      </c>
      <c r="D458" s="4">
        <v>9</v>
      </c>
      <c r="E458" s="4">
        <v>12</v>
      </c>
      <c r="F458" s="4">
        <v>1</v>
      </c>
      <c r="G458" s="4">
        <v>4</v>
      </c>
    </row>
    <row r="459" spans="1:7" ht="19">
      <c r="A459" s="4">
        <v>45.65</v>
      </c>
      <c r="B459" s="4">
        <v>14</v>
      </c>
      <c r="C459" s="4">
        <v>7</v>
      </c>
      <c r="D459" s="4">
        <v>9</v>
      </c>
      <c r="E459" s="4">
        <v>12</v>
      </c>
      <c r="F459" s="4">
        <v>1</v>
      </c>
      <c r="G459" s="4">
        <v>4</v>
      </c>
    </row>
    <row r="460" spans="1:7" ht="19">
      <c r="A460" s="4">
        <v>45.75</v>
      </c>
      <c r="B460" s="4">
        <v>14</v>
      </c>
      <c r="C460" s="4">
        <v>7</v>
      </c>
      <c r="D460" s="4">
        <v>9</v>
      </c>
      <c r="E460" s="4">
        <v>12</v>
      </c>
      <c r="F460" s="4">
        <v>1</v>
      </c>
      <c r="G460" s="4">
        <v>4</v>
      </c>
    </row>
    <row r="461" spans="1:7" ht="19">
      <c r="A461" s="4">
        <v>45.85</v>
      </c>
      <c r="B461" s="4">
        <v>15</v>
      </c>
      <c r="C461" s="4">
        <v>8</v>
      </c>
      <c r="D461" s="4">
        <v>8</v>
      </c>
      <c r="E461" s="4">
        <v>11</v>
      </c>
      <c r="F461" s="4">
        <v>1</v>
      </c>
      <c r="G461" s="4">
        <v>4</v>
      </c>
    </row>
    <row r="462" spans="1:7" ht="19">
      <c r="A462" s="4">
        <v>45.95</v>
      </c>
      <c r="B462" s="4">
        <v>15</v>
      </c>
      <c r="C462" s="4">
        <v>8</v>
      </c>
      <c r="D462" s="4">
        <v>8</v>
      </c>
      <c r="E462" s="4">
        <v>11</v>
      </c>
      <c r="F462" s="4">
        <v>1</v>
      </c>
      <c r="G462" s="4">
        <v>4</v>
      </c>
    </row>
    <row r="463" spans="1:7" ht="19">
      <c r="A463" s="4">
        <v>46.05</v>
      </c>
      <c r="B463" s="4">
        <v>15</v>
      </c>
      <c r="C463" s="4">
        <v>8</v>
      </c>
      <c r="D463" s="4">
        <v>8</v>
      </c>
      <c r="E463" s="4">
        <v>11</v>
      </c>
      <c r="F463" s="4">
        <v>1</v>
      </c>
      <c r="G463" s="4">
        <v>4</v>
      </c>
    </row>
    <row r="464" spans="1:7" ht="19">
      <c r="A464" s="4">
        <v>46.15</v>
      </c>
      <c r="B464" s="4">
        <v>15</v>
      </c>
      <c r="C464" s="4">
        <v>8</v>
      </c>
      <c r="D464" s="4">
        <v>8</v>
      </c>
      <c r="E464" s="4">
        <v>11</v>
      </c>
      <c r="F464" s="4">
        <v>1</v>
      </c>
      <c r="G464" s="4">
        <v>4</v>
      </c>
    </row>
    <row r="465" spans="1:7" ht="19">
      <c r="A465" s="4">
        <v>46.25</v>
      </c>
      <c r="B465" s="4">
        <v>15</v>
      </c>
      <c r="C465" s="4">
        <v>8</v>
      </c>
      <c r="D465" s="4">
        <v>8</v>
      </c>
      <c r="E465" s="4">
        <v>11</v>
      </c>
      <c r="F465" s="4">
        <v>1</v>
      </c>
      <c r="G465" s="4">
        <v>4</v>
      </c>
    </row>
    <row r="466" spans="1:7" ht="19">
      <c r="A466" s="4">
        <v>46.35</v>
      </c>
      <c r="B466" s="4">
        <v>15</v>
      </c>
      <c r="C466" s="4">
        <v>8</v>
      </c>
      <c r="D466" s="4">
        <v>8</v>
      </c>
      <c r="E466" s="4">
        <v>11</v>
      </c>
      <c r="F466" s="4">
        <v>1</v>
      </c>
      <c r="G466" s="4">
        <v>4</v>
      </c>
    </row>
    <row r="467" spans="1:7" ht="19">
      <c r="A467" s="4">
        <v>46.45</v>
      </c>
      <c r="B467" s="4">
        <v>16</v>
      </c>
      <c r="C467" s="4">
        <v>8</v>
      </c>
      <c r="D467" s="4">
        <v>8</v>
      </c>
      <c r="E467" s="4">
        <v>11</v>
      </c>
      <c r="F467" s="4">
        <v>1</v>
      </c>
      <c r="G467" s="4">
        <v>4</v>
      </c>
    </row>
    <row r="468" spans="1:7" ht="19">
      <c r="A468" s="4">
        <v>46.55</v>
      </c>
      <c r="B468" s="4">
        <v>16</v>
      </c>
      <c r="C468" s="4">
        <v>8</v>
      </c>
      <c r="D468" s="4">
        <v>8</v>
      </c>
      <c r="E468" s="4">
        <v>11</v>
      </c>
      <c r="F468" s="4">
        <v>1</v>
      </c>
      <c r="G468" s="4">
        <v>4</v>
      </c>
    </row>
    <row r="469" spans="1:7" ht="19">
      <c r="A469" s="4">
        <v>46.65</v>
      </c>
      <c r="B469" s="4">
        <v>17</v>
      </c>
      <c r="C469" s="4">
        <v>8</v>
      </c>
      <c r="D469" s="4">
        <v>7</v>
      </c>
      <c r="E469" s="4">
        <v>9</v>
      </c>
      <c r="F469" s="4">
        <v>1</v>
      </c>
      <c r="G469" s="4">
        <v>4</v>
      </c>
    </row>
    <row r="470" spans="1:7" ht="19">
      <c r="A470" s="4">
        <v>46.75</v>
      </c>
      <c r="B470" s="4">
        <v>17</v>
      </c>
      <c r="C470" s="4">
        <v>8</v>
      </c>
      <c r="D470" s="4">
        <v>7</v>
      </c>
      <c r="E470" s="4">
        <v>9</v>
      </c>
      <c r="F470" s="4">
        <v>1</v>
      </c>
      <c r="G470" s="4">
        <v>4</v>
      </c>
    </row>
    <row r="471" spans="1:7" ht="19">
      <c r="A471" s="4">
        <v>46.85</v>
      </c>
      <c r="B471" s="4">
        <v>17</v>
      </c>
      <c r="C471" s="4">
        <v>8</v>
      </c>
      <c r="D471" s="4">
        <v>7</v>
      </c>
      <c r="E471" s="4">
        <v>8</v>
      </c>
      <c r="F471" s="4">
        <v>1</v>
      </c>
      <c r="G471" s="4">
        <v>4</v>
      </c>
    </row>
    <row r="472" spans="1:7" ht="19">
      <c r="A472" s="4">
        <v>46.95</v>
      </c>
      <c r="B472" s="4">
        <v>18</v>
      </c>
      <c r="C472" s="4">
        <v>8</v>
      </c>
      <c r="D472" s="4">
        <v>6</v>
      </c>
      <c r="E472" s="4">
        <v>8</v>
      </c>
      <c r="F472" s="4">
        <v>1</v>
      </c>
      <c r="G472" s="4">
        <v>4</v>
      </c>
    </row>
    <row r="473" spans="1:7" ht="19">
      <c r="A473" s="4">
        <v>47.05</v>
      </c>
      <c r="B473" s="4">
        <v>18</v>
      </c>
      <c r="C473" s="4">
        <v>8</v>
      </c>
      <c r="D473" s="4">
        <v>5</v>
      </c>
      <c r="E473" s="4">
        <v>8</v>
      </c>
      <c r="F473" s="4">
        <v>1</v>
      </c>
      <c r="G473" s="4">
        <v>4</v>
      </c>
    </row>
    <row r="474" spans="1:7" ht="19">
      <c r="A474" s="4">
        <v>47.15</v>
      </c>
      <c r="B474" s="4">
        <v>18</v>
      </c>
      <c r="C474" s="4">
        <v>8</v>
      </c>
      <c r="D474" s="4">
        <v>5</v>
      </c>
      <c r="E474" s="4">
        <v>8</v>
      </c>
      <c r="F474" s="4">
        <v>1</v>
      </c>
      <c r="G474" s="4">
        <v>4</v>
      </c>
    </row>
    <row r="475" spans="1:7" ht="19">
      <c r="A475" s="4">
        <v>47.25</v>
      </c>
      <c r="B475" s="4">
        <v>18</v>
      </c>
      <c r="C475" s="4">
        <v>8</v>
      </c>
      <c r="D475" s="4">
        <v>5</v>
      </c>
      <c r="E475" s="4">
        <v>8</v>
      </c>
      <c r="F475" s="4">
        <v>1</v>
      </c>
      <c r="G475" s="4">
        <v>4</v>
      </c>
    </row>
    <row r="476" spans="1:7" ht="19">
      <c r="A476" s="4">
        <v>47.35</v>
      </c>
      <c r="B476" s="4">
        <v>18</v>
      </c>
      <c r="C476" s="4">
        <v>8</v>
      </c>
      <c r="D476" s="4">
        <v>5</v>
      </c>
      <c r="E476" s="4">
        <v>8</v>
      </c>
      <c r="F476" s="4">
        <v>1</v>
      </c>
      <c r="G476" s="4">
        <v>4</v>
      </c>
    </row>
    <row r="477" spans="1:7" ht="19">
      <c r="A477" s="4">
        <v>47.45</v>
      </c>
      <c r="B477" s="4">
        <v>18</v>
      </c>
      <c r="C477" s="4">
        <v>7</v>
      </c>
      <c r="D477" s="4">
        <v>5</v>
      </c>
      <c r="E477" s="4">
        <v>8</v>
      </c>
      <c r="F477" s="4">
        <v>1</v>
      </c>
      <c r="G477" s="4">
        <v>4</v>
      </c>
    </row>
    <row r="478" spans="1:7" ht="19">
      <c r="A478" s="4">
        <v>47.55</v>
      </c>
      <c r="B478" s="4">
        <v>17</v>
      </c>
      <c r="C478" s="4">
        <v>6</v>
      </c>
      <c r="D478" s="4">
        <v>4</v>
      </c>
      <c r="E478" s="4">
        <v>7</v>
      </c>
      <c r="F478" s="4">
        <v>1</v>
      </c>
      <c r="G478" s="4">
        <v>3</v>
      </c>
    </row>
    <row r="479" spans="1:7" ht="19">
      <c r="A479" s="4">
        <v>47.65</v>
      </c>
      <c r="B479" s="4">
        <v>17</v>
      </c>
      <c r="C479" s="4">
        <v>6</v>
      </c>
      <c r="D479" s="4">
        <v>4</v>
      </c>
      <c r="E479" s="4">
        <v>7</v>
      </c>
      <c r="F479" s="4">
        <v>1</v>
      </c>
      <c r="G479" s="4">
        <v>3</v>
      </c>
    </row>
    <row r="480" spans="1:7" ht="19">
      <c r="A480" s="4">
        <v>47.75</v>
      </c>
      <c r="B480" s="4">
        <v>17</v>
      </c>
      <c r="C480" s="4">
        <v>6</v>
      </c>
      <c r="D480" s="4">
        <v>4</v>
      </c>
      <c r="E480" s="4">
        <v>7</v>
      </c>
      <c r="F480" s="4">
        <v>1</v>
      </c>
      <c r="G480" s="4">
        <v>3</v>
      </c>
    </row>
    <row r="481" spans="1:7" ht="19">
      <c r="A481" s="4">
        <v>47.85</v>
      </c>
      <c r="B481" s="4">
        <v>17</v>
      </c>
      <c r="C481" s="4">
        <v>6</v>
      </c>
      <c r="D481" s="4">
        <v>4</v>
      </c>
      <c r="E481" s="4">
        <v>7</v>
      </c>
      <c r="F481" s="4">
        <v>1</v>
      </c>
      <c r="G481" s="4">
        <v>2</v>
      </c>
    </row>
    <row r="482" spans="1:7" ht="19">
      <c r="A482" s="4">
        <v>47.95</v>
      </c>
      <c r="B482" s="4">
        <v>17</v>
      </c>
      <c r="C482" s="4">
        <v>6</v>
      </c>
      <c r="D482" s="4">
        <v>4</v>
      </c>
      <c r="E482" s="4">
        <v>7</v>
      </c>
      <c r="F482" s="4">
        <v>1</v>
      </c>
      <c r="G482" s="4">
        <v>2</v>
      </c>
    </row>
    <row r="483" spans="1:7" ht="19">
      <c r="A483" s="4">
        <v>48.05</v>
      </c>
      <c r="B483" s="4">
        <v>17</v>
      </c>
      <c r="C483" s="4">
        <v>6</v>
      </c>
      <c r="D483" s="4">
        <v>4</v>
      </c>
      <c r="E483" s="4">
        <v>7</v>
      </c>
      <c r="F483" s="4">
        <v>1</v>
      </c>
      <c r="G483" s="4">
        <v>2</v>
      </c>
    </row>
    <row r="484" spans="1:7" ht="19">
      <c r="A484" s="4">
        <v>48.15</v>
      </c>
      <c r="B484" s="4">
        <v>17</v>
      </c>
      <c r="C484" s="4">
        <v>6</v>
      </c>
      <c r="D484" s="4">
        <v>4</v>
      </c>
      <c r="E484" s="4">
        <v>7</v>
      </c>
      <c r="F484" s="4">
        <v>1</v>
      </c>
      <c r="G484" s="4">
        <v>2</v>
      </c>
    </row>
    <row r="485" spans="1:7" ht="19">
      <c r="A485" s="4">
        <v>48.25</v>
      </c>
      <c r="B485" s="4">
        <v>17</v>
      </c>
      <c r="C485" s="4">
        <v>6</v>
      </c>
      <c r="D485" s="4">
        <v>4</v>
      </c>
      <c r="E485" s="4">
        <v>7</v>
      </c>
      <c r="F485" s="4">
        <v>1</v>
      </c>
      <c r="G485" s="4">
        <v>2</v>
      </c>
    </row>
    <row r="486" spans="1:7" ht="19">
      <c r="A486" s="4">
        <v>48.35</v>
      </c>
      <c r="B486" s="4">
        <v>17</v>
      </c>
      <c r="C486" s="4">
        <v>6</v>
      </c>
      <c r="D486" s="4">
        <v>4</v>
      </c>
      <c r="E486" s="4">
        <v>7</v>
      </c>
      <c r="F486" s="4">
        <v>1</v>
      </c>
      <c r="G486" s="4">
        <v>2</v>
      </c>
    </row>
    <row r="487" spans="1:7" ht="19">
      <c r="A487" s="4">
        <v>48.45</v>
      </c>
      <c r="B487" s="4">
        <v>17</v>
      </c>
      <c r="C487" s="4">
        <v>6</v>
      </c>
      <c r="D487" s="4">
        <v>4</v>
      </c>
      <c r="E487" s="4">
        <v>6</v>
      </c>
      <c r="F487" s="4">
        <v>1</v>
      </c>
      <c r="G487" s="4">
        <v>2</v>
      </c>
    </row>
    <row r="488" spans="1:7" ht="19">
      <c r="A488" s="4">
        <v>48.55</v>
      </c>
      <c r="B488" s="4">
        <v>17</v>
      </c>
      <c r="C488" s="4">
        <v>6</v>
      </c>
      <c r="D488" s="4">
        <v>4</v>
      </c>
      <c r="E488" s="4">
        <v>6</v>
      </c>
      <c r="F488" s="4">
        <v>1</v>
      </c>
      <c r="G488" s="4">
        <v>2</v>
      </c>
    </row>
    <row r="489" spans="1:7" ht="19">
      <c r="A489" s="4">
        <v>48.65</v>
      </c>
      <c r="B489" s="4">
        <v>17</v>
      </c>
      <c r="C489" s="4">
        <v>6</v>
      </c>
      <c r="D489" s="4">
        <v>4</v>
      </c>
      <c r="E489" s="4">
        <v>6</v>
      </c>
      <c r="F489" s="4">
        <v>1</v>
      </c>
      <c r="G489" s="4">
        <v>2</v>
      </c>
    </row>
    <row r="490" spans="1:7" ht="19">
      <c r="A490" s="4">
        <v>48.75</v>
      </c>
      <c r="B490" s="4">
        <v>16</v>
      </c>
      <c r="C490" s="4">
        <v>6</v>
      </c>
      <c r="D490" s="4">
        <v>4</v>
      </c>
      <c r="E490" s="4">
        <v>6</v>
      </c>
      <c r="F490" s="4">
        <v>1</v>
      </c>
      <c r="G490" s="4">
        <v>1</v>
      </c>
    </row>
    <row r="491" spans="1:7" ht="19">
      <c r="A491" s="4">
        <v>48.85</v>
      </c>
      <c r="B491" s="4">
        <v>16</v>
      </c>
      <c r="C491" s="4">
        <v>6</v>
      </c>
      <c r="D491" s="4">
        <v>4</v>
      </c>
      <c r="E491" s="4">
        <v>6</v>
      </c>
      <c r="F491" s="4">
        <v>1</v>
      </c>
      <c r="G491" s="4">
        <v>1</v>
      </c>
    </row>
    <row r="492" spans="1:7" ht="19">
      <c r="A492" s="4">
        <v>48.95</v>
      </c>
      <c r="B492" s="4">
        <v>16</v>
      </c>
      <c r="C492" s="4">
        <v>6</v>
      </c>
      <c r="D492" s="4">
        <v>4</v>
      </c>
      <c r="E492" s="4">
        <v>6</v>
      </c>
      <c r="F492" s="4">
        <v>1</v>
      </c>
      <c r="G492" s="4">
        <v>1</v>
      </c>
    </row>
    <row r="493" spans="1:7" ht="19">
      <c r="A493" s="4">
        <v>49.05</v>
      </c>
      <c r="B493" s="4">
        <v>16</v>
      </c>
      <c r="C493" s="4">
        <v>6</v>
      </c>
      <c r="D493" s="4">
        <v>4</v>
      </c>
      <c r="E493" s="4">
        <v>6</v>
      </c>
      <c r="F493" s="4">
        <v>1</v>
      </c>
      <c r="G493" s="4">
        <v>1</v>
      </c>
    </row>
    <row r="494" spans="1:7" ht="19">
      <c r="A494" s="4">
        <v>49.15</v>
      </c>
      <c r="B494" s="4">
        <v>15</v>
      </c>
      <c r="C494" s="4">
        <v>6</v>
      </c>
      <c r="D494" s="4">
        <v>4</v>
      </c>
      <c r="E494" s="4">
        <v>6</v>
      </c>
      <c r="F494" s="4">
        <v>1</v>
      </c>
      <c r="G494" s="4">
        <v>1</v>
      </c>
    </row>
    <row r="495" spans="1:7" ht="19">
      <c r="A495" s="4">
        <v>49.25</v>
      </c>
      <c r="B495" s="4">
        <v>15</v>
      </c>
      <c r="C495" s="4">
        <v>6</v>
      </c>
      <c r="D495" s="4">
        <v>4</v>
      </c>
      <c r="E495" s="4">
        <v>6</v>
      </c>
      <c r="F495" s="4">
        <v>1</v>
      </c>
      <c r="G495" s="4">
        <v>1</v>
      </c>
    </row>
    <row r="496" spans="1:7" ht="19">
      <c r="A496" s="4">
        <v>49.35</v>
      </c>
      <c r="B496" s="4">
        <v>15</v>
      </c>
      <c r="C496" s="4">
        <v>6</v>
      </c>
      <c r="D496" s="4">
        <v>4</v>
      </c>
      <c r="E496" s="4">
        <v>6</v>
      </c>
      <c r="F496" s="4">
        <v>1</v>
      </c>
      <c r="G496" s="4">
        <v>1</v>
      </c>
    </row>
    <row r="497" spans="1:7" ht="19">
      <c r="A497" s="4">
        <v>49.45</v>
      </c>
      <c r="B497" s="4">
        <v>14</v>
      </c>
      <c r="C497" s="4">
        <v>6</v>
      </c>
      <c r="D497" s="4">
        <v>4</v>
      </c>
      <c r="E497" s="4">
        <v>6</v>
      </c>
      <c r="F497" s="4">
        <v>1</v>
      </c>
      <c r="G497" s="4">
        <v>1</v>
      </c>
    </row>
    <row r="498" spans="1:7" ht="19">
      <c r="A498" s="4">
        <v>49.55</v>
      </c>
      <c r="B498" s="4">
        <v>14</v>
      </c>
      <c r="C498" s="4">
        <v>6</v>
      </c>
      <c r="D498" s="4">
        <v>4</v>
      </c>
      <c r="E498" s="4">
        <v>6</v>
      </c>
      <c r="F498" s="4">
        <v>1</v>
      </c>
      <c r="G498" s="4">
        <v>1</v>
      </c>
    </row>
    <row r="499" spans="1:7" ht="19">
      <c r="A499" s="4">
        <v>49.65</v>
      </c>
      <c r="B499" s="4">
        <v>14</v>
      </c>
      <c r="C499" s="4">
        <v>6</v>
      </c>
      <c r="D499" s="4">
        <v>4</v>
      </c>
      <c r="E499" s="4">
        <v>6</v>
      </c>
      <c r="F499" s="4">
        <v>1</v>
      </c>
      <c r="G499" s="4">
        <v>1</v>
      </c>
    </row>
    <row r="500" spans="1:7" ht="19">
      <c r="A500" s="4">
        <v>49.75</v>
      </c>
      <c r="B500" s="4">
        <v>14</v>
      </c>
      <c r="C500" s="4">
        <v>6</v>
      </c>
      <c r="D500" s="4">
        <v>4</v>
      </c>
      <c r="E500" s="4">
        <v>6</v>
      </c>
      <c r="F500" s="4">
        <v>1</v>
      </c>
      <c r="G500" s="4">
        <v>1</v>
      </c>
    </row>
    <row r="501" spans="1:7" ht="19">
      <c r="A501" s="4">
        <v>49.85</v>
      </c>
      <c r="B501" s="4">
        <v>15</v>
      </c>
      <c r="C501" s="4">
        <v>6</v>
      </c>
      <c r="D501" s="4">
        <v>4</v>
      </c>
      <c r="E501" s="4">
        <v>6</v>
      </c>
      <c r="F501" s="4">
        <v>1</v>
      </c>
      <c r="G501" s="4">
        <v>1</v>
      </c>
    </row>
    <row r="502" spans="1:7" ht="19">
      <c r="A502" s="4">
        <v>49.95</v>
      </c>
      <c r="B502" s="4">
        <v>15</v>
      </c>
      <c r="C502" s="4">
        <v>6</v>
      </c>
      <c r="D502" s="4">
        <v>4</v>
      </c>
      <c r="E502" s="4">
        <v>6</v>
      </c>
      <c r="F502" s="4">
        <v>1</v>
      </c>
      <c r="G502" s="4">
        <v>1</v>
      </c>
    </row>
    <row r="503" spans="1:7" ht="19">
      <c r="A503" s="4">
        <v>50.05</v>
      </c>
      <c r="B503" s="4">
        <v>15</v>
      </c>
      <c r="C503" s="4">
        <v>6</v>
      </c>
      <c r="D503" s="4">
        <v>4</v>
      </c>
      <c r="E503" s="4">
        <v>6</v>
      </c>
      <c r="F503" s="4">
        <v>1</v>
      </c>
      <c r="G503" s="4">
        <v>1</v>
      </c>
    </row>
    <row r="504" spans="1:7" ht="19">
      <c r="A504" s="4">
        <v>50.15</v>
      </c>
      <c r="B504" s="4">
        <v>15</v>
      </c>
      <c r="C504" s="4">
        <v>6</v>
      </c>
      <c r="D504" s="4">
        <v>4</v>
      </c>
      <c r="E504" s="4">
        <v>6</v>
      </c>
      <c r="F504" s="4">
        <v>1</v>
      </c>
      <c r="G504" s="4">
        <v>1</v>
      </c>
    </row>
    <row r="505" spans="1:7" ht="19">
      <c r="A505" s="4">
        <v>50.25</v>
      </c>
      <c r="B505" s="4">
        <v>15</v>
      </c>
      <c r="C505" s="4">
        <v>6</v>
      </c>
      <c r="D505" s="4">
        <v>4</v>
      </c>
      <c r="E505" s="4">
        <v>6</v>
      </c>
      <c r="F505" s="4">
        <v>1</v>
      </c>
      <c r="G505" s="4">
        <v>1</v>
      </c>
    </row>
    <row r="506" spans="1:7" ht="19">
      <c r="A506" s="4">
        <v>50.35</v>
      </c>
      <c r="B506" s="4">
        <v>14</v>
      </c>
      <c r="C506" s="4">
        <v>5</v>
      </c>
      <c r="D506" s="4">
        <v>4</v>
      </c>
      <c r="E506" s="4">
        <v>5</v>
      </c>
      <c r="F506" s="4">
        <v>1</v>
      </c>
      <c r="G506" s="4">
        <v>1</v>
      </c>
    </row>
    <row r="507" spans="1:7" ht="19">
      <c r="A507" s="4">
        <v>50.45</v>
      </c>
      <c r="B507" s="4">
        <v>15</v>
      </c>
      <c r="C507" s="4">
        <v>5</v>
      </c>
      <c r="D507" s="4">
        <v>4</v>
      </c>
      <c r="E507" s="4">
        <v>5</v>
      </c>
      <c r="F507" s="4">
        <v>1</v>
      </c>
      <c r="G507" s="4">
        <v>1</v>
      </c>
    </row>
    <row r="508" spans="1:7" ht="19">
      <c r="A508" s="4">
        <v>50.55</v>
      </c>
      <c r="B508" s="4">
        <v>16</v>
      </c>
      <c r="C508" s="4">
        <v>5</v>
      </c>
      <c r="D508" s="4">
        <v>5</v>
      </c>
      <c r="E508" s="4">
        <v>5</v>
      </c>
      <c r="F508" s="4">
        <v>0</v>
      </c>
      <c r="G508" s="4">
        <v>1</v>
      </c>
    </row>
    <row r="509" spans="1:7" ht="19">
      <c r="A509" s="4">
        <v>50.65</v>
      </c>
      <c r="B509" s="4">
        <v>16</v>
      </c>
      <c r="C509" s="4">
        <v>5</v>
      </c>
      <c r="D509" s="4">
        <v>5</v>
      </c>
      <c r="E509" s="4">
        <v>4</v>
      </c>
      <c r="F509" s="4">
        <v>0</v>
      </c>
      <c r="G509" s="4">
        <v>1</v>
      </c>
    </row>
    <row r="510" spans="1:7" ht="19">
      <c r="A510" s="4">
        <v>50.75</v>
      </c>
      <c r="B510" s="4">
        <v>18</v>
      </c>
      <c r="C510" s="4">
        <v>4</v>
      </c>
      <c r="D510" s="4">
        <v>5</v>
      </c>
      <c r="E510" s="4">
        <v>4</v>
      </c>
      <c r="F510" s="4">
        <v>0</v>
      </c>
      <c r="G510" s="4">
        <v>1</v>
      </c>
    </row>
    <row r="511" spans="1:7" ht="19">
      <c r="A511" s="4">
        <v>50.85</v>
      </c>
      <c r="B511" s="4">
        <v>19</v>
      </c>
      <c r="C511" s="4">
        <v>4</v>
      </c>
      <c r="D511" s="4">
        <v>5</v>
      </c>
      <c r="E511" s="4">
        <v>4</v>
      </c>
      <c r="F511" s="4">
        <v>0</v>
      </c>
      <c r="G511" s="4">
        <v>2</v>
      </c>
    </row>
    <row r="512" spans="1:7" ht="19">
      <c r="A512" s="4">
        <v>50.95</v>
      </c>
      <c r="B512" s="4">
        <v>19</v>
      </c>
      <c r="C512" s="4">
        <v>4</v>
      </c>
      <c r="D512" s="4">
        <v>5</v>
      </c>
      <c r="E512" s="4">
        <v>4</v>
      </c>
      <c r="F512" s="4">
        <v>0</v>
      </c>
      <c r="G512" s="4">
        <v>2</v>
      </c>
    </row>
    <row r="513" spans="1:7" ht="19">
      <c r="A513" s="4">
        <v>51.05</v>
      </c>
      <c r="B513" s="4">
        <v>19</v>
      </c>
      <c r="C513" s="4">
        <v>4</v>
      </c>
      <c r="D513" s="4">
        <v>5</v>
      </c>
      <c r="E513" s="4">
        <v>4</v>
      </c>
      <c r="F513" s="4">
        <v>0</v>
      </c>
      <c r="G513" s="4">
        <v>2</v>
      </c>
    </row>
    <row r="514" spans="1:7" ht="19">
      <c r="A514" s="4">
        <v>51.15</v>
      </c>
      <c r="B514" s="4">
        <v>19</v>
      </c>
      <c r="C514" s="4">
        <v>4</v>
      </c>
      <c r="D514" s="4">
        <v>5</v>
      </c>
      <c r="E514" s="4">
        <v>4</v>
      </c>
      <c r="F514" s="4">
        <v>0</v>
      </c>
      <c r="G514" s="4">
        <v>2</v>
      </c>
    </row>
    <row r="515" spans="1:7" ht="19">
      <c r="A515" s="4">
        <v>51.25</v>
      </c>
      <c r="B515" s="4">
        <v>20</v>
      </c>
      <c r="C515" s="4">
        <v>4</v>
      </c>
      <c r="D515" s="4">
        <v>5</v>
      </c>
      <c r="E515" s="4">
        <v>4</v>
      </c>
      <c r="F515" s="4">
        <v>0</v>
      </c>
      <c r="G515" s="4">
        <v>2</v>
      </c>
    </row>
    <row r="516" spans="1:7" ht="19">
      <c r="A516" s="4">
        <v>51.35</v>
      </c>
      <c r="B516" s="4">
        <v>20</v>
      </c>
      <c r="C516" s="4">
        <v>4</v>
      </c>
      <c r="D516" s="4">
        <v>5</v>
      </c>
      <c r="E516" s="4">
        <v>4</v>
      </c>
      <c r="F516" s="4">
        <v>0</v>
      </c>
      <c r="G516" s="4">
        <v>2</v>
      </c>
    </row>
    <row r="517" spans="1:7" ht="19">
      <c r="A517" s="4">
        <v>51.45</v>
      </c>
      <c r="B517" s="4">
        <v>20</v>
      </c>
      <c r="C517" s="4">
        <v>4</v>
      </c>
      <c r="D517" s="4">
        <v>5</v>
      </c>
      <c r="E517" s="4">
        <v>4</v>
      </c>
      <c r="F517" s="4">
        <v>0</v>
      </c>
      <c r="G517" s="4">
        <v>2</v>
      </c>
    </row>
    <row r="518" spans="1:7" ht="19">
      <c r="A518" s="4">
        <v>51.55</v>
      </c>
      <c r="B518" s="4">
        <v>20</v>
      </c>
      <c r="C518" s="4">
        <v>4</v>
      </c>
      <c r="D518" s="4">
        <v>5</v>
      </c>
      <c r="E518" s="4">
        <v>4</v>
      </c>
      <c r="F518" s="4">
        <v>0</v>
      </c>
      <c r="G518" s="4">
        <v>2</v>
      </c>
    </row>
    <row r="519" spans="1:7" ht="19">
      <c r="A519" s="4">
        <v>51.65</v>
      </c>
      <c r="B519" s="4">
        <v>20</v>
      </c>
      <c r="C519" s="4">
        <v>4</v>
      </c>
      <c r="D519" s="4">
        <v>5</v>
      </c>
      <c r="E519" s="4">
        <v>4</v>
      </c>
      <c r="F519" s="4">
        <v>0</v>
      </c>
      <c r="G519" s="4">
        <v>2</v>
      </c>
    </row>
    <row r="520" spans="1:7" ht="19">
      <c r="A520" s="4">
        <v>51.75</v>
      </c>
      <c r="B520" s="4">
        <v>21</v>
      </c>
      <c r="C520" s="4">
        <v>4</v>
      </c>
      <c r="D520" s="4">
        <v>5</v>
      </c>
      <c r="E520" s="4">
        <v>4</v>
      </c>
      <c r="F520" s="4">
        <v>0</v>
      </c>
      <c r="G520" s="4">
        <v>2</v>
      </c>
    </row>
    <row r="521" spans="1:7" ht="19">
      <c r="A521" s="4">
        <v>51.85</v>
      </c>
      <c r="B521" s="4">
        <v>21</v>
      </c>
      <c r="C521" s="4">
        <v>4</v>
      </c>
      <c r="D521" s="4">
        <v>5</v>
      </c>
      <c r="E521" s="4">
        <v>4</v>
      </c>
      <c r="F521" s="4">
        <v>0</v>
      </c>
      <c r="G521" s="4">
        <v>1</v>
      </c>
    </row>
    <row r="522" spans="1:7" ht="19">
      <c r="A522" s="4">
        <v>51.95</v>
      </c>
      <c r="B522" s="4">
        <v>21</v>
      </c>
      <c r="C522" s="4">
        <v>4</v>
      </c>
      <c r="D522" s="4">
        <v>5</v>
      </c>
      <c r="E522" s="4">
        <v>4</v>
      </c>
      <c r="F522" s="4">
        <v>0</v>
      </c>
      <c r="G522" s="4">
        <v>1</v>
      </c>
    </row>
    <row r="523" spans="1:7" ht="19">
      <c r="A523" s="4">
        <v>52.05</v>
      </c>
      <c r="B523" s="4">
        <v>21</v>
      </c>
      <c r="C523" s="4">
        <v>4</v>
      </c>
      <c r="D523" s="4">
        <v>5</v>
      </c>
      <c r="E523" s="4">
        <v>4</v>
      </c>
      <c r="F523" s="4">
        <v>0</v>
      </c>
      <c r="G523" s="4">
        <v>1</v>
      </c>
    </row>
    <row r="524" spans="1:7" ht="19">
      <c r="A524" s="4">
        <v>52.15</v>
      </c>
      <c r="B524" s="4">
        <v>21</v>
      </c>
      <c r="C524" s="4">
        <v>4</v>
      </c>
      <c r="D524" s="4">
        <v>5</v>
      </c>
      <c r="E524" s="4">
        <v>4</v>
      </c>
      <c r="F524" s="4">
        <v>0</v>
      </c>
      <c r="G524" s="4">
        <v>1</v>
      </c>
    </row>
    <row r="525" spans="1:7" ht="19">
      <c r="A525" s="4">
        <v>52.25</v>
      </c>
      <c r="B525" s="4">
        <v>21</v>
      </c>
      <c r="C525" s="4">
        <v>4</v>
      </c>
      <c r="D525" s="4">
        <v>4</v>
      </c>
      <c r="E525" s="4">
        <v>4</v>
      </c>
      <c r="F525" s="4">
        <v>0</v>
      </c>
      <c r="G525" s="4">
        <v>1</v>
      </c>
    </row>
    <row r="526" spans="1:7" ht="19">
      <c r="A526" s="4">
        <v>52.35</v>
      </c>
      <c r="B526" s="4">
        <v>21</v>
      </c>
      <c r="C526" s="4">
        <v>4</v>
      </c>
      <c r="D526" s="4">
        <v>4</v>
      </c>
      <c r="E526" s="4">
        <v>4</v>
      </c>
      <c r="F526" s="4">
        <v>0</v>
      </c>
      <c r="G526" s="4">
        <v>1</v>
      </c>
    </row>
    <row r="527" spans="1:7" ht="19">
      <c r="A527" s="4">
        <v>52.45</v>
      </c>
      <c r="B527" s="4">
        <v>21</v>
      </c>
      <c r="C527" s="4">
        <v>4</v>
      </c>
      <c r="D527" s="4">
        <v>4</v>
      </c>
      <c r="E527" s="4">
        <v>4</v>
      </c>
      <c r="F527" s="4">
        <v>0</v>
      </c>
      <c r="G527" s="4">
        <v>1</v>
      </c>
    </row>
    <row r="528" spans="1:7" ht="19">
      <c r="A528" s="4">
        <v>52.55</v>
      </c>
      <c r="B528" s="4">
        <v>21</v>
      </c>
      <c r="C528" s="4">
        <v>4</v>
      </c>
      <c r="D528" s="4">
        <v>4</v>
      </c>
      <c r="E528" s="4">
        <v>4</v>
      </c>
      <c r="F528" s="4">
        <v>0</v>
      </c>
      <c r="G528" s="4">
        <v>1</v>
      </c>
    </row>
    <row r="529" spans="1:7" ht="19">
      <c r="A529" s="4">
        <v>52.65</v>
      </c>
      <c r="B529" s="4">
        <v>19</v>
      </c>
      <c r="C529" s="4">
        <v>4</v>
      </c>
      <c r="D529" s="4">
        <v>4</v>
      </c>
      <c r="E529" s="4">
        <v>4</v>
      </c>
      <c r="F529" s="4">
        <v>0</v>
      </c>
      <c r="G529" s="4">
        <v>1</v>
      </c>
    </row>
    <row r="530" spans="1:7" ht="19">
      <c r="A530" s="4">
        <v>52.75</v>
      </c>
      <c r="B530" s="4">
        <v>19</v>
      </c>
      <c r="C530" s="4">
        <v>4</v>
      </c>
      <c r="D530" s="4">
        <v>4</v>
      </c>
      <c r="E530" s="4">
        <v>4</v>
      </c>
      <c r="F530" s="4">
        <v>0</v>
      </c>
      <c r="G530" s="4">
        <v>1</v>
      </c>
    </row>
    <row r="531" spans="1:7" ht="19">
      <c r="A531" s="4">
        <v>52.85</v>
      </c>
      <c r="B531" s="4">
        <v>19</v>
      </c>
      <c r="C531" s="4">
        <v>4</v>
      </c>
      <c r="D531" s="4">
        <v>4</v>
      </c>
      <c r="E531" s="4">
        <v>4</v>
      </c>
      <c r="F531" s="4">
        <v>0</v>
      </c>
      <c r="G531" s="4">
        <v>1</v>
      </c>
    </row>
    <row r="532" spans="1:7" ht="19">
      <c r="A532" s="4">
        <v>52.95</v>
      </c>
      <c r="B532" s="4">
        <v>19</v>
      </c>
      <c r="C532" s="4">
        <v>4</v>
      </c>
      <c r="D532" s="4">
        <v>4</v>
      </c>
      <c r="E532" s="4">
        <v>4</v>
      </c>
      <c r="F532" s="4">
        <v>0</v>
      </c>
      <c r="G532" s="4">
        <v>1</v>
      </c>
    </row>
    <row r="533" spans="1:7" ht="19">
      <c r="A533" s="4">
        <v>53.05</v>
      </c>
      <c r="B533" s="4">
        <v>19</v>
      </c>
      <c r="C533" s="4">
        <v>4</v>
      </c>
      <c r="D533" s="4">
        <v>4</v>
      </c>
      <c r="E533" s="4">
        <v>4</v>
      </c>
      <c r="F533" s="4">
        <v>0</v>
      </c>
      <c r="G533" s="4">
        <v>1</v>
      </c>
    </row>
    <row r="534" spans="1:7" ht="19">
      <c r="A534" s="4">
        <v>53.15</v>
      </c>
      <c r="B534" s="4">
        <v>19</v>
      </c>
      <c r="C534" s="4">
        <v>4</v>
      </c>
      <c r="D534" s="4">
        <v>5</v>
      </c>
      <c r="E534" s="4">
        <v>4</v>
      </c>
      <c r="F534" s="4">
        <v>0</v>
      </c>
      <c r="G534" s="4">
        <v>1</v>
      </c>
    </row>
    <row r="535" spans="1:7" ht="19">
      <c r="A535" s="4">
        <v>53.25</v>
      </c>
      <c r="B535" s="4">
        <v>19</v>
      </c>
      <c r="C535" s="4">
        <v>4</v>
      </c>
      <c r="D535" s="4">
        <v>5</v>
      </c>
      <c r="E535" s="4">
        <v>4</v>
      </c>
      <c r="F535" s="4">
        <v>0</v>
      </c>
      <c r="G535" s="4">
        <v>1</v>
      </c>
    </row>
    <row r="536" spans="1:7" ht="19">
      <c r="A536" s="4">
        <v>53.35</v>
      </c>
      <c r="B536" s="4">
        <v>19</v>
      </c>
      <c r="C536" s="4">
        <v>4</v>
      </c>
      <c r="D536" s="4">
        <v>5</v>
      </c>
      <c r="E536" s="4">
        <v>4</v>
      </c>
      <c r="F536" s="4">
        <v>0</v>
      </c>
      <c r="G536" s="4">
        <v>1</v>
      </c>
    </row>
    <row r="537" spans="1:7" ht="19">
      <c r="A537" s="4">
        <v>53.45</v>
      </c>
      <c r="B537" s="4">
        <v>19</v>
      </c>
      <c r="C537" s="4">
        <v>4</v>
      </c>
      <c r="D537" s="4">
        <v>5</v>
      </c>
      <c r="E537" s="4">
        <v>4</v>
      </c>
      <c r="F537" s="4">
        <v>0</v>
      </c>
      <c r="G537" s="4">
        <v>1</v>
      </c>
    </row>
    <row r="538" spans="1:7" ht="19">
      <c r="A538" s="4">
        <v>53.55</v>
      </c>
      <c r="B538" s="4">
        <v>19</v>
      </c>
      <c r="C538" s="4">
        <v>4</v>
      </c>
      <c r="D538" s="4">
        <v>5</v>
      </c>
      <c r="E538" s="4">
        <v>4</v>
      </c>
      <c r="F538" s="4">
        <v>0</v>
      </c>
      <c r="G538" s="4">
        <v>1</v>
      </c>
    </row>
    <row r="539" spans="1:7" ht="19">
      <c r="A539" s="4">
        <v>53.65</v>
      </c>
      <c r="B539" s="4">
        <v>19</v>
      </c>
      <c r="C539" s="4">
        <v>4</v>
      </c>
      <c r="D539" s="4">
        <v>5</v>
      </c>
      <c r="E539" s="4">
        <v>4</v>
      </c>
      <c r="F539" s="4">
        <v>0</v>
      </c>
      <c r="G539" s="4">
        <v>1</v>
      </c>
    </row>
    <row r="540" spans="1:7" ht="19">
      <c r="A540" s="4">
        <v>53.75</v>
      </c>
      <c r="B540" s="4">
        <v>19</v>
      </c>
      <c r="C540" s="4">
        <v>4</v>
      </c>
      <c r="D540" s="4">
        <v>5</v>
      </c>
      <c r="E540" s="4">
        <v>4</v>
      </c>
      <c r="F540" s="4">
        <v>0</v>
      </c>
      <c r="G540" s="4">
        <v>1</v>
      </c>
    </row>
    <row r="541" spans="1:7" ht="19">
      <c r="A541" s="4">
        <v>53.85</v>
      </c>
      <c r="B541" s="4">
        <v>19</v>
      </c>
      <c r="C541" s="4">
        <v>4</v>
      </c>
      <c r="D541" s="4">
        <v>5</v>
      </c>
      <c r="E541" s="4">
        <v>4</v>
      </c>
      <c r="F541" s="4">
        <v>0</v>
      </c>
      <c r="G541" s="4">
        <v>1</v>
      </c>
    </row>
    <row r="542" spans="1:7" ht="19">
      <c r="A542" s="4">
        <v>53.95</v>
      </c>
      <c r="B542" s="4">
        <v>18</v>
      </c>
      <c r="C542" s="4">
        <v>4</v>
      </c>
      <c r="D542" s="4">
        <v>5</v>
      </c>
      <c r="E542" s="4">
        <v>4</v>
      </c>
      <c r="F542" s="4">
        <v>0</v>
      </c>
      <c r="G542" s="4">
        <v>1</v>
      </c>
    </row>
    <row r="543" spans="1:7" ht="19">
      <c r="A543" s="4">
        <v>54.05</v>
      </c>
      <c r="B543" s="4">
        <v>18</v>
      </c>
      <c r="C543" s="4">
        <v>4</v>
      </c>
      <c r="D543" s="4">
        <v>5</v>
      </c>
      <c r="E543" s="4">
        <v>4</v>
      </c>
      <c r="F543" s="4">
        <v>0</v>
      </c>
      <c r="G543" s="4">
        <v>1</v>
      </c>
    </row>
    <row r="544" spans="1:7" ht="19">
      <c r="A544" s="4">
        <v>54.15</v>
      </c>
      <c r="B544" s="4">
        <v>18</v>
      </c>
      <c r="C544" s="4">
        <v>4</v>
      </c>
      <c r="D544" s="4">
        <v>5</v>
      </c>
      <c r="E544" s="4">
        <v>4</v>
      </c>
      <c r="F544" s="4">
        <v>0</v>
      </c>
      <c r="G544" s="4">
        <v>1</v>
      </c>
    </row>
    <row r="545" spans="1:7" ht="19">
      <c r="A545" s="4">
        <v>54.25</v>
      </c>
      <c r="B545" s="4">
        <v>17</v>
      </c>
      <c r="C545" s="4">
        <v>4</v>
      </c>
      <c r="D545" s="4">
        <v>5</v>
      </c>
      <c r="E545" s="4">
        <v>4</v>
      </c>
      <c r="F545" s="4">
        <v>0</v>
      </c>
      <c r="G545" s="4">
        <v>1</v>
      </c>
    </row>
    <row r="546" spans="1:7" ht="19">
      <c r="A546" s="4">
        <v>54.35</v>
      </c>
      <c r="B546" s="4">
        <v>17</v>
      </c>
      <c r="C546" s="4">
        <v>4</v>
      </c>
      <c r="D546" s="4">
        <v>5</v>
      </c>
      <c r="E546" s="4">
        <v>4</v>
      </c>
      <c r="F546" s="4">
        <v>0</v>
      </c>
      <c r="G546" s="4">
        <v>1</v>
      </c>
    </row>
    <row r="547" spans="1:7" ht="19">
      <c r="A547" s="4">
        <v>54.45</v>
      </c>
      <c r="B547" s="4">
        <v>17</v>
      </c>
      <c r="C547" s="4">
        <v>4</v>
      </c>
      <c r="D547" s="4">
        <v>6</v>
      </c>
      <c r="E547" s="4">
        <v>4</v>
      </c>
      <c r="F547" s="4">
        <v>0</v>
      </c>
      <c r="G547" s="4">
        <v>1</v>
      </c>
    </row>
    <row r="548" spans="1:7" ht="19">
      <c r="A548" s="4">
        <v>54.55</v>
      </c>
      <c r="B548" s="4">
        <v>17</v>
      </c>
      <c r="C548" s="4">
        <v>4</v>
      </c>
      <c r="D548" s="4">
        <v>6</v>
      </c>
      <c r="E548" s="4">
        <v>4</v>
      </c>
      <c r="F548" s="4">
        <v>0</v>
      </c>
      <c r="G548" s="4">
        <v>1</v>
      </c>
    </row>
    <row r="549" spans="1:7" ht="19">
      <c r="A549" s="4">
        <v>54.65</v>
      </c>
      <c r="B549" s="4">
        <v>17</v>
      </c>
      <c r="C549" s="4">
        <v>4</v>
      </c>
      <c r="D549" s="4">
        <v>6</v>
      </c>
      <c r="E549" s="4">
        <v>4</v>
      </c>
      <c r="F549" s="4">
        <v>0</v>
      </c>
      <c r="G549" s="4">
        <v>1</v>
      </c>
    </row>
    <row r="550" spans="1:7" ht="19">
      <c r="A550" s="4">
        <v>54.75</v>
      </c>
      <c r="B550" s="4">
        <v>14</v>
      </c>
      <c r="C550" s="4">
        <v>5</v>
      </c>
      <c r="D550" s="4">
        <v>6</v>
      </c>
      <c r="E550" s="4">
        <v>4</v>
      </c>
      <c r="F550" s="4">
        <v>0</v>
      </c>
      <c r="G550" s="4">
        <v>1</v>
      </c>
    </row>
    <row r="551" spans="1:7" ht="19">
      <c r="A551" s="4">
        <v>54.85</v>
      </c>
      <c r="B551" s="4">
        <v>14</v>
      </c>
      <c r="C551" s="4">
        <v>5</v>
      </c>
      <c r="D551" s="4">
        <v>6</v>
      </c>
      <c r="E551" s="4">
        <v>4</v>
      </c>
      <c r="F551" s="4">
        <v>0</v>
      </c>
      <c r="G551" s="4">
        <v>1</v>
      </c>
    </row>
    <row r="552" spans="1:7" ht="19">
      <c r="A552" s="4">
        <v>54.95</v>
      </c>
      <c r="B552" s="4">
        <v>15</v>
      </c>
      <c r="C552" s="4">
        <v>5</v>
      </c>
      <c r="D552" s="4">
        <v>6</v>
      </c>
      <c r="E552" s="4">
        <v>4</v>
      </c>
      <c r="F552" s="4">
        <v>0</v>
      </c>
      <c r="G552" s="4">
        <v>1</v>
      </c>
    </row>
    <row r="553" spans="1:7" ht="19">
      <c r="A553" s="4">
        <v>55.05</v>
      </c>
      <c r="B553" s="4">
        <v>15</v>
      </c>
      <c r="C553" s="4">
        <v>5</v>
      </c>
      <c r="D553" s="4">
        <v>6</v>
      </c>
      <c r="E553" s="4">
        <v>4</v>
      </c>
      <c r="F553" s="4">
        <v>0</v>
      </c>
      <c r="G553" s="4">
        <v>1</v>
      </c>
    </row>
    <row r="554" spans="1:7" ht="19">
      <c r="A554" s="4">
        <v>55.15</v>
      </c>
      <c r="B554" s="4">
        <v>15</v>
      </c>
      <c r="C554" s="4">
        <v>5</v>
      </c>
      <c r="D554" s="4">
        <v>6</v>
      </c>
      <c r="E554" s="4">
        <v>4</v>
      </c>
      <c r="F554" s="4">
        <v>0</v>
      </c>
      <c r="G554" s="4">
        <v>1</v>
      </c>
    </row>
    <row r="555" spans="1:7" ht="19">
      <c r="A555" s="4">
        <v>55.25</v>
      </c>
      <c r="B555" s="4">
        <v>15</v>
      </c>
      <c r="C555" s="4">
        <v>5</v>
      </c>
      <c r="D555" s="4">
        <v>6</v>
      </c>
      <c r="E555" s="4">
        <v>4</v>
      </c>
      <c r="F555" s="4">
        <v>0</v>
      </c>
      <c r="G555" s="4">
        <v>1</v>
      </c>
    </row>
    <row r="556" spans="1:7" ht="19">
      <c r="A556" s="4">
        <v>55.35</v>
      </c>
      <c r="B556" s="4">
        <v>18</v>
      </c>
      <c r="C556" s="4">
        <v>6</v>
      </c>
      <c r="D556" s="4">
        <v>7</v>
      </c>
      <c r="E556" s="4">
        <v>4</v>
      </c>
      <c r="F556" s="4">
        <v>0</v>
      </c>
      <c r="G556" s="4">
        <v>1</v>
      </c>
    </row>
    <row r="557" spans="1:7" ht="19">
      <c r="A557" s="4">
        <v>55.45</v>
      </c>
      <c r="B557" s="4">
        <v>18</v>
      </c>
      <c r="C557" s="4">
        <v>6</v>
      </c>
      <c r="D557" s="4">
        <v>7</v>
      </c>
      <c r="E557" s="4">
        <v>4</v>
      </c>
      <c r="F557" s="4">
        <v>0</v>
      </c>
      <c r="G557" s="4">
        <v>1</v>
      </c>
    </row>
    <row r="558" spans="1:7" ht="19">
      <c r="A558" s="4">
        <v>55.55</v>
      </c>
      <c r="B558" s="4">
        <v>17</v>
      </c>
      <c r="C558" s="4">
        <v>6</v>
      </c>
      <c r="D558" s="4">
        <v>7</v>
      </c>
      <c r="E558" s="4">
        <v>4</v>
      </c>
      <c r="F558" s="4">
        <v>0</v>
      </c>
      <c r="G558" s="4">
        <v>1</v>
      </c>
    </row>
    <row r="559" spans="1:7" ht="19">
      <c r="A559" s="4">
        <v>55.65</v>
      </c>
      <c r="B559" s="4">
        <v>17</v>
      </c>
      <c r="C559" s="4">
        <v>6</v>
      </c>
      <c r="D559" s="4">
        <v>7</v>
      </c>
      <c r="E559" s="4">
        <v>3</v>
      </c>
      <c r="F559" s="4">
        <v>0</v>
      </c>
      <c r="G559" s="4">
        <v>1</v>
      </c>
    </row>
    <row r="560" spans="1:7" ht="19">
      <c r="A560" s="4">
        <v>55.75</v>
      </c>
      <c r="B560" s="4">
        <v>17</v>
      </c>
      <c r="C560" s="4">
        <v>6</v>
      </c>
      <c r="D560" s="4">
        <v>7</v>
      </c>
      <c r="E560" s="4">
        <v>2</v>
      </c>
      <c r="F560" s="4">
        <v>0</v>
      </c>
      <c r="G560" s="4">
        <v>1</v>
      </c>
    </row>
    <row r="561" spans="1:7" ht="19">
      <c r="A561" s="4">
        <v>55.85</v>
      </c>
      <c r="B561" s="4">
        <v>20</v>
      </c>
      <c r="C561" s="4">
        <v>7</v>
      </c>
      <c r="D561" s="4">
        <v>7</v>
      </c>
      <c r="E561" s="4">
        <v>2</v>
      </c>
      <c r="F561" s="4">
        <v>0</v>
      </c>
      <c r="G561" s="4">
        <v>1</v>
      </c>
    </row>
    <row r="562" spans="1:7" ht="19">
      <c r="A562" s="4">
        <v>55.95</v>
      </c>
      <c r="B562" s="4">
        <v>19</v>
      </c>
      <c r="C562" s="4">
        <v>5</v>
      </c>
      <c r="D562" s="4">
        <v>7</v>
      </c>
      <c r="E562" s="4">
        <v>1</v>
      </c>
      <c r="F562" s="4">
        <v>0</v>
      </c>
      <c r="G562" s="4">
        <v>1</v>
      </c>
    </row>
    <row r="563" spans="1:7" ht="19">
      <c r="A563" s="4">
        <v>56.05</v>
      </c>
      <c r="B563" s="4">
        <v>17</v>
      </c>
      <c r="C563" s="4">
        <v>5</v>
      </c>
      <c r="D563" s="4">
        <v>7</v>
      </c>
      <c r="E563" s="4">
        <v>1</v>
      </c>
      <c r="F563" s="4">
        <v>0</v>
      </c>
      <c r="G563" s="4">
        <v>0</v>
      </c>
    </row>
    <row r="564" spans="1:7" ht="19">
      <c r="A564" s="4">
        <v>56.15</v>
      </c>
      <c r="B564" s="4">
        <v>17</v>
      </c>
      <c r="C564" s="4">
        <v>5</v>
      </c>
      <c r="D564" s="4">
        <v>7</v>
      </c>
      <c r="E564" s="4">
        <v>1</v>
      </c>
      <c r="F564" s="4">
        <v>0</v>
      </c>
      <c r="G564" s="4">
        <v>0</v>
      </c>
    </row>
    <row r="565" spans="1:7" ht="19">
      <c r="A565" s="4">
        <v>56.25</v>
      </c>
      <c r="B565" s="4">
        <v>17</v>
      </c>
      <c r="C565" s="4">
        <v>5</v>
      </c>
      <c r="D565" s="4">
        <v>7</v>
      </c>
      <c r="E565" s="4">
        <v>1</v>
      </c>
      <c r="F565" s="4">
        <v>0</v>
      </c>
      <c r="G565" s="4">
        <v>0</v>
      </c>
    </row>
    <row r="566" spans="1:7" ht="19">
      <c r="A566" s="4">
        <v>56.35</v>
      </c>
      <c r="B566" s="4">
        <v>16</v>
      </c>
      <c r="C566" s="4">
        <v>5</v>
      </c>
      <c r="D566" s="4">
        <v>5</v>
      </c>
      <c r="E566" s="4">
        <v>1</v>
      </c>
      <c r="F566" s="4">
        <v>0</v>
      </c>
      <c r="G566" s="4">
        <v>0</v>
      </c>
    </row>
    <row r="567" spans="1:7" ht="19">
      <c r="A567" s="4">
        <v>56.45</v>
      </c>
      <c r="B567" s="4">
        <v>16</v>
      </c>
      <c r="C567" s="4">
        <v>5</v>
      </c>
      <c r="D567" s="4">
        <v>5</v>
      </c>
      <c r="E567" s="4">
        <v>1</v>
      </c>
      <c r="F567" s="4">
        <v>0</v>
      </c>
      <c r="G567" s="4">
        <v>0</v>
      </c>
    </row>
    <row r="568" spans="1:7" ht="19">
      <c r="A568" s="4">
        <v>56.55</v>
      </c>
      <c r="B568" s="4">
        <v>16</v>
      </c>
      <c r="C568" s="4">
        <v>5</v>
      </c>
      <c r="D568" s="4">
        <v>5</v>
      </c>
      <c r="E568" s="4">
        <v>1</v>
      </c>
      <c r="F568" s="4">
        <v>0</v>
      </c>
      <c r="G568" s="4">
        <v>0</v>
      </c>
    </row>
    <row r="569" spans="1:7" ht="19">
      <c r="A569" s="4">
        <v>56.65</v>
      </c>
      <c r="B569" s="4">
        <v>14</v>
      </c>
      <c r="C569" s="4">
        <v>4</v>
      </c>
      <c r="D569" s="4">
        <v>5</v>
      </c>
      <c r="E569" s="4">
        <v>1</v>
      </c>
      <c r="F569" s="4">
        <v>0</v>
      </c>
      <c r="G569" s="4">
        <v>0</v>
      </c>
    </row>
    <row r="570" spans="1:7" ht="19">
      <c r="A570" s="4">
        <v>56.75</v>
      </c>
      <c r="B570" s="4">
        <v>14</v>
      </c>
      <c r="C570" s="4">
        <v>4</v>
      </c>
      <c r="D570" s="4">
        <v>5</v>
      </c>
      <c r="E570" s="4">
        <v>1</v>
      </c>
      <c r="F570" s="4">
        <v>0</v>
      </c>
      <c r="G570" s="4">
        <v>0</v>
      </c>
    </row>
    <row r="571" spans="1:7" ht="19">
      <c r="A571" s="4">
        <v>56.85</v>
      </c>
      <c r="B571" s="4">
        <v>14</v>
      </c>
      <c r="C571" s="4">
        <v>4</v>
      </c>
      <c r="D571" s="4">
        <v>5</v>
      </c>
      <c r="E571" s="4">
        <v>1</v>
      </c>
      <c r="F571" s="4">
        <v>0</v>
      </c>
      <c r="G571" s="4">
        <v>0</v>
      </c>
    </row>
    <row r="572" spans="1:7" ht="19">
      <c r="A572" s="4">
        <v>56.95</v>
      </c>
      <c r="B572" s="4">
        <v>12</v>
      </c>
      <c r="C572" s="4">
        <v>4</v>
      </c>
      <c r="D572" s="4">
        <v>5</v>
      </c>
      <c r="E572" s="4">
        <v>1</v>
      </c>
      <c r="F572" s="4">
        <v>0</v>
      </c>
      <c r="G572" s="4">
        <v>0</v>
      </c>
    </row>
    <row r="573" spans="1:7" ht="19">
      <c r="A573" s="4">
        <v>57.05</v>
      </c>
      <c r="B573" s="4">
        <v>12</v>
      </c>
      <c r="C573" s="4">
        <v>4</v>
      </c>
      <c r="D573" s="4">
        <v>5</v>
      </c>
      <c r="E573" s="4">
        <v>1</v>
      </c>
      <c r="F573" s="4">
        <v>0</v>
      </c>
      <c r="G573" s="4">
        <v>0</v>
      </c>
    </row>
    <row r="574" spans="1:7" ht="19">
      <c r="A574" s="4">
        <v>57.15</v>
      </c>
      <c r="B574" s="4">
        <v>12</v>
      </c>
      <c r="C574" s="4">
        <v>4</v>
      </c>
      <c r="D574" s="4">
        <v>5</v>
      </c>
      <c r="E574" s="4">
        <v>1</v>
      </c>
      <c r="F574" s="4">
        <v>0</v>
      </c>
      <c r="G574" s="4">
        <v>0</v>
      </c>
    </row>
    <row r="575" spans="1:7" ht="19">
      <c r="A575" s="4">
        <v>57.25</v>
      </c>
      <c r="B575" s="4">
        <v>11</v>
      </c>
      <c r="C575" s="4">
        <v>3</v>
      </c>
      <c r="D575" s="4">
        <v>6</v>
      </c>
      <c r="E575" s="4">
        <v>1</v>
      </c>
      <c r="F575" s="4">
        <v>0</v>
      </c>
      <c r="G575" s="4">
        <v>0</v>
      </c>
    </row>
    <row r="576" spans="1:7" ht="19">
      <c r="A576" s="4">
        <v>57.35</v>
      </c>
      <c r="B576" s="4">
        <v>11</v>
      </c>
      <c r="C576" s="4">
        <v>3</v>
      </c>
      <c r="D576" s="4">
        <v>6</v>
      </c>
      <c r="E576" s="4">
        <v>1</v>
      </c>
      <c r="F576" s="4">
        <v>0</v>
      </c>
      <c r="G576" s="4">
        <v>0</v>
      </c>
    </row>
    <row r="577" spans="1:7" ht="19">
      <c r="A577" s="4">
        <v>57.45</v>
      </c>
      <c r="B577" s="4">
        <v>11</v>
      </c>
      <c r="C577" s="4">
        <v>3</v>
      </c>
      <c r="D577" s="4">
        <v>6</v>
      </c>
      <c r="E577" s="4">
        <v>1</v>
      </c>
      <c r="F577" s="4">
        <v>0</v>
      </c>
      <c r="G577" s="4">
        <v>0</v>
      </c>
    </row>
    <row r="578" spans="1:7" ht="19">
      <c r="A578" s="4">
        <v>57.55</v>
      </c>
      <c r="B578" s="4">
        <v>11</v>
      </c>
      <c r="C578" s="4">
        <v>3</v>
      </c>
      <c r="D578" s="4">
        <v>6</v>
      </c>
      <c r="E578" s="4">
        <v>1</v>
      </c>
      <c r="F578" s="4">
        <v>0</v>
      </c>
      <c r="G578" s="4">
        <v>0</v>
      </c>
    </row>
    <row r="579" spans="1:7" ht="19">
      <c r="A579" s="4">
        <v>57.65</v>
      </c>
      <c r="B579" s="4">
        <v>13</v>
      </c>
      <c r="C579" s="4">
        <v>3</v>
      </c>
      <c r="D579" s="4">
        <v>5</v>
      </c>
      <c r="E579" s="4">
        <v>1</v>
      </c>
      <c r="F579" s="4">
        <v>0</v>
      </c>
      <c r="G579" s="4">
        <v>0</v>
      </c>
    </row>
    <row r="580" spans="1:7" ht="19">
      <c r="A580" s="4">
        <v>57.75</v>
      </c>
      <c r="B580" s="4">
        <v>13</v>
      </c>
      <c r="C580" s="4">
        <v>3</v>
      </c>
      <c r="D580" s="4">
        <v>5</v>
      </c>
      <c r="E580" s="4">
        <v>1</v>
      </c>
      <c r="F580" s="4">
        <v>0</v>
      </c>
      <c r="G580" s="4">
        <v>0</v>
      </c>
    </row>
    <row r="581" spans="1:7" ht="19">
      <c r="A581" s="4">
        <v>57.85</v>
      </c>
      <c r="B581" s="4">
        <v>11</v>
      </c>
      <c r="C581" s="4">
        <v>2</v>
      </c>
      <c r="D581" s="4">
        <v>6</v>
      </c>
      <c r="E581" s="4">
        <v>1</v>
      </c>
      <c r="F581" s="4">
        <v>0</v>
      </c>
      <c r="G581" s="4">
        <v>0</v>
      </c>
    </row>
    <row r="582" spans="1:7" ht="19">
      <c r="A582" s="4">
        <v>57.95</v>
      </c>
      <c r="B582" s="4">
        <v>11</v>
      </c>
      <c r="C582" s="4">
        <v>2</v>
      </c>
      <c r="D582" s="4">
        <v>7</v>
      </c>
      <c r="E582" s="4">
        <v>1</v>
      </c>
      <c r="F582" s="4">
        <v>0</v>
      </c>
      <c r="G582" s="4">
        <v>0</v>
      </c>
    </row>
    <row r="583" spans="1:7" ht="19">
      <c r="A583" s="4">
        <v>58.05</v>
      </c>
      <c r="B583" s="4">
        <v>11</v>
      </c>
      <c r="C583" s="4">
        <v>2</v>
      </c>
      <c r="D583" s="4">
        <v>7</v>
      </c>
      <c r="E583" s="4">
        <v>1</v>
      </c>
      <c r="F583" s="4">
        <v>0</v>
      </c>
      <c r="G583" s="4">
        <v>0</v>
      </c>
    </row>
    <row r="584" spans="1:7" ht="19">
      <c r="A584" s="4">
        <v>58.15</v>
      </c>
      <c r="B584" s="4">
        <v>11</v>
      </c>
      <c r="C584" s="4">
        <v>2</v>
      </c>
      <c r="D584" s="4">
        <v>7</v>
      </c>
      <c r="E584" s="4">
        <v>1</v>
      </c>
      <c r="F584" s="4">
        <v>0</v>
      </c>
      <c r="G584" s="4">
        <v>0</v>
      </c>
    </row>
    <row r="585" spans="1:7" ht="19">
      <c r="A585" s="4">
        <v>58.25</v>
      </c>
      <c r="B585" s="4">
        <v>11</v>
      </c>
      <c r="C585" s="4">
        <v>2</v>
      </c>
      <c r="D585" s="4">
        <v>7</v>
      </c>
      <c r="E585" s="4">
        <v>1</v>
      </c>
      <c r="F585" s="4">
        <v>0</v>
      </c>
      <c r="G585" s="4">
        <v>0</v>
      </c>
    </row>
    <row r="586" spans="1:7" ht="19">
      <c r="A586" s="4">
        <v>58.35</v>
      </c>
      <c r="B586" s="4">
        <v>11</v>
      </c>
      <c r="C586" s="4">
        <v>2</v>
      </c>
      <c r="D586" s="4">
        <v>7</v>
      </c>
      <c r="E586" s="4">
        <v>0</v>
      </c>
      <c r="F586" s="4">
        <v>0</v>
      </c>
      <c r="G586" s="4">
        <v>0</v>
      </c>
    </row>
    <row r="587" spans="1:7" ht="19">
      <c r="A587" s="4">
        <v>58.45</v>
      </c>
      <c r="B587" s="4">
        <v>10</v>
      </c>
      <c r="C587" s="4">
        <v>2</v>
      </c>
      <c r="D587" s="4">
        <v>7</v>
      </c>
      <c r="E587" s="4">
        <v>0</v>
      </c>
      <c r="F587" s="4">
        <v>0</v>
      </c>
      <c r="G587" s="4">
        <v>0</v>
      </c>
    </row>
    <row r="588" spans="1:7" ht="19">
      <c r="A588" s="4">
        <v>58.55</v>
      </c>
      <c r="B588" s="4">
        <v>10</v>
      </c>
      <c r="C588" s="4">
        <v>2</v>
      </c>
      <c r="D588" s="4">
        <v>7</v>
      </c>
      <c r="E588" s="4">
        <v>0</v>
      </c>
      <c r="F588" s="4">
        <v>0</v>
      </c>
      <c r="G588" s="4">
        <v>0</v>
      </c>
    </row>
    <row r="589" spans="1:7" ht="19">
      <c r="A589" s="4">
        <v>58.65</v>
      </c>
      <c r="B589" s="4">
        <v>10</v>
      </c>
      <c r="C589" s="4">
        <v>2</v>
      </c>
      <c r="D589" s="4">
        <v>7</v>
      </c>
      <c r="E589" s="4">
        <v>0</v>
      </c>
      <c r="F589" s="4">
        <v>0</v>
      </c>
      <c r="G589" s="4">
        <v>0</v>
      </c>
    </row>
    <row r="590" spans="1:7" ht="19">
      <c r="A590" s="4">
        <v>58.75</v>
      </c>
      <c r="B590" s="4">
        <v>10</v>
      </c>
      <c r="C590" s="4">
        <v>2</v>
      </c>
      <c r="D590" s="4">
        <v>7</v>
      </c>
      <c r="E590" s="4">
        <v>0</v>
      </c>
      <c r="F590" s="4">
        <v>0</v>
      </c>
      <c r="G590" s="4">
        <v>0</v>
      </c>
    </row>
    <row r="591" spans="1:7" ht="19">
      <c r="A591" s="4">
        <v>58.85</v>
      </c>
      <c r="B591" s="4">
        <v>10</v>
      </c>
      <c r="C591" s="4">
        <v>2</v>
      </c>
      <c r="D591" s="4">
        <v>7</v>
      </c>
      <c r="E591" s="4">
        <v>0</v>
      </c>
      <c r="F591" s="4">
        <v>0</v>
      </c>
      <c r="G591" s="4">
        <v>0</v>
      </c>
    </row>
    <row r="592" spans="1:7" ht="19">
      <c r="A592" s="4">
        <v>58.95</v>
      </c>
      <c r="B592" s="4">
        <v>10</v>
      </c>
      <c r="C592" s="4">
        <v>2</v>
      </c>
      <c r="D592" s="4">
        <v>7</v>
      </c>
      <c r="E592" s="4">
        <v>0</v>
      </c>
      <c r="F592" s="4">
        <v>0</v>
      </c>
      <c r="G592" s="4">
        <v>0</v>
      </c>
    </row>
    <row r="593" spans="1:7" ht="19">
      <c r="A593" s="4">
        <v>59.05</v>
      </c>
      <c r="B593" s="4">
        <v>10</v>
      </c>
      <c r="C593" s="4">
        <v>2</v>
      </c>
      <c r="D593" s="4">
        <v>7</v>
      </c>
      <c r="E593" s="4">
        <v>0</v>
      </c>
      <c r="F593" s="4">
        <v>0</v>
      </c>
      <c r="G593" s="4">
        <v>0</v>
      </c>
    </row>
    <row r="594" spans="1:7" ht="19">
      <c r="A594" s="4">
        <v>59.15</v>
      </c>
      <c r="B594" s="4">
        <v>10</v>
      </c>
      <c r="C594" s="4">
        <v>2</v>
      </c>
      <c r="D594" s="4">
        <v>7</v>
      </c>
      <c r="E594" s="4">
        <v>0</v>
      </c>
      <c r="F594" s="4">
        <v>0</v>
      </c>
      <c r="G594" s="4">
        <v>0</v>
      </c>
    </row>
    <row r="595" spans="1:7" ht="19">
      <c r="A595" s="4">
        <v>59.25</v>
      </c>
      <c r="B595" s="4">
        <v>10</v>
      </c>
      <c r="C595" s="4">
        <v>2</v>
      </c>
      <c r="D595" s="4">
        <v>7</v>
      </c>
      <c r="E595" s="4">
        <v>0</v>
      </c>
      <c r="F595" s="4">
        <v>0</v>
      </c>
      <c r="G595" s="4">
        <v>0</v>
      </c>
    </row>
    <row r="596" spans="1:7" ht="19">
      <c r="A596" s="4">
        <v>59.35</v>
      </c>
      <c r="B596" s="4">
        <v>10</v>
      </c>
      <c r="C596" s="4">
        <v>2</v>
      </c>
      <c r="D596" s="4">
        <v>7</v>
      </c>
      <c r="E596" s="4">
        <v>0</v>
      </c>
      <c r="F596" s="4">
        <v>0</v>
      </c>
      <c r="G596" s="4">
        <v>0</v>
      </c>
    </row>
    <row r="597" spans="1:7" ht="19">
      <c r="A597" s="4">
        <v>59.45</v>
      </c>
      <c r="B597" s="4">
        <v>10</v>
      </c>
      <c r="C597" s="4">
        <v>2</v>
      </c>
      <c r="D597" s="4">
        <v>7</v>
      </c>
      <c r="E597" s="4">
        <v>0</v>
      </c>
      <c r="F597" s="4">
        <v>0</v>
      </c>
      <c r="G597" s="4">
        <v>0</v>
      </c>
    </row>
    <row r="598" spans="1:7" ht="19">
      <c r="A598" s="4">
        <v>59.55</v>
      </c>
      <c r="B598" s="4">
        <v>10</v>
      </c>
      <c r="C598" s="4">
        <v>2</v>
      </c>
      <c r="D598" s="4">
        <v>7</v>
      </c>
      <c r="E598" s="4">
        <v>0</v>
      </c>
      <c r="F598" s="4">
        <v>0</v>
      </c>
      <c r="G598" s="4">
        <v>0</v>
      </c>
    </row>
    <row r="599" spans="1:7" ht="19">
      <c r="A599" s="4">
        <v>59.65</v>
      </c>
      <c r="B599" s="4">
        <v>10</v>
      </c>
      <c r="C599" s="4">
        <v>2</v>
      </c>
      <c r="D599" s="4">
        <v>7</v>
      </c>
      <c r="E599" s="4">
        <v>0</v>
      </c>
      <c r="F599" s="4">
        <v>0</v>
      </c>
      <c r="G599" s="4">
        <v>0</v>
      </c>
    </row>
    <row r="600" spans="1:7" ht="19">
      <c r="A600" s="4">
        <v>59.75</v>
      </c>
      <c r="B600" s="4">
        <v>10</v>
      </c>
      <c r="C600" s="4">
        <v>2</v>
      </c>
      <c r="D600" s="4">
        <v>7</v>
      </c>
      <c r="E600" s="4">
        <v>0</v>
      </c>
      <c r="F600" s="4">
        <v>0</v>
      </c>
      <c r="G600" s="4">
        <v>0</v>
      </c>
    </row>
    <row r="601" spans="1:7" ht="19">
      <c r="A601" s="4">
        <v>59.85</v>
      </c>
      <c r="B601" s="4">
        <v>10</v>
      </c>
      <c r="C601" s="4">
        <v>2</v>
      </c>
      <c r="D601" s="4">
        <v>7</v>
      </c>
      <c r="E601" s="4">
        <v>0</v>
      </c>
      <c r="F601" s="4">
        <v>0</v>
      </c>
      <c r="G601" s="4">
        <v>0</v>
      </c>
    </row>
    <row r="602" spans="1:7" ht="19">
      <c r="A602" s="4">
        <v>59.95</v>
      </c>
      <c r="B602" s="4">
        <v>11</v>
      </c>
      <c r="C602" s="4">
        <v>2</v>
      </c>
      <c r="D602" s="4">
        <v>7</v>
      </c>
      <c r="E602" s="4">
        <v>0</v>
      </c>
      <c r="F602" s="4">
        <v>0</v>
      </c>
      <c r="G602" s="4">
        <v>0</v>
      </c>
    </row>
    <row r="603" spans="1:7" ht="19">
      <c r="A603" s="4">
        <v>60.05</v>
      </c>
      <c r="B603" s="4">
        <v>11</v>
      </c>
      <c r="C603" s="4">
        <v>2</v>
      </c>
      <c r="D603" s="4">
        <v>7</v>
      </c>
      <c r="E603" s="4">
        <v>0</v>
      </c>
      <c r="F603" s="4">
        <v>0</v>
      </c>
      <c r="G603" s="4">
        <v>0</v>
      </c>
    </row>
    <row r="604" spans="1:7" ht="19">
      <c r="A604" s="4">
        <v>60.15</v>
      </c>
      <c r="B604" s="4">
        <v>11</v>
      </c>
      <c r="C604" s="4">
        <v>2</v>
      </c>
      <c r="D604" s="4">
        <v>7</v>
      </c>
      <c r="E604" s="4">
        <v>0</v>
      </c>
      <c r="F604" s="4">
        <v>0</v>
      </c>
      <c r="G604" s="4">
        <v>0</v>
      </c>
    </row>
    <row r="605" spans="1:7" ht="19">
      <c r="A605" s="4">
        <v>60.25</v>
      </c>
      <c r="B605" s="4">
        <v>12</v>
      </c>
      <c r="C605" s="4">
        <v>2</v>
      </c>
      <c r="D605" s="4">
        <v>7</v>
      </c>
      <c r="E605" s="4">
        <v>0</v>
      </c>
      <c r="F605" s="4">
        <v>0</v>
      </c>
      <c r="G605" s="4">
        <v>0</v>
      </c>
    </row>
    <row r="606" spans="1:7" ht="19">
      <c r="A606" s="4">
        <v>60.35</v>
      </c>
      <c r="B606" s="4">
        <v>12</v>
      </c>
      <c r="C606" s="4">
        <v>2</v>
      </c>
      <c r="D606" s="4">
        <v>7</v>
      </c>
      <c r="E606" s="4">
        <v>0</v>
      </c>
      <c r="F606" s="4">
        <v>0</v>
      </c>
      <c r="G606" s="4">
        <v>0</v>
      </c>
    </row>
    <row r="607" spans="1:7" ht="19">
      <c r="A607" s="4">
        <v>60.45</v>
      </c>
      <c r="B607" s="4">
        <v>12</v>
      </c>
      <c r="C607" s="4">
        <v>2</v>
      </c>
      <c r="D607" s="4">
        <v>7</v>
      </c>
      <c r="E607" s="4">
        <v>0</v>
      </c>
      <c r="F607" s="4">
        <v>0</v>
      </c>
      <c r="G607" s="4">
        <v>0</v>
      </c>
    </row>
    <row r="608" spans="1:7" ht="19">
      <c r="A608" s="4">
        <v>60.55</v>
      </c>
      <c r="B608" s="4">
        <v>12</v>
      </c>
      <c r="C608" s="4">
        <v>2</v>
      </c>
      <c r="D608" s="4">
        <v>7</v>
      </c>
      <c r="E608" s="4">
        <v>0</v>
      </c>
      <c r="F608" s="4">
        <v>0</v>
      </c>
      <c r="G608" s="4">
        <v>0</v>
      </c>
    </row>
    <row r="609" spans="1:7" ht="19">
      <c r="A609" s="4">
        <v>60.65</v>
      </c>
      <c r="B609" s="4">
        <v>10</v>
      </c>
      <c r="C609" s="4">
        <v>2</v>
      </c>
      <c r="D609" s="4">
        <v>9</v>
      </c>
      <c r="E609" s="4">
        <v>0</v>
      </c>
      <c r="F609" s="4">
        <v>0</v>
      </c>
      <c r="G609" s="4">
        <v>0</v>
      </c>
    </row>
    <row r="610" spans="1:7" ht="19">
      <c r="A610" s="4">
        <v>60.75</v>
      </c>
      <c r="B610" s="4">
        <v>9</v>
      </c>
      <c r="C610" s="4">
        <v>2</v>
      </c>
      <c r="D610" s="4">
        <v>9</v>
      </c>
      <c r="E610" s="4">
        <v>1</v>
      </c>
      <c r="F610" s="4">
        <v>0</v>
      </c>
      <c r="G610" s="4">
        <v>0</v>
      </c>
    </row>
    <row r="611" spans="1:7" ht="19">
      <c r="A611" s="4">
        <v>60.85</v>
      </c>
      <c r="B611" s="4">
        <v>8</v>
      </c>
      <c r="C611" s="4">
        <v>2</v>
      </c>
      <c r="D611" s="4">
        <v>7</v>
      </c>
      <c r="E611" s="4">
        <v>1</v>
      </c>
      <c r="F611" s="4">
        <v>0</v>
      </c>
      <c r="G611" s="4">
        <v>0</v>
      </c>
    </row>
    <row r="612" spans="1:7" ht="19">
      <c r="A612" s="4">
        <v>60.95</v>
      </c>
      <c r="B612" s="4">
        <v>7</v>
      </c>
      <c r="C612" s="4">
        <v>2</v>
      </c>
      <c r="D612" s="4">
        <v>7</v>
      </c>
      <c r="E612" s="4">
        <v>1</v>
      </c>
      <c r="F612" s="4">
        <v>0</v>
      </c>
      <c r="G612" s="4">
        <v>0</v>
      </c>
    </row>
    <row r="613" spans="1:7" ht="19">
      <c r="A613" s="4">
        <v>61.05</v>
      </c>
      <c r="B613" s="4">
        <v>7</v>
      </c>
      <c r="C613" s="4">
        <v>2</v>
      </c>
      <c r="D613" s="4">
        <v>7</v>
      </c>
      <c r="E613" s="4">
        <v>1</v>
      </c>
      <c r="F613" s="4">
        <v>0</v>
      </c>
      <c r="G613" s="4">
        <v>0</v>
      </c>
    </row>
    <row r="614" spans="1:7" ht="19">
      <c r="A614" s="4">
        <v>61.15</v>
      </c>
      <c r="B614" s="4">
        <v>7</v>
      </c>
      <c r="C614" s="4">
        <v>2</v>
      </c>
      <c r="D614" s="4">
        <v>7</v>
      </c>
      <c r="E614" s="4">
        <v>1</v>
      </c>
      <c r="F614" s="4">
        <v>0</v>
      </c>
      <c r="G614" s="4">
        <v>0</v>
      </c>
    </row>
    <row r="615" spans="1:7" ht="19">
      <c r="A615" s="4">
        <v>61.25</v>
      </c>
      <c r="B615" s="4">
        <v>7</v>
      </c>
      <c r="C615" s="4">
        <v>2</v>
      </c>
      <c r="D615" s="4">
        <v>6</v>
      </c>
      <c r="E615" s="4">
        <v>1</v>
      </c>
      <c r="F615" s="4">
        <v>0</v>
      </c>
      <c r="G615" s="4">
        <v>0</v>
      </c>
    </row>
    <row r="616" spans="1:7" ht="19">
      <c r="A616" s="4">
        <v>61.35</v>
      </c>
      <c r="B616" s="4">
        <v>7</v>
      </c>
      <c r="C616" s="4">
        <v>2</v>
      </c>
      <c r="D616" s="4">
        <v>6</v>
      </c>
      <c r="E616" s="4">
        <v>1</v>
      </c>
      <c r="F616" s="4">
        <v>0</v>
      </c>
      <c r="G616" s="4">
        <v>0</v>
      </c>
    </row>
    <row r="617" spans="1:7" ht="19">
      <c r="A617" s="4">
        <v>61.45</v>
      </c>
      <c r="B617" s="4">
        <v>7</v>
      </c>
      <c r="C617" s="4">
        <v>2</v>
      </c>
      <c r="D617" s="4">
        <v>6</v>
      </c>
      <c r="E617" s="4">
        <v>1</v>
      </c>
      <c r="F617" s="4">
        <v>0</v>
      </c>
      <c r="G617" s="4">
        <v>0</v>
      </c>
    </row>
    <row r="618" spans="1:7" ht="19">
      <c r="A618" s="4">
        <v>61.55</v>
      </c>
      <c r="B618" s="4">
        <v>7</v>
      </c>
      <c r="C618" s="4">
        <v>2</v>
      </c>
      <c r="D618" s="4">
        <v>6</v>
      </c>
      <c r="E618" s="4">
        <v>1</v>
      </c>
      <c r="F618" s="4">
        <v>0</v>
      </c>
      <c r="G618" s="4">
        <v>0</v>
      </c>
    </row>
    <row r="619" spans="1:7" ht="19">
      <c r="A619" s="4">
        <v>61.65</v>
      </c>
      <c r="B619" s="4">
        <v>6</v>
      </c>
      <c r="C619" s="4">
        <v>2</v>
      </c>
      <c r="D619" s="4">
        <v>6</v>
      </c>
      <c r="E619" s="4">
        <v>1</v>
      </c>
      <c r="F619" s="4">
        <v>0</v>
      </c>
      <c r="G619" s="4">
        <v>0</v>
      </c>
    </row>
    <row r="620" spans="1:7" ht="19">
      <c r="A620" s="4">
        <v>61.75</v>
      </c>
      <c r="B620" s="4">
        <v>6</v>
      </c>
      <c r="C620" s="4">
        <v>2</v>
      </c>
      <c r="D620" s="4">
        <v>6</v>
      </c>
      <c r="E620" s="4">
        <v>1</v>
      </c>
      <c r="F620" s="4">
        <v>0</v>
      </c>
      <c r="G620" s="4">
        <v>0</v>
      </c>
    </row>
    <row r="621" spans="1:7" ht="19">
      <c r="A621" s="4">
        <v>61.85</v>
      </c>
      <c r="B621" s="4">
        <v>6</v>
      </c>
      <c r="C621" s="4">
        <v>2</v>
      </c>
      <c r="D621" s="4">
        <v>6</v>
      </c>
      <c r="E621" s="4">
        <v>1</v>
      </c>
      <c r="F621" s="4">
        <v>0</v>
      </c>
      <c r="G621" s="4">
        <v>0</v>
      </c>
    </row>
    <row r="622" spans="1:7" ht="19">
      <c r="A622" s="4">
        <v>61.95</v>
      </c>
      <c r="B622" s="4">
        <v>5</v>
      </c>
      <c r="C622" s="4">
        <v>2</v>
      </c>
      <c r="D622" s="4">
        <v>6</v>
      </c>
      <c r="E622" s="4">
        <v>1</v>
      </c>
      <c r="F622" s="4">
        <v>0</v>
      </c>
      <c r="G622" s="4">
        <v>0</v>
      </c>
    </row>
    <row r="623" spans="1:7" ht="19">
      <c r="A623" s="4">
        <v>62.05</v>
      </c>
      <c r="B623" s="4">
        <v>4</v>
      </c>
      <c r="C623" s="4">
        <v>2</v>
      </c>
      <c r="D623" s="4">
        <v>6</v>
      </c>
      <c r="E623" s="4">
        <v>1</v>
      </c>
      <c r="F623" s="4">
        <v>0</v>
      </c>
      <c r="G623" s="4">
        <v>0</v>
      </c>
    </row>
    <row r="624" spans="1:7" ht="19">
      <c r="A624" s="4">
        <v>62.15</v>
      </c>
      <c r="B624" s="4">
        <v>4</v>
      </c>
      <c r="C624" s="4">
        <v>3</v>
      </c>
      <c r="D624" s="4">
        <v>7</v>
      </c>
      <c r="E624" s="4">
        <v>1</v>
      </c>
      <c r="F624" s="4">
        <v>0</v>
      </c>
      <c r="G624" s="4">
        <v>0</v>
      </c>
    </row>
    <row r="625" spans="1:7" ht="19">
      <c r="A625" s="4">
        <v>62.25</v>
      </c>
      <c r="B625" s="4">
        <v>4</v>
      </c>
      <c r="C625" s="4">
        <v>2</v>
      </c>
      <c r="D625" s="4">
        <v>7</v>
      </c>
      <c r="E625" s="4">
        <v>1</v>
      </c>
      <c r="F625" s="4">
        <v>0</v>
      </c>
      <c r="G625" s="4">
        <v>0</v>
      </c>
    </row>
    <row r="626" spans="1:7" ht="19">
      <c r="A626" s="4">
        <v>62.35</v>
      </c>
      <c r="B626" s="4">
        <v>1</v>
      </c>
      <c r="C626" s="4">
        <v>3</v>
      </c>
      <c r="D626" s="4">
        <v>7</v>
      </c>
      <c r="E626" s="4">
        <v>1</v>
      </c>
      <c r="F626" s="4">
        <v>0</v>
      </c>
      <c r="G626" s="4">
        <v>0</v>
      </c>
    </row>
    <row r="627" spans="1:7" ht="19">
      <c r="A627" s="4">
        <v>62.45</v>
      </c>
      <c r="B627" s="4">
        <v>1</v>
      </c>
      <c r="C627" s="4">
        <v>3</v>
      </c>
      <c r="D627" s="4">
        <v>7</v>
      </c>
      <c r="E627" s="4">
        <v>1</v>
      </c>
      <c r="F627" s="4">
        <v>0</v>
      </c>
      <c r="G627" s="4">
        <v>0</v>
      </c>
    </row>
    <row r="628" spans="1:7" ht="19">
      <c r="A628" s="4">
        <v>62.55</v>
      </c>
      <c r="B628" s="4">
        <v>1</v>
      </c>
      <c r="C628" s="4">
        <v>2</v>
      </c>
      <c r="D628" s="4">
        <v>7</v>
      </c>
      <c r="E628" s="4">
        <v>1</v>
      </c>
      <c r="F628" s="4">
        <v>0</v>
      </c>
      <c r="G628" s="4">
        <v>0</v>
      </c>
    </row>
    <row r="629" spans="1:7" ht="19">
      <c r="A629" s="4">
        <v>62.65</v>
      </c>
      <c r="B629" s="4">
        <v>1</v>
      </c>
      <c r="C629" s="4">
        <v>3</v>
      </c>
      <c r="D629" s="4">
        <v>8</v>
      </c>
      <c r="E629" s="4">
        <v>1</v>
      </c>
      <c r="F629" s="4">
        <v>0</v>
      </c>
      <c r="G629" s="4">
        <v>0</v>
      </c>
    </row>
    <row r="630" spans="1:7" ht="19">
      <c r="A630" s="4">
        <v>62.75</v>
      </c>
      <c r="B630" s="4">
        <v>0</v>
      </c>
      <c r="C630" s="4">
        <v>2</v>
      </c>
      <c r="D630" s="4">
        <v>8</v>
      </c>
      <c r="E630" s="4">
        <v>1</v>
      </c>
      <c r="F630" s="4">
        <v>0</v>
      </c>
      <c r="G630" s="4">
        <v>0</v>
      </c>
    </row>
    <row r="631" spans="1:7" ht="19">
      <c r="A631" s="4">
        <v>62.85</v>
      </c>
      <c r="B631" s="4">
        <v>0</v>
      </c>
      <c r="C631" s="4">
        <v>2</v>
      </c>
      <c r="D631" s="4">
        <v>8</v>
      </c>
      <c r="E631" s="4">
        <v>1</v>
      </c>
      <c r="F631" s="4">
        <v>0</v>
      </c>
      <c r="G631" s="4">
        <v>0</v>
      </c>
    </row>
    <row r="632" spans="1:7" ht="19">
      <c r="A632" s="4">
        <v>62.95</v>
      </c>
      <c r="B632" s="4">
        <v>0</v>
      </c>
      <c r="C632" s="4">
        <v>2</v>
      </c>
      <c r="D632" s="4">
        <v>7</v>
      </c>
      <c r="E632" s="4">
        <v>1</v>
      </c>
      <c r="F632" s="4">
        <v>0</v>
      </c>
      <c r="G632" s="4">
        <v>0</v>
      </c>
    </row>
    <row r="633" spans="1:7" ht="19">
      <c r="A633" s="4">
        <v>63.05</v>
      </c>
      <c r="B633" s="4">
        <v>0</v>
      </c>
      <c r="C633" s="4">
        <v>2</v>
      </c>
      <c r="D633" s="4">
        <v>6</v>
      </c>
      <c r="E633" s="4">
        <v>1</v>
      </c>
      <c r="F633" s="4">
        <v>0</v>
      </c>
      <c r="G633" s="4">
        <v>0</v>
      </c>
    </row>
    <row r="634" spans="1:7" ht="19">
      <c r="A634" s="4">
        <v>63.15</v>
      </c>
      <c r="B634" s="4">
        <v>0</v>
      </c>
      <c r="C634" s="4">
        <v>2</v>
      </c>
      <c r="D634" s="4">
        <v>6</v>
      </c>
      <c r="E634" s="4">
        <v>1</v>
      </c>
      <c r="F634" s="4">
        <v>0</v>
      </c>
      <c r="G634" s="4">
        <v>0</v>
      </c>
    </row>
    <row r="635" spans="1:7" ht="19">
      <c r="A635" s="4">
        <v>63.25</v>
      </c>
      <c r="B635" s="4">
        <v>0</v>
      </c>
      <c r="C635" s="4">
        <v>2</v>
      </c>
      <c r="D635" s="4">
        <v>6</v>
      </c>
      <c r="E635" s="4">
        <v>1</v>
      </c>
      <c r="F635" s="4">
        <v>0</v>
      </c>
      <c r="G635" s="4">
        <v>0</v>
      </c>
    </row>
    <row r="636" spans="1:7" ht="19">
      <c r="A636" s="4">
        <v>63.35</v>
      </c>
      <c r="B636" s="4">
        <v>0</v>
      </c>
      <c r="C636" s="4">
        <v>2</v>
      </c>
      <c r="D636" s="4">
        <v>6</v>
      </c>
      <c r="E636" s="4">
        <v>1</v>
      </c>
      <c r="F636" s="4">
        <v>0</v>
      </c>
      <c r="G636" s="4">
        <v>0</v>
      </c>
    </row>
    <row r="637" spans="1:7" ht="19">
      <c r="A637" s="4">
        <v>63.45</v>
      </c>
      <c r="B637" s="4">
        <v>0</v>
      </c>
      <c r="C637" s="4">
        <v>2</v>
      </c>
      <c r="D637" s="4">
        <v>6</v>
      </c>
      <c r="E637" s="4">
        <v>1</v>
      </c>
      <c r="F637" s="4">
        <v>0</v>
      </c>
      <c r="G637" s="4">
        <v>0</v>
      </c>
    </row>
    <row r="638" spans="1:7" ht="19">
      <c r="A638" s="4">
        <v>63.55</v>
      </c>
      <c r="B638" s="4">
        <v>0</v>
      </c>
      <c r="C638" s="4">
        <v>2</v>
      </c>
      <c r="D638" s="4">
        <v>6</v>
      </c>
      <c r="E638" s="4">
        <v>1</v>
      </c>
      <c r="F638" s="4">
        <v>0</v>
      </c>
      <c r="G638" s="4">
        <v>0</v>
      </c>
    </row>
    <row r="639" spans="1:7" ht="19">
      <c r="A639" s="4">
        <v>63.65</v>
      </c>
      <c r="B639" s="4">
        <v>0</v>
      </c>
      <c r="C639" s="4">
        <v>2</v>
      </c>
      <c r="D639" s="4">
        <v>6</v>
      </c>
      <c r="E639" s="4">
        <v>1</v>
      </c>
      <c r="F639" s="4">
        <v>0</v>
      </c>
      <c r="G639" s="4">
        <v>0</v>
      </c>
    </row>
    <row r="640" spans="1:7" ht="19">
      <c r="A640" s="4">
        <v>63.75</v>
      </c>
      <c r="B640" s="4">
        <v>0</v>
      </c>
      <c r="C640" s="4">
        <v>2</v>
      </c>
      <c r="D640" s="4">
        <v>6</v>
      </c>
      <c r="E640" s="4">
        <v>1</v>
      </c>
      <c r="F640" s="4">
        <v>0</v>
      </c>
      <c r="G640" s="4">
        <v>0</v>
      </c>
    </row>
    <row r="641" spans="1:7" ht="19">
      <c r="A641" s="4">
        <v>63.85</v>
      </c>
      <c r="B641" s="4">
        <v>0</v>
      </c>
      <c r="C641" s="4">
        <v>2</v>
      </c>
      <c r="D641" s="4">
        <v>7</v>
      </c>
      <c r="E641" s="4">
        <v>1</v>
      </c>
      <c r="F641" s="4">
        <v>0</v>
      </c>
      <c r="G641" s="4">
        <v>0</v>
      </c>
    </row>
    <row r="642" spans="1:7" ht="19">
      <c r="A642" s="4">
        <v>63.95</v>
      </c>
      <c r="B642" s="4">
        <v>0</v>
      </c>
      <c r="C642" s="4">
        <v>2</v>
      </c>
      <c r="D642" s="4">
        <v>7</v>
      </c>
      <c r="E642" s="4">
        <v>1</v>
      </c>
      <c r="F642" s="4">
        <v>0</v>
      </c>
      <c r="G642" s="4">
        <v>0</v>
      </c>
    </row>
    <row r="643" spans="1:7" ht="19">
      <c r="A643" s="4">
        <v>64.05</v>
      </c>
      <c r="B643" s="4">
        <v>0</v>
      </c>
      <c r="C643" s="4">
        <v>2</v>
      </c>
      <c r="D643" s="4">
        <v>5</v>
      </c>
      <c r="E643" s="4">
        <v>1</v>
      </c>
      <c r="F643" s="4">
        <v>0</v>
      </c>
      <c r="G643" s="4">
        <v>0</v>
      </c>
    </row>
    <row r="644" spans="1:7" ht="19">
      <c r="A644" s="4">
        <v>64.150000000000006</v>
      </c>
      <c r="B644" s="4">
        <v>0</v>
      </c>
      <c r="C644" s="4">
        <v>2</v>
      </c>
      <c r="D644" s="4">
        <v>5</v>
      </c>
      <c r="E644" s="4">
        <v>1</v>
      </c>
      <c r="F644" s="4">
        <v>0</v>
      </c>
      <c r="G644" s="4">
        <v>0</v>
      </c>
    </row>
    <row r="645" spans="1:7" ht="19">
      <c r="A645" s="4">
        <v>64.25</v>
      </c>
      <c r="B645" s="4">
        <v>0</v>
      </c>
      <c r="C645" s="4">
        <v>2</v>
      </c>
      <c r="D645" s="4">
        <v>5</v>
      </c>
      <c r="E645" s="4">
        <v>1</v>
      </c>
      <c r="F645" s="4">
        <v>0</v>
      </c>
      <c r="G645" s="4">
        <v>0</v>
      </c>
    </row>
    <row r="646" spans="1:7" ht="19">
      <c r="A646" s="4">
        <v>64.349999999999994</v>
      </c>
      <c r="B646" s="4">
        <v>0</v>
      </c>
      <c r="C646" s="4">
        <v>2</v>
      </c>
      <c r="D646" s="4">
        <v>5</v>
      </c>
      <c r="E646" s="4">
        <v>1</v>
      </c>
      <c r="F646" s="4">
        <v>0</v>
      </c>
      <c r="G646" s="4">
        <v>0</v>
      </c>
    </row>
    <row r="647" spans="1:7" ht="19">
      <c r="A647" s="4">
        <v>64.45</v>
      </c>
      <c r="B647" s="4">
        <v>0</v>
      </c>
      <c r="C647" s="4">
        <v>2</v>
      </c>
      <c r="D647" s="4">
        <v>5</v>
      </c>
      <c r="E647" s="4">
        <v>1</v>
      </c>
      <c r="F647" s="4">
        <v>0</v>
      </c>
      <c r="G647" s="4">
        <v>0</v>
      </c>
    </row>
    <row r="648" spans="1:7" ht="19">
      <c r="A648" s="4">
        <v>64.55</v>
      </c>
      <c r="B648" s="4">
        <v>0</v>
      </c>
      <c r="C648" s="4">
        <v>2</v>
      </c>
      <c r="D648" s="4">
        <v>5</v>
      </c>
      <c r="E648" s="4">
        <v>1</v>
      </c>
      <c r="F648" s="4">
        <v>0</v>
      </c>
      <c r="G648" s="4">
        <v>0</v>
      </c>
    </row>
    <row r="649" spans="1:7" ht="19">
      <c r="A649" s="4">
        <v>64.650000000000006</v>
      </c>
      <c r="B649" s="4">
        <v>0</v>
      </c>
      <c r="C649" s="4">
        <v>2</v>
      </c>
      <c r="D649" s="4">
        <v>6</v>
      </c>
      <c r="E649" s="4">
        <v>1</v>
      </c>
      <c r="F649" s="4">
        <v>0</v>
      </c>
      <c r="G649" s="4">
        <v>0</v>
      </c>
    </row>
    <row r="650" spans="1:7" ht="19">
      <c r="A650" s="4">
        <v>64.75</v>
      </c>
      <c r="B650" s="4">
        <v>0</v>
      </c>
      <c r="C650" s="4">
        <v>2</v>
      </c>
      <c r="D650" s="4">
        <v>6</v>
      </c>
      <c r="E650" s="4">
        <v>1</v>
      </c>
      <c r="F650" s="4">
        <v>0</v>
      </c>
      <c r="G650" s="4">
        <v>0</v>
      </c>
    </row>
    <row r="651" spans="1:7" ht="19">
      <c r="A651" s="4">
        <v>64.849999999999994</v>
      </c>
      <c r="B651" s="4">
        <v>0</v>
      </c>
      <c r="C651" s="4">
        <v>2</v>
      </c>
      <c r="D651" s="4">
        <v>6</v>
      </c>
      <c r="E651" s="4">
        <v>1</v>
      </c>
      <c r="F651" s="4">
        <v>0</v>
      </c>
      <c r="G651" s="4">
        <v>0</v>
      </c>
    </row>
    <row r="652" spans="1:7" ht="19">
      <c r="A652" s="4">
        <v>64.95</v>
      </c>
      <c r="B652" s="4">
        <v>0</v>
      </c>
      <c r="C652" s="4">
        <v>2</v>
      </c>
      <c r="D652" s="4">
        <v>6</v>
      </c>
      <c r="E652" s="4">
        <v>1</v>
      </c>
      <c r="F652" s="4">
        <v>0</v>
      </c>
      <c r="G652" s="4">
        <v>0</v>
      </c>
    </row>
    <row r="653" spans="1:7" ht="19">
      <c r="A653" s="4">
        <v>65.05</v>
      </c>
      <c r="B653" s="4">
        <v>0</v>
      </c>
      <c r="C653" s="4">
        <v>2</v>
      </c>
      <c r="D653" s="4">
        <v>6</v>
      </c>
      <c r="E653" s="4">
        <v>1</v>
      </c>
      <c r="F653" s="4">
        <v>0</v>
      </c>
      <c r="G653" s="4">
        <v>0</v>
      </c>
    </row>
    <row r="654" spans="1:7" ht="19">
      <c r="A654" s="4">
        <v>65.150000000000006</v>
      </c>
      <c r="B654" s="4">
        <v>0</v>
      </c>
      <c r="C654" s="4">
        <v>2</v>
      </c>
      <c r="D654" s="4">
        <v>6</v>
      </c>
      <c r="E654" s="4">
        <v>1</v>
      </c>
      <c r="F654" s="4">
        <v>0</v>
      </c>
      <c r="G654" s="4">
        <v>0</v>
      </c>
    </row>
    <row r="655" spans="1:7" ht="19">
      <c r="A655" s="4">
        <v>65.25</v>
      </c>
      <c r="B655" s="4">
        <v>0</v>
      </c>
      <c r="C655" s="4">
        <v>2</v>
      </c>
      <c r="D655" s="4">
        <v>6</v>
      </c>
      <c r="E655" s="4">
        <v>1</v>
      </c>
      <c r="F655" s="4">
        <v>0</v>
      </c>
      <c r="G655" s="4">
        <v>0</v>
      </c>
    </row>
    <row r="656" spans="1:7" ht="19">
      <c r="A656" s="4">
        <v>65.349999999999994</v>
      </c>
      <c r="B656" s="4">
        <v>0</v>
      </c>
      <c r="C656" s="4">
        <v>2</v>
      </c>
      <c r="D656" s="4">
        <v>5</v>
      </c>
      <c r="E656" s="4">
        <v>1</v>
      </c>
      <c r="F656" s="4">
        <v>0</v>
      </c>
      <c r="G656" s="4">
        <v>0</v>
      </c>
    </row>
    <row r="657" spans="1:7" ht="19">
      <c r="A657" s="4">
        <v>65.45</v>
      </c>
      <c r="B657" s="4">
        <v>0</v>
      </c>
      <c r="C657" s="4">
        <v>2</v>
      </c>
      <c r="D657" s="4">
        <v>5</v>
      </c>
      <c r="E657" s="4">
        <v>1</v>
      </c>
      <c r="F657" s="4">
        <v>0</v>
      </c>
      <c r="G657" s="4">
        <v>0</v>
      </c>
    </row>
    <row r="658" spans="1:7" ht="19">
      <c r="A658" s="4">
        <v>65.55</v>
      </c>
      <c r="B658" s="4">
        <v>0</v>
      </c>
      <c r="C658" s="4">
        <v>2</v>
      </c>
      <c r="D658" s="4">
        <v>5</v>
      </c>
      <c r="E658" s="4">
        <v>1</v>
      </c>
      <c r="F658" s="4">
        <v>0</v>
      </c>
      <c r="G658" s="4">
        <v>0</v>
      </c>
    </row>
    <row r="659" spans="1:7" ht="19">
      <c r="A659" s="4">
        <v>65.650000000000006</v>
      </c>
      <c r="B659" s="4">
        <v>0</v>
      </c>
      <c r="C659" s="4">
        <v>2</v>
      </c>
      <c r="D659" s="4">
        <v>5</v>
      </c>
      <c r="E659" s="4">
        <v>1</v>
      </c>
      <c r="F659" s="4">
        <v>0</v>
      </c>
      <c r="G659" s="4">
        <v>0</v>
      </c>
    </row>
    <row r="660" spans="1:7" ht="19">
      <c r="A660" s="4">
        <v>65.75</v>
      </c>
      <c r="B660" s="4">
        <v>0</v>
      </c>
      <c r="C660" s="4">
        <v>2</v>
      </c>
      <c r="D660" s="4">
        <v>5</v>
      </c>
      <c r="E660" s="4">
        <v>1</v>
      </c>
      <c r="F660" s="4">
        <v>0</v>
      </c>
      <c r="G660" s="4">
        <v>0</v>
      </c>
    </row>
    <row r="661" spans="1:7" ht="19">
      <c r="A661" s="4">
        <v>65.849999999999994</v>
      </c>
      <c r="B661" s="4">
        <v>0</v>
      </c>
      <c r="C661" s="4">
        <v>2</v>
      </c>
      <c r="D661" s="4">
        <v>5</v>
      </c>
      <c r="E661" s="4">
        <v>1</v>
      </c>
      <c r="F661" s="4">
        <v>0</v>
      </c>
      <c r="G661" s="4">
        <v>0</v>
      </c>
    </row>
    <row r="662" spans="1:7" ht="19">
      <c r="A662" s="4">
        <v>65.95</v>
      </c>
      <c r="B662" s="4">
        <v>0</v>
      </c>
      <c r="C662" s="4">
        <v>1</v>
      </c>
      <c r="D662" s="4">
        <v>5</v>
      </c>
      <c r="E662" s="4">
        <v>1</v>
      </c>
      <c r="F662" s="4">
        <v>0</v>
      </c>
      <c r="G662" s="4">
        <v>0</v>
      </c>
    </row>
    <row r="663" spans="1:7" ht="19">
      <c r="A663" s="4">
        <v>66.05</v>
      </c>
      <c r="B663" s="4">
        <v>0</v>
      </c>
      <c r="C663" s="4">
        <v>1</v>
      </c>
      <c r="D663" s="4">
        <v>2</v>
      </c>
      <c r="E663" s="4">
        <v>1</v>
      </c>
      <c r="F663" s="4">
        <v>0</v>
      </c>
      <c r="G663" s="4">
        <v>0</v>
      </c>
    </row>
    <row r="664" spans="1:7" ht="19">
      <c r="A664" s="4">
        <v>66.150000000000006</v>
      </c>
      <c r="B664" s="4">
        <v>0</v>
      </c>
      <c r="C664" s="4">
        <v>0</v>
      </c>
      <c r="D664" s="4">
        <v>2</v>
      </c>
      <c r="E664" s="4">
        <v>0</v>
      </c>
      <c r="F664" s="4">
        <v>0</v>
      </c>
      <c r="G664" s="4">
        <v>0</v>
      </c>
    </row>
    <row r="665" spans="1:7" ht="19">
      <c r="A665" s="4">
        <v>66.25</v>
      </c>
      <c r="B665" s="4">
        <v>0</v>
      </c>
      <c r="C665" s="4">
        <v>0</v>
      </c>
      <c r="D665" s="4">
        <v>2</v>
      </c>
      <c r="E665" s="4">
        <v>0</v>
      </c>
      <c r="F665" s="4">
        <v>0</v>
      </c>
      <c r="G665" s="4">
        <v>0</v>
      </c>
    </row>
    <row r="666" spans="1:7" ht="19">
      <c r="A666" s="4">
        <v>66.349999999999994</v>
      </c>
      <c r="B666" s="4">
        <v>0</v>
      </c>
      <c r="C666" s="4">
        <v>0</v>
      </c>
      <c r="D666" s="4">
        <v>2</v>
      </c>
      <c r="E666" s="4">
        <v>0</v>
      </c>
      <c r="F666" s="4">
        <v>0</v>
      </c>
      <c r="G666" s="4">
        <v>0</v>
      </c>
    </row>
    <row r="667" spans="1:7" ht="19">
      <c r="A667" s="4">
        <v>66.45</v>
      </c>
      <c r="B667" s="4">
        <v>0</v>
      </c>
      <c r="C667" s="4">
        <v>0</v>
      </c>
      <c r="D667" s="4">
        <v>2</v>
      </c>
      <c r="E667" s="4">
        <v>0</v>
      </c>
      <c r="F667" s="4">
        <v>0</v>
      </c>
      <c r="G667" s="4">
        <v>0</v>
      </c>
    </row>
    <row r="668" spans="1:7" ht="19">
      <c r="A668" s="4">
        <v>66.55</v>
      </c>
      <c r="B668" s="4">
        <v>0</v>
      </c>
      <c r="C668" s="4">
        <v>0</v>
      </c>
      <c r="D668" s="4">
        <v>2</v>
      </c>
      <c r="E668" s="4">
        <v>0</v>
      </c>
      <c r="F668" s="4">
        <v>0</v>
      </c>
      <c r="G668" s="4">
        <v>0</v>
      </c>
    </row>
    <row r="669" spans="1:7" ht="19">
      <c r="A669" s="4">
        <v>66.650000000000006</v>
      </c>
      <c r="B669" s="4">
        <v>0</v>
      </c>
      <c r="C669" s="4">
        <v>0</v>
      </c>
      <c r="D669" s="4">
        <v>2</v>
      </c>
      <c r="E669" s="4">
        <v>0</v>
      </c>
      <c r="F669" s="4">
        <v>0</v>
      </c>
      <c r="G669" s="4">
        <v>0</v>
      </c>
    </row>
    <row r="670" spans="1:7" ht="19">
      <c r="A670" s="4">
        <v>66.75</v>
      </c>
      <c r="B670" s="4">
        <v>0</v>
      </c>
      <c r="C670" s="4">
        <v>0</v>
      </c>
      <c r="D670" s="4">
        <v>2</v>
      </c>
      <c r="E670" s="4">
        <v>0</v>
      </c>
      <c r="F670" s="4">
        <v>0</v>
      </c>
      <c r="G670" s="4">
        <v>0</v>
      </c>
    </row>
    <row r="671" spans="1:7" ht="19">
      <c r="A671" s="4">
        <v>66.849999999999994</v>
      </c>
      <c r="B671" s="4">
        <v>0</v>
      </c>
      <c r="C671" s="4">
        <v>0</v>
      </c>
      <c r="D671" s="4">
        <v>2</v>
      </c>
      <c r="E671" s="4">
        <v>0</v>
      </c>
      <c r="F671" s="4">
        <v>0</v>
      </c>
      <c r="G671" s="4">
        <v>0</v>
      </c>
    </row>
    <row r="672" spans="1:7" ht="19">
      <c r="A672" s="4">
        <v>66.95</v>
      </c>
      <c r="B672" s="4">
        <v>0</v>
      </c>
      <c r="C672" s="4">
        <v>0</v>
      </c>
      <c r="D672" s="4">
        <v>2</v>
      </c>
      <c r="E672" s="4">
        <v>0</v>
      </c>
      <c r="F672" s="4">
        <v>0</v>
      </c>
      <c r="G672" s="4">
        <v>0</v>
      </c>
    </row>
    <row r="673" spans="1:7" ht="19">
      <c r="A673" s="4">
        <v>67.05</v>
      </c>
      <c r="B673" s="4">
        <v>0</v>
      </c>
      <c r="C673" s="4">
        <v>0</v>
      </c>
      <c r="D673" s="4">
        <v>2</v>
      </c>
      <c r="E673" s="4">
        <v>0</v>
      </c>
      <c r="F673" s="4">
        <v>0</v>
      </c>
      <c r="G673" s="4">
        <v>0</v>
      </c>
    </row>
    <row r="674" spans="1:7" ht="19">
      <c r="A674" s="4">
        <v>67.150000000000006</v>
      </c>
      <c r="B674" s="4">
        <v>0</v>
      </c>
      <c r="C674" s="4">
        <v>0</v>
      </c>
      <c r="D674" s="4">
        <v>2</v>
      </c>
      <c r="E674" s="4">
        <v>0</v>
      </c>
      <c r="F674" s="4">
        <v>0</v>
      </c>
      <c r="G674" s="4">
        <v>0</v>
      </c>
    </row>
    <row r="675" spans="1:7" ht="19">
      <c r="A675" s="4">
        <v>67.25</v>
      </c>
      <c r="B675" s="4">
        <v>0</v>
      </c>
      <c r="C675" s="4">
        <v>0</v>
      </c>
      <c r="D675" s="4">
        <v>2</v>
      </c>
      <c r="E675" s="4">
        <v>0</v>
      </c>
      <c r="F675" s="4">
        <v>0</v>
      </c>
      <c r="G675" s="4">
        <v>0</v>
      </c>
    </row>
    <row r="676" spans="1:7" ht="19">
      <c r="A676" s="4">
        <v>67.349999999999994</v>
      </c>
      <c r="B676" s="4">
        <v>0</v>
      </c>
      <c r="C676" s="4">
        <v>0</v>
      </c>
      <c r="D676" s="4">
        <v>2</v>
      </c>
      <c r="E676" s="4">
        <v>0</v>
      </c>
      <c r="F676" s="4">
        <v>0</v>
      </c>
      <c r="G676" s="4">
        <v>0</v>
      </c>
    </row>
    <row r="677" spans="1:7" ht="19">
      <c r="A677" s="4">
        <v>67.45</v>
      </c>
      <c r="B677" s="4">
        <v>0</v>
      </c>
      <c r="C677" s="4">
        <v>0</v>
      </c>
      <c r="D677" s="4">
        <v>2</v>
      </c>
      <c r="E677" s="4">
        <v>0</v>
      </c>
      <c r="F677" s="4">
        <v>0</v>
      </c>
      <c r="G677" s="4">
        <v>0</v>
      </c>
    </row>
    <row r="678" spans="1:7" ht="19">
      <c r="A678" s="4">
        <v>67.55</v>
      </c>
      <c r="B678" s="4">
        <v>0</v>
      </c>
      <c r="C678" s="4">
        <v>0</v>
      </c>
      <c r="D678" s="4">
        <v>2</v>
      </c>
      <c r="E678" s="4">
        <v>0</v>
      </c>
      <c r="F678" s="4">
        <v>0</v>
      </c>
      <c r="G678" s="4">
        <v>0</v>
      </c>
    </row>
    <row r="679" spans="1:7" ht="19">
      <c r="A679" s="4">
        <v>67.650000000000006</v>
      </c>
      <c r="B679" s="4">
        <v>0</v>
      </c>
      <c r="C679" s="4">
        <v>0</v>
      </c>
      <c r="D679" s="4">
        <v>2</v>
      </c>
      <c r="E679" s="4">
        <v>0</v>
      </c>
      <c r="F679" s="4">
        <v>0</v>
      </c>
      <c r="G679" s="4">
        <v>0</v>
      </c>
    </row>
    <row r="680" spans="1:7" ht="19">
      <c r="A680" s="4">
        <v>67.75</v>
      </c>
      <c r="B680" s="4">
        <v>0</v>
      </c>
      <c r="C680" s="4">
        <v>0</v>
      </c>
      <c r="D680" s="4">
        <v>2</v>
      </c>
      <c r="E680" s="4">
        <v>0</v>
      </c>
      <c r="F680" s="4">
        <v>0</v>
      </c>
      <c r="G680" s="4">
        <v>0</v>
      </c>
    </row>
    <row r="681" spans="1:7" ht="19">
      <c r="A681" s="4">
        <v>67.849999999999994</v>
      </c>
      <c r="B681" s="4">
        <v>0</v>
      </c>
      <c r="C681" s="4">
        <v>0</v>
      </c>
      <c r="D681" s="4">
        <v>2</v>
      </c>
      <c r="E681" s="4">
        <v>0</v>
      </c>
      <c r="F681" s="4">
        <v>0</v>
      </c>
      <c r="G681" s="4">
        <v>0</v>
      </c>
    </row>
    <row r="682" spans="1:7" ht="19">
      <c r="A682" s="4">
        <v>67.95</v>
      </c>
      <c r="B682" s="4">
        <v>0</v>
      </c>
      <c r="C682" s="4">
        <v>0</v>
      </c>
      <c r="D682" s="4">
        <v>2</v>
      </c>
      <c r="E682" s="4">
        <v>0</v>
      </c>
      <c r="F682" s="4">
        <v>0</v>
      </c>
      <c r="G682" s="4">
        <v>0</v>
      </c>
    </row>
    <row r="683" spans="1:7" ht="19">
      <c r="A683" s="4">
        <v>68.05</v>
      </c>
      <c r="B683" s="4">
        <v>0</v>
      </c>
      <c r="C683" s="4">
        <v>0</v>
      </c>
      <c r="D683" s="4">
        <v>2</v>
      </c>
      <c r="E683" s="4">
        <v>0</v>
      </c>
      <c r="F683" s="4">
        <v>0</v>
      </c>
      <c r="G683" s="4">
        <v>0</v>
      </c>
    </row>
    <row r="684" spans="1:7" ht="19">
      <c r="A684" s="4">
        <v>68.150000000000006</v>
      </c>
      <c r="B684" s="4">
        <v>0</v>
      </c>
      <c r="C684" s="4">
        <v>0</v>
      </c>
      <c r="D684" s="4">
        <v>2</v>
      </c>
      <c r="E684" s="4">
        <v>0</v>
      </c>
      <c r="F684" s="4">
        <v>0</v>
      </c>
      <c r="G684" s="4">
        <v>0</v>
      </c>
    </row>
    <row r="685" spans="1:7" ht="19">
      <c r="A685" s="4">
        <v>68.25</v>
      </c>
      <c r="B685" s="4">
        <v>0</v>
      </c>
      <c r="C685" s="4">
        <v>0</v>
      </c>
      <c r="D685" s="4">
        <v>2</v>
      </c>
      <c r="E685" s="4">
        <v>0</v>
      </c>
      <c r="F685" s="4">
        <v>0</v>
      </c>
      <c r="G685" s="4">
        <v>0</v>
      </c>
    </row>
    <row r="686" spans="1:7" ht="19">
      <c r="A686" s="4">
        <v>68.349999999999994</v>
      </c>
      <c r="B686" s="4">
        <v>0</v>
      </c>
      <c r="C686" s="4">
        <v>0</v>
      </c>
      <c r="D686" s="4">
        <v>2</v>
      </c>
      <c r="E686" s="4">
        <v>0</v>
      </c>
      <c r="F686" s="4">
        <v>0</v>
      </c>
      <c r="G686" s="4">
        <v>0</v>
      </c>
    </row>
    <row r="687" spans="1:7" ht="19">
      <c r="A687" s="4">
        <v>68.45</v>
      </c>
      <c r="B687" s="4">
        <v>0</v>
      </c>
      <c r="C687" s="4">
        <v>0</v>
      </c>
      <c r="D687" s="4">
        <v>2</v>
      </c>
      <c r="E687" s="4">
        <v>0</v>
      </c>
      <c r="F687" s="4">
        <v>0</v>
      </c>
      <c r="G687" s="4">
        <v>0</v>
      </c>
    </row>
    <row r="688" spans="1:7" ht="19">
      <c r="A688" s="4">
        <v>68.55</v>
      </c>
      <c r="B688" s="4">
        <v>0</v>
      </c>
      <c r="C688" s="4">
        <v>0</v>
      </c>
      <c r="D688" s="4">
        <v>2</v>
      </c>
      <c r="E688" s="4">
        <v>0</v>
      </c>
      <c r="F688" s="4">
        <v>0</v>
      </c>
      <c r="G688" s="4">
        <v>0</v>
      </c>
    </row>
    <row r="689" spans="1:7" ht="19">
      <c r="A689" s="4">
        <v>68.650000000000006</v>
      </c>
      <c r="B689" s="4">
        <v>0</v>
      </c>
      <c r="C689" s="4">
        <v>0</v>
      </c>
      <c r="D689" s="4">
        <v>2</v>
      </c>
      <c r="E689" s="4">
        <v>0</v>
      </c>
      <c r="F689" s="4">
        <v>0</v>
      </c>
      <c r="G689" s="4">
        <v>0</v>
      </c>
    </row>
    <row r="690" spans="1:7" ht="19">
      <c r="A690" s="4">
        <v>68.75</v>
      </c>
      <c r="B690" s="4">
        <v>0</v>
      </c>
      <c r="C690" s="4">
        <v>0</v>
      </c>
      <c r="D690" s="4">
        <v>2</v>
      </c>
      <c r="E690" s="4">
        <v>0</v>
      </c>
      <c r="F690" s="4">
        <v>0</v>
      </c>
      <c r="G690" s="4">
        <v>0</v>
      </c>
    </row>
    <row r="691" spans="1:7" ht="19">
      <c r="A691" s="4">
        <v>68.849999999999994</v>
      </c>
      <c r="B691" s="4">
        <v>0</v>
      </c>
      <c r="C691" s="4">
        <v>0</v>
      </c>
      <c r="D691" s="4">
        <v>2</v>
      </c>
      <c r="E691" s="4">
        <v>0</v>
      </c>
      <c r="F691" s="4">
        <v>0</v>
      </c>
      <c r="G691" s="4">
        <v>0</v>
      </c>
    </row>
    <row r="692" spans="1:7" ht="19">
      <c r="A692" s="4">
        <v>68.95</v>
      </c>
      <c r="B692" s="4">
        <v>0</v>
      </c>
      <c r="C692" s="4">
        <v>0</v>
      </c>
      <c r="D692" s="4">
        <v>2</v>
      </c>
      <c r="E692" s="4">
        <v>0</v>
      </c>
      <c r="F692" s="4">
        <v>0</v>
      </c>
      <c r="G692" s="4">
        <v>0</v>
      </c>
    </row>
    <row r="693" spans="1:7" ht="19">
      <c r="A693" s="4">
        <v>69.05</v>
      </c>
      <c r="B693" s="4">
        <v>0</v>
      </c>
      <c r="C693" s="4">
        <v>0</v>
      </c>
      <c r="D693" s="4">
        <v>2</v>
      </c>
      <c r="E693" s="4">
        <v>0</v>
      </c>
      <c r="F693" s="4">
        <v>0</v>
      </c>
      <c r="G693" s="4">
        <v>0</v>
      </c>
    </row>
    <row r="694" spans="1:7" ht="19">
      <c r="A694" s="4">
        <v>69.150000000000006</v>
      </c>
      <c r="B694" s="4">
        <v>0</v>
      </c>
      <c r="C694" s="4">
        <v>0</v>
      </c>
      <c r="D694" s="4">
        <v>2</v>
      </c>
      <c r="E694" s="4">
        <v>0</v>
      </c>
      <c r="F694" s="4">
        <v>0</v>
      </c>
      <c r="G694" s="4">
        <v>0</v>
      </c>
    </row>
    <row r="695" spans="1:7" ht="19">
      <c r="A695" s="4">
        <v>69.25</v>
      </c>
      <c r="B695" s="4">
        <v>0</v>
      </c>
      <c r="C695" s="4">
        <v>0</v>
      </c>
      <c r="D695" s="4">
        <v>2</v>
      </c>
      <c r="E695" s="4">
        <v>0</v>
      </c>
      <c r="F695" s="4">
        <v>0</v>
      </c>
      <c r="G695" s="4">
        <v>0</v>
      </c>
    </row>
    <row r="696" spans="1:7" ht="19">
      <c r="A696" s="4">
        <v>69.349999999999994</v>
      </c>
      <c r="B696" s="4">
        <v>0</v>
      </c>
      <c r="C696" s="4">
        <v>0</v>
      </c>
      <c r="D696" s="4">
        <v>2</v>
      </c>
      <c r="E696" s="4">
        <v>0</v>
      </c>
      <c r="F696" s="4">
        <v>0</v>
      </c>
      <c r="G696" s="4">
        <v>0</v>
      </c>
    </row>
    <row r="697" spans="1:7" ht="19">
      <c r="A697" s="4">
        <v>69.45</v>
      </c>
      <c r="B697" s="4">
        <v>0</v>
      </c>
      <c r="C697" s="4">
        <v>0</v>
      </c>
      <c r="D697" s="4">
        <v>2</v>
      </c>
      <c r="E697" s="4">
        <v>0</v>
      </c>
      <c r="F697" s="4">
        <v>0</v>
      </c>
      <c r="G697" s="4">
        <v>0</v>
      </c>
    </row>
    <row r="698" spans="1:7" ht="19">
      <c r="A698" s="4">
        <v>69.55</v>
      </c>
      <c r="B698" s="4">
        <v>0</v>
      </c>
      <c r="C698" s="4">
        <v>0</v>
      </c>
      <c r="D698" s="4">
        <v>2</v>
      </c>
      <c r="E698" s="4">
        <v>0</v>
      </c>
      <c r="F698" s="4">
        <v>0</v>
      </c>
      <c r="G698" s="4">
        <v>0</v>
      </c>
    </row>
    <row r="699" spans="1:7" ht="19">
      <c r="A699" s="4">
        <v>69.650000000000006</v>
      </c>
      <c r="B699" s="4">
        <v>0</v>
      </c>
      <c r="C699" s="4">
        <v>0</v>
      </c>
      <c r="D699" s="4">
        <v>2</v>
      </c>
      <c r="E699" s="4">
        <v>0</v>
      </c>
      <c r="F699" s="4">
        <v>0</v>
      </c>
      <c r="G699" s="4">
        <v>0</v>
      </c>
    </row>
    <row r="700" spans="1:7" ht="19">
      <c r="A700" s="4">
        <v>69.75</v>
      </c>
      <c r="B700" s="4">
        <v>0</v>
      </c>
      <c r="C700" s="4">
        <v>0</v>
      </c>
      <c r="D700" s="4">
        <v>2</v>
      </c>
      <c r="E700" s="4">
        <v>0</v>
      </c>
      <c r="F700" s="4">
        <v>0</v>
      </c>
      <c r="G700" s="4">
        <v>0</v>
      </c>
    </row>
    <row r="701" spans="1:7" ht="19">
      <c r="A701" s="4">
        <v>69.849999999999994</v>
      </c>
      <c r="B701" s="4">
        <v>0</v>
      </c>
      <c r="C701" s="4">
        <v>0</v>
      </c>
      <c r="D701" s="4">
        <v>2</v>
      </c>
      <c r="E701" s="4">
        <v>0</v>
      </c>
      <c r="F701" s="4">
        <v>0</v>
      </c>
      <c r="G701" s="4">
        <v>0</v>
      </c>
    </row>
    <row r="702" spans="1:7" ht="19">
      <c r="A702" s="4">
        <v>69.95</v>
      </c>
      <c r="B702" s="4">
        <v>0</v>
      </c>
      <c r="C702" s="4">
        <v>0</v>
      </c>
      <c r="D702" s="4">
        <v>2</v>
      </c>
      <c r="E702" s="4">
        <v>0</v>
      </c>
      <c r="F702" s="4">
        <v>0</v>
      </c>
      <c r="G702" s="4">
        <v>0</v>
      </c>
    </row>
    <row r="703" spans="1:7" ht="19">
      <c r="A703" s="4">
        <v>70.05</v>
      </c>
      <c r="B703" s="4">
        <v>0</v>
      </c>
      <c r="C703" s="4">
        <v>0</v>
      </c>
      <c r="D703" s="4">
        <v>1</v>
      </c>
      <c r="E703" s="4">
        <v>0</v>
      </c>
      <c r="F703" s="4">
        <v>0</v>
      </c>
      <c r="G703" s="4">
        <v>0</v>
      </c>
    </row>
    <row r="704" spans="1:7" ht="19">
      <c r="A704" s="4">
        <v>70.150000000000006</v>
      </c>
      <c r="B704" s="4">
        <v>0</v>
      </c>
      <c r="C704" s="4">
        <v>0</v>
      </c>
      <c r="D704" s="4">
        <v>1</v>
      </c>
      <c r="E704" s="4">
        <v>0</v>
      </c>
      <c r="F704" s="4">
        <v>0</v>
      </c>
      <c r="G704" s="4">
        <v>0</v>
      </c>
    </row>
    <row r="705" spans="1:7" ht="19">
      <c r="A705" s="4">
        <v>70.25</v>
      </c>
      <c r="B705" s="4">
        <v>0</v>
      </c>
      <c r="C705" s="4">
        <v>0</v>
      </c>
      <c r="D705" s="4">
        <v>1</v>
      </c>
      <c r="E705" s="4">
        <v>0</v>
      </c>
      <c r="F705" s="4">
        <v>0</v>
      </c>
      <c r="G705" s="4">
        <v>0</v>
      </c>
    </row>
    <row r="706" spans="1:7" ht="19">
      <c r="A706" s="4">
        <v>70.349999999999994</v>
      </c>
      <c r="B706" s="4">
        <v>0</v>
      </c>
      <c r="C706" s="4">
        <v>0</v>
      </c>
      <c r="D706" s="4">
        <v>1</v>
      </c>
      <c r="E706" s="4">
        <v>0</v>
      </c>
      <c r="F706" s="4">
        <v>0</v>
      </c>
      <c r="G706" s="4">
        <v>0</v>
      </c>
    </row>
    <row r="707" spans="1:7" ht="19">
      <c r="A707" s="4">
        <v>70.45</v>
      </c>
      <c r="B707" s="4">
        <v>0</v>
      </c>
      <c r="C707" s="4">
        <v>0</v>
      </c>
      <c r="D707" s="4">
        <v>1</v>
      </c>
      <c r="E707" s="4">
        <v>0</v>
      </c>
      <c r="F707" s="4">
        <v>0</v>
      </c>
      <c r="G707" s="4">
        <v>0</v>
      </c>
    </row>
    <row r="708" spans="1:7" ht="19">
      <c r="A708" s="4">
        <v>70.55</v>
      </c>
      <c r="B708" s="4">
        <v>0</v>
      </c>
      <c r="C708" s="4">
        <v>0</v>
      </c>
      <c r="D708" s="4">
        <v>1</v>
      </c>
      <c r="E708" s="4">
        <v>0</v>
      </c>
      <c r="F708" s="4">
        <v>0</v>
      </c>
      <c r="G708" s="4">
        <v>0</v>
      </c>
    </row>
    <row r="709" spans="1:7" ht="19">
      <c r="A709" s="4">
        <v>70.650000000000006</v>
      </c>
      <c r="B709" s="4">
        <v>0</v>
      </c>
      <c r="C709" s="4">
        <v>0</v>
      </c>
      <c r="D709" s="4">
        <v>1</v>
      </c>
      <c r="E709" s="4">
        <v>0</v>
      </c>
      <c r="F709" s="4">
        <v>0</v>
      </c>
      <c r="G709" s="4">
        <v>0</v>
      </c>
    </row>
    <row r="710" spans="1:7" ht="19">
      <c r="A710" s="4">
        <v>70.75</v>
      </c>
      <c r="B710" s="4">
        <v>0</v>
      </c>
      <c r="C710" s="4">
        <v>0</v>
      </c>
      <c r="D710" s="4">
        <v>1</v>
      </c>
      <c r="E710" s="4">
        <v>0</v>
      </c>
      <c r="F710" s="4">
        <v>0</v>
      </c>
      <c r="G710" s="4">
        <v>0</v>
      </c>
    </row>
    <row r="711" spans="1:7" ht="19">
      <c r="A711" s="4">
        <v>70.849999999999994</v>
      </c>
      <c r="B711" s="4">
        <v>0</v>
      </c>
      <c r="C711" s="4">
        <v>0</v>
      </c>
      <c r="D711" s="4">
        <v>1</v>
      </c>
      <c r="E711" s="4">
        <v>0</v>
      </c>
      <c r="F711" s="4">
        <v>0</v>
      </c>
      <c r="G711" s="4">
        <v>0</v>
      </c>
    </row>
    <row r="712" spans="1:7" ht="19">
      <c r="A712" s="4">
        <v>70.95</v>
      </c>
      <c r="B712" s="4">
        <v>0</v>
      </c>
      <c r="C712" s="4">
        <v>0</v>
      </c>
      <c r="D712" s="4">
        <v>1</v>
      </c>
      <c r="E712" s="4">
        <v>0</v>
      </c>
      <c r="F712" s="4">
        <v>0</v>
      </c>
      <c r="G712" s="4">
        <v>0</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AD62-CA11-0141-85BE-23D4EAC9977B}">
  <sheetPr codeName="Sheet3"/>
  <dimension ref="A1:J805"/>
  <sheetViews>
    <sheetView workbookViewId="0">
      <pane ySplit="2" topLeftCell="A3" activePane="bottomLeft" state="frozen"/>
      <selection activeCell="A21" sqref="A21:XFD21"/>
      <selection pane="bottomLeft" activeCell="J2" sqref="J2"/>
    </sheetView>
  </sheetViews>
  <sheetFormatPr baseColWidth="10" defaultRowHeight="16"/>
  <cols>
    <col min="2" max="2" width="12" customWidth="1"/>
    <col min="3" max="3" width="11.6640625" customWidth="1"/>
    <col min="5" max="5" width="18" customWidth="1"/>
    <col min="6" max="6" width="17.83203125" style="8" customWidth="1"/>
    <col min="7" max="7" width="22.33203125" style="15" customWidth="1"/>
    <col min="8" max="8" width="21.83203125" style="15" customWidth="1"/>
    <col min="9" max="9" width="21" customWidth="1"/>
    <col min="10" max="10" width="34.5" style="15" customWidth="1"/>
  </cols>
  <sheetData>
    <row r="1" spans="1:10" ht="140" customHeight="1">
      <c r="A1" s="80" t="s">
        <v>621</v>
      </c>
      <c r="B1" s="80"/>
      <c r="C1" s="80"/>
      <c r="D1" s="80"/>
      <c r="E1" s="80"/>
      <c r="F1" s="80"/>
      <c r="G1" s="80"/>
      <c r="H1" s="80"/>
      <c r="I1" s="80"/>
    </row>
    <row r="2" spans="1:10" s="5" customFormat="1">
      <c r="A2" s="9" t="s">
        <v>610</v>
      </c>
      <c r="B2" s="9" t="s">
        <v>611</v>
      </c>
      <c r="C2" s="9" t="s">
        <v>612</v>
      </c>
      <c r="D2" s="9" t="s">
        <v>613</v>
      </c>
      <c r="E2" s="20" t="s">
        <v>614</v>
      </c>
      <c r="F2" s="9" t="s">
        <v>615</v>
      </c>
      <c r="G2" s="21" t="s">
        <v>616</v>
      </c>
      <c r="H2" s="22" t="s">
        <v>617</v>
      </c>
      <c r="I2" s="26" t="s">
        <v>618</v>
      </c>
      <c r="J2" s="22" t="s">
        <v>1213</v>
      </c>
    </row>
    <row r="3" spans="1:10">
      <c r="A3" s="10">
        <v>0.05</v>
      </c>
      <c r="B3" s="10">
        <v>1</v>
      </c>
      <c r="C3" s="10">
        <v>1</v>
      </c>
      <c r="D3" s="10">
        <v>2</v>
      </c>
      <c r="E3" s="10">
        <v>41</v>
      </c>
      <c r="F3" s="10">
        <v>41</v>
      </c>
      <c r="G3" s="25">
        <v>2.4390243902439001E-2</v>
      </c>
      <c r="H3" s="25">
        <v>2.4390243902439001E-2</v>
      </c>
      <c r="I3" s="25">
        <v>4.8780487804878099E-2</v>
      </c>
      <c r="J3" s="10">
        <v>7.4756016511950296</v>
      </c>
    </row>
    <row r="4" spans="1:10">
      <c r="A4" s="10">
        <v>0.15</v>
      </c>
      <c r="B4" s="10">
        <v>1</v>
      </c>
      <c r="C4" s="10">
        <v>0</v>
      </c>
      <c r="D4" s="10">
        <v>1</v>
      </c>
      <c r="E4" s="18">
        <v>41</v>
      </c>
      <c r="F4" s="10">
        <v>40</v>
      </c>
      <c r="G4" s="19">
        <v>2.4390243902439001E-2</v>
      </c>
      <c r="H4" s="17">
        <v>0</v>
      </c>
      <c r="I4" s="27">
        <f>G4+H4</f>
        <v>2.4390243902439001E-2</v>
      </c>
      <c r="J4" s="10">
        <v>7.3850357975364904</v>
      </c>
    </row>
    <row r="5" spans="1:10">
      <c r="A5" s="10">
        <v>0.25</v>
      </c>
      <c r="B5" s="10">
        <v>1</v>
      </c>
      <c r="C5" s="10">
        <v>0</v>
      </c>
      <c r="D5" s="10">
        <v>1</v>
      </c>
      <c r="E5" s="18">
        <v>40</v>
      </c>
      <c r="F5" s="10">
        <v>39</v>
      </c>
      <c r="G5" s="19">
        <v>2.5000000000000001E-2</v>
      </c>
      <c r="H5" s="17">
        <v>0</v>
      </c>
      <c r="I5" s="27">
        <f t="shared" ref="I5:I68" si="0">G5+H5</f>
        <v>2.5000000000000001E-2</v>
      </c>
      <c r="J5" s="10">
        <v>7.4674693847825999</v>
      </c>
    </row>
    <row r="6" spans="1:10">
      <c r="A6" s="10">
        <v>0.35</v>
      </c>
      <c r="B6" s="10">
        <v>0</v>
      </c>
      <c r="C6" s="10">
        <v>1</v>
      </c>
      <c r="D6" s="10">
        <v>1</v>
      </c>
      <c r="E6" s="18">
        <v>39</v>
      </c>
      <c r="F6" s="10">
        <v>40</v>
      </c>
      <c r="G6" s="19">
        <v>0</v>
      </c>
      <c r="H6" s="17">
        <v>2.5000000000000001E-2</v>
      </c>
      <c r="I6" s="27">
        <f t="shared" si="0"/>
        <v>2.5000000000000001E-2</v>
      </c>
      <c r="J6" s="10">
        <v>7.5568522289683404</v>
      </c>
    </row>
    <row r="7" spans="1:10">
      <c r="A7" s="10">
        <v>0.45</v>
      </c>
      <c r="B7" s="10">
        <v>1</v>
      </c>
      <c r="C7" s="10">
        <v>0</v>
      </c>
      <c r="D7" s="10">
        <v>1</v>
      </c>
      <c r="E7" s="18">
        <v>40</v>
      </c>
      <c r="F7" s="10">
        <v>39</v>
      </c>
      <c r="G7" s="19">
        <v>2.5000000000000001E-2</v>
      </c>
      <c r="H7" s="17">
        <v>0</v>
      </c>
      <c r="I7" s="27">
        <f t="shared" si="0"/>
        <v>2.5000000000000001E-2</v>
      </c>
      <c r="J7" s="10">
        <v>7.3081526213573396</v>
      </c>
    </row>
    <row r="8" spans="1:10">
      <c r="A8" s="10">
        <v>0.55000000000000004</v>
      </c>
      <c r="B8" s="10">
        <v>0</v>
      </c>
      <c r="C8" s="10">
        <v>2</v>
      </c>
      <c r="D8" s="10">
        <v>2</v>
      </c>
      <c r="E8" s="18">
        <v>39</v>
      </c>
      <c r="F8" s="10">
        <v>41</v>
      </c>
      <c r="G8" s="19">
        <v>0</v>
      </c>
      <c r="H8" s="17">
        <v>4.8780487804878099E-2</v>
      </c>
      <c r="I8" s="27">
        <f t="shared" si="0"/>
        <v>4.8780487804878099E-2</v>
      </c>
      <c r="J8" s="10">
        <v>7.3955155090844604</v>
      </c>
    </row>
    <row r="9" spans="1:10">
      <c r="A9" s="10">
        <v>0.65</v>
      </c>
      <c r="B9" s="10">
        <v>0</v>
      </c>
      <c r="C9" s="10">
        <v>1</v>
      </c>
      <c r="D9" s="10">
        <v>1</v>
      </c>
      <c r="E9" s="18">
        <v>41</v>
      </c>
      <c r="F9" s="10">
        <v>42</v>
      </c>
      <c r="G9" s="19">
        <v>0</v>
      </c>
      <c r="H9" s="17">
        <v>2.3809523809523801E-2</v>
      </c>
      <c r="I9" s="27">
        <f t="shared" si="0"/>
        <v>2.3809523809523801E-2</v>
      </c>
      <c r="J9" s="10">
        <v>7.4883523567425803</v>
      </c>
    </row>
    <row r="10" spans="1:10">
      <c r="A10" s="10">
        <v>0.75</v>
      </c>
      <c r="B10" s="10">
        <v>0</v>
      </c>
      <c r="C10" s="10">
        <v>0</v>
      </c>
      <c r="D10" s="10">
        <v>0</v>
      </c>
      <c r="E10" s="18">
        <v>42</v>
      </c>
      <c r="F10" s="10">
        <v>42</v>
      </c>
      <c r="G10" s="19">
        <v>0</v>
      </c>
      <c r="H10" s="17">
        <v>0</v>
      </c>
      <c r="I10" s="27">
        <f t="shared" si="0"/>
        <v>0</v>
      </c>
      <c r="J10" s="10">
        <v>7.2755344434867997</v>
      </c>
    </row>
    <row r="11" spans="1:10">
      <c r="A11" s="10">
        <v>0.85</v>
      </c>
      <c r="B11" s="10">
        <v>1</v>
      </c>
      <c r="C11" s="10">
        <v>2</v>
      </c>
      <c r="D11" s="10">
        <v>3</v>
      </c>
      <c r="E11" s="18">
        <v>42</v>
      </c>
      <c r="F11" s="10">
        <v>43</v>
      </c>
      <c r="G11" s="19">
        <v>2.3809523809523801E-2</v>
      </c>
      <c r="H11" s="17">
        <v>4.6511627906976702E-2</v>
      </c>
      <c r="I11" s="27">
        <f t="shared" si="0"/>
        <v>7.0321151716500496E-2</v>
      </c>
      <c r="J11" s="10">
        <v>7.1755344434868</v>
      </c>
    </row>
    <row r="12" spans="1:10">
      <c r="A12" s="10">
        <v>0.95</v>
      </c>
      <c r="B12" s="10">
        <v>0</v>
      </c>
      <c r="C12" s="10">
        <v>0</v>
      </c>
      <c r="D12" s="10">
        <v>0</v>
      </c>
      <c r="E12" s="18">
        <v>43</v>
      </c>
      <c r="F12" s="10">
        <v>43</v>
      </c>
      <c r="G12" s="19">
        <v>0</v>
      </c>
      <c r="H12" s="17">
        <v>0</v>
      </c>
      <c r="I12" s="27">
        <f t="shared" si="0"/>
        <v>0</v>
      </c>
      <c r="J12" s="10">
        <v>7.2891764996183399</v>
      </c>
    </row>
    <row r="13" spans="1:10">
      <c r="A13" s="10">
        <v>1.05</v>
      </c>
      <c r="B13" s="10">
        <v>0</v>
      </c>
      <c r="C13" s="10">
        <v>1</v>
      </c>
      <c r="D13" s="10">
        <v>1</v>
      </c>
      <c r="E13" s="18">
        <v>43</v>
      </c>
      <c r="F13" s="10">
        <v>44</v>
      </c>
      <c r="G13" s="19">
        <v>0</v>
      </c>
      <c r="H13" s="17">
        <v>2.27272727272727E-2</v>
      </c>
      <c r="I13" s="27">
        <f t="shared" si="0"/>
        <v>2.27272727272727E-2</v>
      </c>
      <c r="J13" s="10">
        <v>7.1891764996183403</v>
      </c>
    </row>
    <row r="14" spans="1:10">
      <c r="A14" s="10">
        <v>1.1499999999999999</v>
      </c>
      <c r="B14" s="10">
        <v>0</v>
      </c>
      <c r="C14" s="10">
        <v>0</v>
      </c>
      <c r="D14" s="10">
        <v>0</v>
      </c>
      <c r="E14" s="18">
        <v>44</v>
      </c>
      <c r="F14" s="10">
        <v>44</v>
      </c>
      <c r="G14" s="19">
        <v>0</v>
      </c>
      <c r="H14" s="17">
        <v>0</v>
      </c>
      <c r="I14" s="27">
        <f t="shared" si="0"/>
        <v>0</v>
      </c>
      <c r="J14" s="10">
        <v>6.9985647170023801</v>
      </c>
    </row>
    <row r="15" spans="1:10">
      <c r="A15" s="10">
        <v>1.25</v>
      </c>
      <c r="B15" s="10">
        <v>0</v>
      </c>
      <c r="C15" s="10">
        <v>0</v>
      </c>
      <c r="D15" s="10">
        <v>0</v>
      </c>
      <c r="E15" s="18">
        <v>44</v>
      </c>
      <c r="F15" s="10">
        <v>44</v>
      </c>
      <c r="G15" s="19">
        <v>0</v>
      </c>
      <c r="H15" s="17">
        <v>0</v>
      </c>
      <c r="I15" s="27">
        <f t="shared" si="0"/>
        <v>0</v>
      </c>
      <c r="J15" s="10">
        <v>6.8985647170023796</v>
      </c>
    </row>
    <row r="16" spans="1:10">
      <c r="A16" s="10">
        <v>1.35</v>
      </c>
      <c r="B16" s="10">
        <v>0</v>
      </c>
      <c r="C16" s="10">
        <v>2</v>
      </c>
      <c r="D16" s="10">
        <v>2</v>
      </c>
      <c r="E16" s="18">
        <v>44</v>
      </c>
      <c r="F16" s="10">
        <v>46</v>
      </c>
      <c r="G16" s="19">
        <v>0</v>
      </c>
      <c r="H16" s="17">
        <v>4.3478260869565202E-2</v>
      </c>
      <c r="I16" s="27">
        <f t="shared" si="0"/>
        <v>4.3478260869565202E-2</v>
      </c>
      <c r="J16" s="10">
        <v>6.79856471700238</v>
      </c>
    </row>
    <row r="17" spans="1:10">
      <c r="A17" s="10">
        <v>1.45</v>
      </c>
      <c r="B17" s="10">
        <v>0</v>
      </c>
      <c r="C17" s="10">
        <v>1</v>
      </c>
      <c r="D17" s="10">
        <v>1</v>
      </c>
      <c r="E17" s="18">
        <v>46</v>
      </c>
      <c r="F17" s="10">
        <v>47</v>
      </c>
      <c r="G17" s="19">
        <v>0</v>
      </c>
      <c r="H17" s="17">
        <v>2.1276595744680899E-2</v>
      </c>
      <c r="I17" s="27">
        <f t="shared" si="0"/>
        <v>2.1276595744680899E-2</v>
      </c>
      <c r="J17" s="10">
        <v>6.8881558704623904</v>
      </c>
    </row>
    <row r="18" spans="1:10">
      <c r="A18" s="10">
        <v>1.55</v>
      </c>
      <c r="B18" s="10">
        <v>0</v>
      </c>
      <c r="C18" s="10">
        <v>0</v>
      </c>
      <c r="D18" s="10">
        <v>0</v>
      </c>
      <c r="E18" s="18">
        <v>47</v>
      </c>
      <c r="F18" s="10">
        <v>47</v>
      </c>
      <c r="G18" s="19">
        <v>0</v>
      </c>
      <c r="H18" s="17">
        <v>0</v>
      </c>
      <c r="I18" s="27">
        <f t="shared" si="0"/>
        <v>0</v>
      </c>
      <c r="J18" s="10">
        <v>6.69121083344052</v>
      </c>
    </row>
    <row r="19" spans="1:10">
      <c r="A19" s="10">
        <v>1.65</v>
      </c>
      <c r="B19" s="10">
        <v>1</v>
      </c>
      <c r="C19" s="10">
        <v>2</v>
      </c>
      <c r="D19" s="10">
        <v>3</v>
      </c>
      <c r="E19" s="18">
        <v>47</v>
      </c>
      <c r="F19" s="10">
        <v>48</v>
      </c>
      <c r="G19" s="19">
        <v>2.1276595744680899E-2</v>
      </c>
      <c r="H19" s="17">
        <v>4.1666666666666699E-2</v>
      </c>
      <c r="I19" s="27">
        <f t="shared" si="0"/>
        <v>6.2943262411347595E-2</v>
      </c>
      <c r="J19" s="10">
        <v>6.5912108334405204</v>
      </c>
    </row>
    <row r="20" spans="1:10">
      <c r="A20" s="10">
        <v>1.75</v>
      </c>
      <c r="B20" s="10">
        <v>0</v>
      </c>
      <c r="C20" s="10">
        <v>0</v>
      </c>
      <c r="D20" s="10">
        <v>0</v>
      </c>
      <c r="E20" s="18">
        <v>48</v>
      </c>
      <c r="F20" s="10">
        <v>48</v>
      </c>
      <c r="G20" s="19">
        <v>0</v>
      </c>
      <c r="H20" s="17">
        <v>0</v>
      </c>
      <c r="I20" s="27">
        <f t="shared" si="0"/>
        <v>0</v>
      </c>
      <c r="J20" s="10">
        <v>6.6965009989003104</v>
      </c>
    </row>
    <row r="21" spans="1:10">
      <c r="A21" s="10">
        <v>1.85</v>
      </c>
      <c r="B21" s="10">
        <v>0</v>
      </c>
      <c r="C21" s="10">
        <v>4</v>
      </c>
      <c r="D21" s="10">
        <v>4</v>
      </c>
      <c r="E21" s="18">
        <v>48</v>
      </c>
      <c r="F21" s="10">
        <v>52</v>
      </c>
      <c r="G21" s="19">
        <v>0</v>
      </c>
      <c r="H21" s="17">
        <v>7.69230769230769E-2</v>
      </c>
      <c r="I21" s="27">
        <f t="shared" si="0"/>
        <v>7.69230769230769E-2</v>
      </c>
      <c r="J21" s="10">
        <v>6.5965009989003098</v>
      </c>
    </row>
    <row r="22" spans="1:10">
      <c r="A22" s="10">
        <v>1.95</v>
      </c>
      <c r="B22" s="10">
        <v>4</v>
      </c>
      <c r="C22" s="10">
        <v>1</v>
      </c>
      <c r="D22" s="10">
        <v>5</v>
      </c>
      <c r="E22" s="18">
        <v>52</v>
      </c>
      <c r="F22" s="10">
        <v>49</v>
      </c>
      <c r="G22" s="19">
        <v>7.69230769230769E-2</v>
      </c>
      <c r="H22" s="17">
        <v>2.04081632653061E-2</v>
      </c>
      <c r="I22" s="27">
        <f t="shared" si="0"/>
        <v>9.7331240188383003E-2</v>
      </c>
      <c r="J22" s="10">
        <v>6.2914637346115896</v>
      </c>
    </row>
    <row r="23" spans="1:10">
      <c r="A23" s="10">
        <v>2.0499999999999998</v>
      </c>
      <c r="B23" s="10">
        <v>2</v>
      </c>
      <c r="C23" s="10">
        <v>2</v>
      </c>
      <c r="D23" s="10">
        <v>4</v>
      </c>
      <c r="E23" s="18">
        <v>49</v>
      </c>
      <c r="F23" s="10">
        <v>49</v>
      </c>
      <c r="G23" s="19">
        <v>4.08163265306122E-2</v>
      </c>
      <c r="H23" s="17">
        <v>4.08163265306122E-2</v>
      </c>
      <c r="I23" s="27">
        <f t="shared" si="0"/>
        <v>8.16326530612244E-2</v>
      </c>
      <c r="J23" s="10">
        <v>6.71607308997147</v>
      </c>
    </row>
    <row r="24" spans="1:10">
      <c r="A24" s="10">
        <v>2.15</v>
      </c>
      <c r="B24" s="10">
        <v>0</v>
      </c>
      <c r="C24" s="10">
        <v>0</v>
      </c>
      <c r="D24" s="10">
        <v>0</v>
      </c>
      <c r="E24" s="18">
        <v>49</v>
      </c>
      <c r="F24" s="10">
        <v>49</v>
      </c>
      <c r="G24" s="19">
        <v>0</v>
      </c>
      <c r="H24" s="17">
        <v>0</v>
      </c>
      <c r="I24" s="27">
        <f t="shared" si="0"/>
        <v>0</v>
      </c>
      <c r="J24" s="10">
        <v>7.1513240137001803</v>
      </c>
    </row>
    <row r="25" spans="1:10">
      <c r="A25" s="10">
        <v>2.25</v>
      </c>
      <c r="B25" s="10">
        <v>0</v>
      </c>
      <c r="C25" s="10">
        <v>0</v>
      </c>
      <c r="D25" s="10">
        <v>0</v>
      </c>
      <c r="E25" s="18">
        <v>49</v>
      </c>
      <c r="F25" s="10">
        <v>49</v>
      </c>
      <c r="G25" s="19">
        <v>0</v>
      </c>
      <c r="H25" s="17">
        <v>0</v>
      </c>
      <c r="I25" s="27">
        <f t="shared" si="0"/>
        <v>0</v>
      </c>
      <c r="J25" s="10">
        <v>7.0513240137001798</v>
      </c>
    </row>
    <row r="26" spans="1:10">
      <c r="A26" s="10">
        <v>2.35</v>
      </c>
      <c r="B26" s="10">
        <v>0</v>
      </c>
      <c r="C26" s="10">
        <v>7</v>
      </c>
      <c r="D26" s="10">
        <v>7</v>
      </c>
      <c r="E26" s="18">
        <v>49</v>
      </c>
      <c r="F26" s="10">
        <v>56</v>
      </c>
      <c r="G26" s="19">
        <v>0</v>
      </c>
      <c r="H26" s="17">
        <v>0.125</v>
      </c>
      <c r="I26" s="27">
        <f t="shared" si="0"/>
        <v>0.125</v>
      </c>
      <c r="J26" s="10">
        <v>6.9513240137001802</v>
      </c>
    </row>
    <row r="27" spans="1:10">
      <c r="A27" s="10">
        <v>2.4500000000000002</v>
      </c>
      <c r="B27" s="10">
        <v>1</v>
      </c>
      <c r="C27" s="10">
        <v>0</v>
      </c>
      <c r="D27" s="10">
        <v>1</v>
      </c>
      <c r="E27" s="18">
        <v>56</v>
      </c>
      <c r="F27" s="10">
        <v>55</v>
      </c>
      <c r="G27" s="19">
        <v>1.7857142857142901E-2</v>
      </c>
      <c r="H27" s="17">
        <v>0</v>
      </c>
      <c r="I27" s="27">
        <f t="shared" si="0"/>
        <v>1.7857142857142901E-2</v>
      </c>
      <c r="J27" s="10">
        <v>7.0915023970364999</v>
      </c>
    </row>
    <row r="28" spans="1:10">
      <c r="A28" s="10">
        <v>2.5499999999999998</v>
      </c>
      <c r="B28" s="10">
        <v>1</v>
      </c>
      <c r="C28" s="10">
        <v>0</v>
      </c>
      <c r="D28" s="10">
        <v>1</v>
      </c>
      <c r="E28" s="18">
        <v>55</v>
      </c>
      <c r="F28" s="10">
        <v>54</v>
      </c>
      <c r="G28" s="19">
        <v>1.8181818181818198E-2</v>
      </c>
      <c r="H28" s="17">
        <v>0</v>
      </c>
      <c r="I28" s="27">
        <f t="shared" si="0"/>
        <v>1.8181818181818198E-2</v>
      </c>
      <c r="J28" s="10">
        <v>7.1189175154175999</v>
      </c>
    </row>
    <row r="29" spans="1:10">
      <c r="A29" s="10">
        <v>2.65</v>
      </c>
      <c r="B29" s="10">
        <v>1</v>
      </c>
      <c r="C29" s="10">
        <v>0</v>
      </c>
      <c r="D29" s="10">
        <v>1</v>
      </c>
      <c r="E29" s="18">
        <v>54</v>
      </c>
      <c r="F29" s="10">
        <v>53</v>
      </c>
      <c r="G29" s="19">
        <v>1.85185185185185E-2</v>
      </c>
      <c r="H29" s="17">
        <v>0</v>
      </c>
      <c r="I29" s="27">
        <f t="shared" si="0"/>
        <v>1.85185185185185E-2</v>
      </c>
      <c r="J29" s="10">
        <v>7.1493170662188099</v>
      </c>
    </row>
    <row r="30" spans="1:10">
      <c r="A30" s="10">
        <v>2.75</v>
      </c>
      <c r="B30" s="10">
        <v>0</v>
      </c>
      <c r="C30" s="10">
        <v>1</v>
      </c>
      <c r="D30" s="10">
        <v>1</v>
      </c>
      <c r="E30" s="18">
        <v>53</v>
      </c>
      <c r="F30" s="10">
        <v>54</v>
      </c>
      <c r="G30" s="19">
        <v>0</v>
      </c>
      <c r="H30" s="17">
        <v>1.85185185185185E-2</v>
      </c>
      <c r="I30" s="27">
        <f t="shared" si="0"/>
        <v>1.85185185185185E-2</v>
      </c>
      <c r="J30" s="10">
        <v>7.1828699795771298</v>
      </c>
    </row>
    <row r="31" spans="1:10">
      <c r="A31" s="10">
        <v>2.85</v>
      </c>
      <c r="B31" s="10">
        <v>0</v>
      </c>
      <c r="C31" s="10">
        <v>0</v>
      </c>
      <c r="D31" s="10">
        <v>0</v>
      </c>
      <c r="E31" s="18">
        <v>54</v>
      </c>
      <c r="F31" s="10">
        <v>54</v>
      </c>
      <c r="G31" s="19">
        <v>0</v>
      </c>
      <c r="H31" s="17">
        <v>0</v>
      </c>
      <c r="I31" s="27">
        <f t="shared" si="0"/>
        <v>0</v>
      </c>
      <c r="J31" s="10">
        <v>7.1126316466219999</v>
      </c>
    </row>
    <row r="32" spans="1:10">
      <c r="A32" s="10">
        <v>2.95</v>
      </c>
      <c r="B32" s="10">
        <v>0</v>
      </c>
      <c r="C32" s="10">
        <v>1</v>
      </c>
      <c r="D32" s="10">
        <v>1</v>
      </c>
      <c r="E32" s="18">
        <v>54</v>
      </c>
      <c r="F32" s="10">
        <v>55</v>
      </c>
      <c r="G32" s="19">
        <v>0</v>
      </c>
      <c r="H32" s="17">
        <v>1.8181818181818198E-2</v>
      </c>
      <c r="I32" s="27">
        <f t="shared" si="0"/>
        <v>1.8181818181818198E-2</v>
      </c>
      <c r="J32" s="10">
        <v>7.0126316466220002</v>
      </c>
    </row>
    <row r="33" spans="1:10">
      <c r="A33" s="10">
        <v>3.05</v>
      </c>
      <c r="B33" s="10">
        <v>0</v>
      </c>
      <c r="C33" s="10">
        <v>0</v>
      </c>
      <c r="D33" s="10">
        <v>0</v>
      </c>
      <c r="E33" s="18">
        <v>55</v>
      </c>
      <c r="F33" s="10">
        <v>55</v>
      </c>
      <c r="G33" s="19">
        <v>0</v>
      </c>
      <c r="H33" s="17">
        <v>0</v>
      </c>
      <c r="I33" s="27">
        <f t="shared" si="0"/>
        <v>0</v>
      </c>
      <c r="J33" s="10">
        <v>6.8548241792388804</v>
      </c>
    </row>
    <row r="34" spans="1:10">
      <c r="A34" s="10">
        <v>3.15</v>
      </c>
      <c r="B34" s="10">
        <v>0</v>
      </c>
      <c r="C34" s="10">
        <v>2</v>
      </c>
      <c r="D34" s="10">
        <v>2</v>
      </c>
      <c r="E34" s="18">
        <v>55</v>
      </c>
      <c r="F34" s="10">
        <v>57</v>
      </c>
      <c r="G34" s="19">
        <v>0</v>
      </c>
      <c r="H34" s="17">
        <v>3.5087719298245598E-2</v>
      </c>
      <c r="I34" s="27">
        <f t="shared" si="0"/>
        <v>3.5087719298245598E-2</v>
      </c>
      <c r="J34" s="17">
        <v>6.7548241792388799</v>
      </c>
    </row>
    <row r="35" spans="1:10">
      <c r="A35" s="10">
        <v>3.25</v>
      </c>
      <c r="B35" s="10">
        <v>0</v>
      </c>
      <c r="C35" s="10">
        <v>0</v>
      </c>
      <c r="D35" s="10">
        <v>0</v>
      </c>
      <c r="E35" s="18">
        <v>57</v>
      </c>
      <c r="F35" s="10">
        <v>57</v>
      </c>
      <c r="G35" s="19">
        <v>0</v>
      </c>
      <c r="H35" s="17">
        <v>0</v>
      </c>
      <c r="I35" s="27">
        <f t="shared" si="0"/>
        <v>0</v>
      </c>
      <c r="J35" s="17">
        <v>6.9985847343533001</v>
      </c>
    </row>
    <row r="36" spans="1:10">
      <c r="A36" s="10">
        <v>3.35</v>
      </c>
      <c r="B36" s="10">
        <v>2</v>
      </c>
      <c r="C36" s="10">
        <v>2</v>
      </c>
      <c r="D36" s="10">
        <v>4</v>
      </c>
      <c r="E36" s="18">
        <v>57</v>
      </c>
      <c r="F36" s="10">
        <v>57</v>
      </c>
      <c r="G36" s="19">
        <v>3.5087719298245598E-2</v>
      </c>
      <c r="H36" s="17">
        <v>3.5087719298245598E-2</v>
      </c>
      <c r="I36" s="27">
        <f t="shared" si="0"/>
        <v>7.0175438596491196E-2</v>
      </c>
      <c r="J36" s="17">
        <v>6.8985847343533004</v>
      </c>
    </row>
    <row r="37" spans="1:10">
      <c r="A37" s="10">
        <v>3.45</v>
      </c>
      <c r="B37" s="10">
        <v>0</v>
      </c>
      <c r="C37" s="10">
        <v>0</v>
      </c>
      <c r="D37" s="10">
        <v>0</v>
      </c>
      <c r="E37" s="18">
        <v>57</v>
      </c>
      <c r="F37" s="10">
        <v>57</v>
      </c>
      <c r="G37" s="19">
        <v>0</v>
      </c>
      <c r="H37" s="17">
        <v>0</v>
      </c>
      <c r="I37" s="27">
        <f t="shared" si="0"/>
        <v>0</v>
      </c>
      <c r="J37" s="17">
        <v>7.8299985630426701</v>
      </c>
    </row>
    <row r="38" spans="1:10">
      <c r="A38" s="10">
        <v>3.55</v>
      </c>
      <c r="B38" s="10">
        <v>2</v>
      </c>
      <c r="C38" s="10">
        <v>0</v>
      </c>
      <c r="D38" s="10">
        <v>2</v>
      </c>
      <c r="E38" s="18">
        <v>57</v>
      </c>
      <c r="F38" s="10">
        <v>55</v>
      </c>
      <c r="G38" s="19">
        <v>3.5087719298245598E-2</v>
      </c>
      <c r="H38" s="17">
        <v>0</v>
      </c>
      <c r="I38" s="27">
        <f t="shared" si="0"/>
        <v>3.5087719298245598E-2</v>
      </c>
      <c r="J38" s="17">
        <v>7.7299985630426704</v>
      </c>
    </row>
    <row r="39" spans="1:10">
      <c r="A39" s="10">
        <v>3.65</v>
      </c>
      <c r="B39" s="10">
        <v>1</v>
      </c>
      <c r="C39" s="10">
        <v>1</v>
      </c>
      <c r="D39" s="10">
        <v>2</v>
      </c>
      <c r="E39" s="18">
        <v>55</v>
      </c>
      <c r="F39" s="10">
        <v>55</v>
      </c>
      <c r="G39" s="19">
        <v>1.8181818181818198E-2</v>
      </c>
      <c r="H39" s="17">
        <v>1.8181818181818198E-2</v>
      </c>
      <c r="I39" s="27">
        <f t="shared" si="0"/>
        <v>3.6363636363636397E-2</v>
      </c>
      <c r="J39" s="17">
        <v>7.90902716691616</v>
      </c>
    </row>
    <row r="40" spans="1:10">
      <c r="A40" s="10">
        <v>3.75</v>
      </c>
      <c r="B40" s="10">
        <v>2</v>
      </c>
      <c r="C40" s="10">
        <v>2</v>
      </c>
      <c r="D40" s="10">
        <v>4</v>
      </c>
      <c r="E40" s="18">
        <v>55</v>
      </c>
      <c r="F40" s="10">
        <v>55</v>
      </c>
      <c r="G40" s="19">
        <v>3.6363636363636397E-2</v>
      </c>
      <c r="H40" s="17">
        <v>3.6363636363636397E-2</v>
      </c>
      <c r="I40" s="27">
        <f t="shared" si="0"/>
        <v>7.2727272727272793E-2</v>
      </c>
      <c r="J40" s="17">
        <v>7.8637195602371204</v>
      </c>
    </row>
    <row r="41" spans="1:10">
      <c r="A41" s="10">
        <v>3.85</v>
      </c>
      <c r="B41" s="10">
        <v>0</v>
      </c>
      <c r="C41" s="10">
        <v>2</v>
      </c>
      <c r="D41" s="10">
        <v>2</v>
      </c>
      <c r="E41" s="18">
        <v>55</v>
      </c>
      <c r="F41" s="10">
        <v>57</v>
      </c>
      <c r="G41" s="19">
        <v>0</v>
      </c>
      <c r="H41" s="17">
        <v>3.5087719298245598E-2</v>
      </c>
      <c r="I41" s="27">
        <f t="shared" si="0"/>
        <v>3.5087719298245598E-2</v>
      </c>
      <c r="J41" s="17">
        <v>7.8638697578655803</v>
      </c>
    </row>
    <row r="42" spans="1:10">
      <c r="A42" s="10">
        <v>3.95</v>
      </c>
      <c r="B42" s="10">
        <v>0</v>
      </c>
      <c r="C42" s="10">
        <v>0</v>
      </c>
      <c r="D42" s="10">
        <v>0</v>
      </c>
      <c r="E42" s="18">
        <v>57</v>
      </c>
      <c r="F42" s="10">
        <v>57</v>
      </c>
      <c r="G42" s="19">
        <v>0</v>
      </c>
      <c r="H42" s="17">
        <v>0</v>
      </c>
      <c r="I42" s="27">
        <f t="shared" si="0"/>
        <v>0</v>
      </c>
      <c r="J42" s="17">
        <v>7.9249550745614199</v>
      </c>
    </row>
    <row r="43" spans="1:10">
      <c r="A43" s="10">
        <v>4.05</v>
      </c>
      <c r="B43" s="10">
        <v>0</v>
      </c>
      <c r="C43" s="10">
        <v>0</v>
      </c>
      <c r="D43" s="10">
        <v>0</v>
      </c>
      <c r="E43" s="18">
        <v>57</v>
      </c>
      <c r="F43" s="10">
        <v>57</v>
      </c>
      <c r="G43" s="19">
        <v>0</v>
      </c>
      <c r="H43" s="17">
        <v>0</v>
      </c>
      <c r="I43" s="27">
        <f t="shared" si="0"/>
        <v>0</v>
      </c>
      <c r="J43" s="17">
        <v>7.8249550745614203</v>
      </c>
    </row>
    <row r="44" spans="1:10">
      <c r="A44" s="10">
        <v>4.1500000000000004</v>
      </c>
      <c r="B44" s="10">
        <v>0</v>
      </c>
      <c r="C44" s="10">
        <v>2</v>
      </c>
      <c r="D44" s="10">
        <v>2</v>
      </c>
      <c r="E44" s="18">
        <v>57</v>
      </c>
      <c r="F44" s="10">
        <v>59</v>
      </c>
      <c r="G44" s="19">
        <v>0</v>
      </c>
      <c r="H44" s="17">
        <v>3.3898305084745797E-2</v>
      </c>
      <c r="I44" s="27">
        <f t="shared" si="0"/>
        <v>3.3898305084745797E-2</v>
      </c>
      <c r="J44" s="17">
        <v>7.7249550745614197</v>
      </c>
    </row>
    <row r="45" spans="1:10">
      <c r="A45" s="10">
        <v>4.25</v>
      </c>
      <c r="B45" s="10">
        <v>1</v>
      </c>
      <c r="C45" s="10">
        <v>2</v>
      </c>
      <c r="D45" s="10">
        <v>3</v>
      </c>
      <c r="E45" s="18">
        <v>59</v>
      </c>
      <c r="F45" s="10">
        <v>60</v>
      </c>
      <c r="G45" s="19">
        <v>1.6949152542372899E-2</v>
      </c>
      <c r="H45" s="17">
        <v>3.3333333333333298E-2</v>
      </c>
      <c r="I45" s="27">
        <f t="shared" si="0"/>
        <v>5.0282485875706197E-2</v>
      </c>
      <c r="J45" s="17">
        <v>7.3915723392733002</v>
      </c>
    </row>
    <row r="46" spans="1:10">
      <c r="A46" s="10">
        <v>4.3499999999999996</v>
      </c>
      <c r="B46" s="10">
        <v>2</v>
      </c>
      <c r="C46" s="10">
        <v>1</v>
      </c>
      <c r="D46" s="10">
        <v>3</v>
      </c>
      <c r="E46" s="18">
        <v>60</v>
      </c>
      <c r="F46" s="10">
        <v>59</v>
      </c>
      <c r="G46" s="19">
        <v>3.3333333333333298E-2</v>
      </c>
      <c r="H46" s="17">
        <v>1.6949152542372899E-2</v>
      </c>
      <c r="I46" s="27">
        <f t="shared" si="0"/>
        <v>5.0282485875706197E-2</v>
      </c>
      <c r="J46" s="17">
        <v>7.59130664735829</v>
      </c>
    </row>
    <row r="47" spans="1:10">
      <c r="A47" s="10">
        <v>4.45</v>
      </c>
      <c r="B47" s="10">
        <v>3</v>
      </c>
      <c r="C47" s="10">
        <v>2</v>
      </c>
      <c r="D47" s="10">
        <v>5</v>
      </c>
      <c r="E47" s="18">
        <v>59</v>
      </c>
      <c r="F47" s="10">
        <v>58</v>
      </c>
      <c r="G47" s="19">
        <v>5.0847457627118599E-2</v>
      </c>
      <c r="H47" s="17">
        <v>3.4482758620689703E-2</v>
      </c>
      <c r="I47" s="27">
        <f t="shared" si="0"/>
        <v>8.5330216247808302E-2</v>
      </c>
      <c r="J47" s="17">
        <v>7.7421215768651797</v>
      </c>
    </row>
    <row r="48" spans="1:10">
      <c r="A48" s="10">
        <v>4.55</v>
      </c>
      <c r="B48" s="10">
        <v>1</v>
      </c>
      <c r="C48" s="10">
        <v>2</v>
      </c>
      <c r="D48" s="10">
        <v>3</v>
      </c>
      <c r="E48" s="18">
        <v>58</v>
      </c>
      <c r="F48" s="10">
        <v>59</v>
      </c>
      <c r="G48" s="19">
        <v>1.72413793103448E-2</v>
      </c>
      <c r="H48" s="17">
        <v>3.3898305084745797E-2</v>
      </c>
      <c r="I48" s="27">
        <f t="shared" si="0"/>
        <v>5.1139684395090597E-2</v>
      </c>
      <c r="J48" s="17">
        <v>7.8752535738210501</v>
      </c>
    </row>
    <row r="49" spans="1:10">
      <c r="A49" s="10">
        <v>4.6500000000000004</v>
      </c>
      <c r="B49" s="10">
        <v>3</v>
      </c>
      <c r="C49" s="10">
        <v>0</v>
      </c>
      <c r="D49" s="10">
        <v>3</v>
      </c>
      <c r="E49" s="18">
        <v>59</v>
      </c>
      <c r="F49" s="10">
        <v>56</v>
      </c>
      <c r="G49" s="19">
        <v>5.0847457627118599E-2</v>
      </c>
      <c r="H49" s="17">
        <v>0</v>
      </c>
      <c r="I49" s="27">
        <f t="shared" si="0"/>
        <v>5.0847457627118599E-2</v>
      </c>
      <c r="J49" s="17">
        <v>7.8194781412563401</v>
      </c>
    </row>
    <row r="50" spans="1:10">
      <c r="A50" s="10">
        <v>4.75</v>
      </c>
      <c r="B50" s="10">
        <v>0</v>
      </c>
      <c r="C50" s="10">
        <v>0</v>
      </c>
      <c r="D50" s="10">
        <v>0</v>
      </c>
      <c r="E50" s="18">
        <v>56</v>
      </c>
      <c r="F50" s="10">
        <v>56</v>
      </c>
      <c r="G50" s="19">
        <v>0</v>
      </c>
      <c r="H50" s="17">
        <v>0</v>
      </c>
      <c r="I50" s="27">
        <f t="shared" si="0"/>
        <v>0</v>
      </c>
      <c r="J50" s="17">
        <v>8.1378430416807905</v>
      </c>
    </row>
    <row r="51" spans="1:10">
      <c r="A51" s="10">
        <v>4.8499999999999996</v>
      </c>
      <c r="B51" s="10">
        <v>1</v>
      </c>
      <c r="C51" s="10">
        <v>4</v>
      </c>
      <c r="D51" s="10">
        <v>5</v>
      </c>
      <c r="E51" s="18">
        <v>56</v>
      </c>
      <c r="F51" s="10">
        <v>59</v>
      </c>
      <c r="G51" s="19">
        <v>1.7857142857142901E-2</v>
      </c>
      <c r="H51" s="17">
        <v>6.7796610169491497E-2</v>
      </c>
      <c r="I51" s="27">
        <f t="shared" si="0"/>
        <v>8.5653753026634402E-2</v>
      </c>
      <c r="J51" s="17">
        <v>8.0378430416807891</v>
      </c>
    </row>
    <row r="52" spans="1:10">
      <c r="A52" s="10">
        <v>4.95</v>
      </c>
      <c r="B52" s="10">
        <v>1</v>
      </c>
      <c r="C52" s="10">
        <v>0</v>
      </c>
      <c r="D52" s="10">
        <v>1</v>
      </c>
      <c r="E52" s="18">
        <v>59</v>
      </c>
      <c r="F52" s="10">
        <v>58</v>
      </c>
      <c r="G52" s="19">
        <v>1.6949152542372899E-2</v>
      </c>
      <c r="H52" s="17">
        <v>0</v>
      </c>
      <c r="I52" s="27">
        <f t="shared" si="0"/>
        <v>1.6949152542372899E-2</v>
      </c>
      <c r="J52" s="17">
        <v>8.3418100064748106</v>
      </c>
    </row>
    <row r="53" spans="1:10">
      <c r="A53" s="10">
        <v>5.05</v>
      </c>
      <c r="B53" s="10">
        <v>2</v>
      </c>
      <c r="C53" s="10">
        <v>1</v>
      </c>
      <c r="D53" s="10">
        <v>3</v>
      </c>
      <c r="E53" s="18">
        <v>58</v>
      </c>
      <c r="F53" s="10">
        <v>57</v>
      </c>
      <c r="G53" s="19">
        <v>3.4482758620689703E-2</v>
      </c>
      <c r="H53" s="17">
        <v>1.7543859649122799E-2</v>
      </c>
      <c r="I53" s="27">
        <f t="shared" si="0"/>
        <v>5.2026618269812502E-2</v>
      </c>
      <c r="J53" s="17">
        <v>8.3853797113573396</v>
      </c>
    </row>
    <row r="54" spans="1:10">
      <c r="A54" s="10">
        <v>5.15</v>
      </c>
      <c r="B54" s="10">
        <v>0</v>
      </c>
      <c r="C54" s="10">
        <v>0</v>
      </c>
      <c r="D54" s="10">
        <v>0</v>
      </c>
      <c r="E54" s="18">
        <v>57</v>
      </c>
      <c r="F54" s="10">
        <v>57</v>
      </c>
      <c r="G54" s="19">
        <v>0</v>
      </c>
      <c r="H54" s="17">
        <v>0</v>
      </c>
      <c r="I54" s="27">
        <f t="shared" si="0"/>
        <v>0</v>
      </c>
      <c r="J54" s="17">
        <v>8.44365818262124</v>
      </c>
    </row>
    <row r="55" spans="1:10">
      <c r="A55" s="10">
        <v>5.25</v>
      </c>
      <c r="B55" s="10">
        <v>1</v>
      </c>
      <c r="C55" s="10">
        <v>0</v>
      </c>
      <c r="D55" s="10">
        <v>1</v>
      </c>
      <c r="E55" s="18">
        <v>57</v>
      </c>
      <c r="F55" s="10">
        <v>56</v>
      </c>
      <c r="G55" s="19">
        <v>1.7543859649122799E-2</v>
      </c>
      <c r="H55" s="17">
        <v>0</v>
      </c>
      <c r="I55" s="27">
        <f t="shared" si="0"/>
        <v>1.7543859649122799E-2</v>
      </c>
      <c r="J55" s="17">
        <v>8.3436581826212404</v>
      </c>
    </row>
    <row r="56" spans="1:10">
      <c r="A56" s="10">
        <v>5.35</v>
      </c>
      <c r="B56" s="10">
        <v>0</v>
      </c>
      <c r="C56" s="10">
        <v>2</v>
      </c>
      <c r="D56" s="10">
        <v>2</v>
      </c>
      <c r="E56" s="18">
        <v>56</v>
      </c>
      <c r="F56" s="10">
        <v>58</v>
      </c>
      <c r="G56" s="19">
        <v>0</v>
      </c>
      <c r="H56" s="17">
        <v>3.4482758620689703E-2</v>
      </c>
      <c r="I56" s="27">
        <f t="shared" si="0"/>
        <v>3.4482758620689703E-2</v>
      </c>
      <c r="J56" s="17">
        <v>8.3923032529077801</v>
      </c>
    </row>
    <row r="57" spans="1:10">
      <c r="A57" s="10">
        <v>5.45</v>
      </c>
      <c r="B57" s="10">
        <v>1</v>
      </c>
      <c r="C57" s="10">
        <v>0</v>
      </c>
      <c r="D57" s="10">
        <v>1</v>
      </c>
      <c r="E57" s="18">
        <v>58</v>
      </c>
      <c r="F57" s="10">
        <v>57</v>
      </c>
      <c r="G57" s="19">
        <v>1.72413793103448E-2</v>
      </c>
      <c r="H57" s="17">
        <v>0</v>
      </c>
      <c r="I57" s="27">
        <f t="shared" si="0"/>
        <v>1.72413793103448E-2</v>
      </c>
      <c r="J57" s="17">
        <v>8.1335252229666608</v>
      </c>
    </row>
    <row r="58" spans="1:10">
      <c r="A58" s="10">
        <v>5.55</v>
      </c>
      <c r="B58" s="10">
        <v>2</v>
      </c>
      <c r="C58" s="10">
        <v>1</v>
      </c>
      <c r="D58" s="10">
        <v>3</v>
      </c>
      <c r="E58" s="18">
        <v>57</v>
      </c>
      <c r="F58" s="10">
        <v>56</v>
      </c>
      <c r="G58" s="19">
        <v>3.5087719298245598E-2</v>
      </c>
      <c r="H58" s="17">
        <v>1.7857142857142901E-2</v>
      </c>
      <c r="I58" s="27">
        <f t="shared" si="0"/>
        <v>5.2944862155388503E-2</v>
      </c>
      <c r="J58" s="17">
        <v>8.1752478876970702</v>
      </c>
    </row>
    <row r="59" spans="1:10">
      <c r="A59" s="10">
        <v>5.65</v>
      </c>
      <c r="B59" s="10">
        <v>1</v>
      </c>
      <c r="C59" s="10">
        <v>0</v>
      </c>
      <c r="D59" s="10">
        <v>1</v>
      </c>
      <c r="E59" s="18">
        <v>56</v>
      </c>
      <c r="F59" s="10">
        <v>55</v>
      </c>
      <c r="G59" s="19">
        <v>1.7857142857142901E-2</v>
      </c>
      <c r="H59" s="17">
        <v>0</v>
      </c>
      <c r="I59" s="27">
        <f t="shared" si="0"/>
        <v>1.7857142857142901E-2</v>
      </c>
      <c r="J59" s="17">
        <v>8.23049784997737</v>
      </c>
    </row>
    <row r="60" spans="1:10">
      <c r="A60" s="10">
        <v>5.75</v>
      </c>
      <c r="B60" s="10">
        <v>3</v>
      </c>
      <c r="C60" s="10">
        <v>0</v>
      </c>
      <c r="D60" s="10">
        <v>3</v>
      </c>
      <c r="E60" s="18">
        <v>55</v>
      </c>
      <c r="F60" s="10">
        <v>52</v>
      </c>
      <c r="G60" s="19">
        <v>5.4545454545454501E-2</v>
      </c>
      <c r="H60" s="17">
        <v>0</v>
      </c>
      <c r="I60" s="27">
        <f t="shared" si="0"/>
        <v>5.4545454545454501E-2</v>
      </c>
      <c r="J60" s="17">
        <v>8.2791319017951395</v>
      </c>
    </row>
    <row r="61" spans="1:10">
      <c r="A61" s="10">
        <v>5.85</v>
      </c>
      <c r="B61" s="10">
        <v>2</v>
      </c>
      <c r="C61" s="10">
        <v>2</v>
      </c>
      <c r="D61" s="10">
        <v>4</v>
      </c>
      <c r="E61" s="18">
        <v>52</v>
      </c>
      <c r="F61" s="10">
        <v>52</v>
      </c>
      <c r="G61" s="19">
        <v>3.8461538461538498E-2</v>
      </c>
      <c r="H61" s="17">
        <v>3.8461538461538498E-2</v>
      </c>
      <c r="I61" s="27">
        <f t="shared" si="0"/>
        <v>7.6923076923076997E-2</v>
      </c>
      <c r="J61" s="17">
        <v>8.6560048961294793</v>
      </c>
    </row>
    <row r="62" spans="1:10">
      <c r="A62" s="10">
        <v>5.95</v>
      </c>
      <c r="B62" s="10">
        <v>0</v>
      </c>
      <c r="C62" s="10">
        <v>2</v>
      </c>
      <c r="D62" s="10">
        <v>2</v>
      </c>
      <c r="E62" s="18">
        <v>52</v>
      </c>
      <c r="F62" s="10">
        <v>54</v>
      </c>
      <c r="G62" s="19">
        <v>0</v>
      </c>
      <c r="H62" s="17">
        <v>3.7037037037037E-2</v>
      </c>
      <c r="I62" s="27">
        <f t="shared" si="0"/>
        <v>3.7037037037037E-2</v>
      </c>
      <c r="J62" s="17">
        <v>8.8101907131775601</v>
      </c>
    </row>
    <row r="63" spans="1:10">
      <c r="A63" s="10">
        <v>6.05</v>
      </c>
      <c r="B63" s="10">
        <v>2</v>
      </c>
      <c r="C63" s="10">
        <v>0</v>
      </c>
      <c r="D63" s="10">
        <v>2</v>
      </c>
      <c r="E63" s="18">
        <v>54</v>
      </c>
      <c r="F63" s="10">
        <v>52</v>
      </c>
      <c r="G63" s="19">
        <v>3.7037037037037E-2</v>
      </c>
      <c r="H63" s="17">
        <v>0</v>
      </c>
      <c r="I63" s="27">
        <f t="shared" si="0"/>
        <v>3.7037037037037E-2</v>
      </c>
      <c r="J63" s="17">
        <v>8.7652947608376603</v>
      </c>
    </row>
    <row r="64" spans="1:10">
      <c r="A64" s="10">
        <v>6.15</v>
      </c>
      <c r="B64" s="10">
        <v>1</v>
      </c>
      <c r="C64" s="10">
        <v>0</v>
      </c>
      <c r="D64" s="10">
        <v>1</v>
      </c>
      <c r="E64" s="18">
        <v>52</v>
      </c>
      <c r="F64" s="10">
        <v>51</v>
      </c>
      <c r="G64" s="19">
        <v>1.9230769230769201E-2</v>
      </c>
      <c r="H64" s="17">
        <v>0</v>
      </c>
      <c r="I64" s="27">
        <f t="shared" si="0"/>
        <v>1.9230769230769201E-2</v>
      </c>
      <c r="J64" s="17">
        <v>9.0009873360668706</v>
      </c>
    </row>
    <row r="65" spans="1:10">
      <c r="A65" s="10">
        <v>6.25</v>
      </c>
      <c r="B65" s="10">
        <v>2</v>
      </c>
      <c r="C65" s="10">
        <v>0</v>
      </c>
      <c r="D65" s="10">
        <v>2</v>
      </c>
      <c r="E65" s="18">
        <v>51</v>
      </c>
      <c r="F65" s="10">
        <v>49</v>
      </c>
      <c r="G65" s="19">
        <v>3.9215686274509803E-2</v>
      </c>
      <c r="H65" s="17">
        <v>0</v>
      </c>
      <c r="I65" s="27">
        <f t="shared" si="0"/>
        <v>3.9215686274509803E-2</v>
      </c>
      <c r="J65" s="17">
        <v>9.0766929701074002</v>
      </c>
    </row>
    <row r="66" spans="1:10">
      <c r="A66" s="10">
        <v>6.35</v>
      </c>
      <c r="B66" s="10">
        <v>0</v>
      </c>
      <c r="C66" s="10">
        <v>0</v>
      </c>
      <c r="D66" s="10">
        <v>0</v>
      </c>
      <c r="E66" s="18">
        <v>49</v>
      </c>
      <c r="F66" s="10">
        <v>49</v>
      </c>
      <c r="G66" s="19">
        <v>0</v>
      </c>
      <c r="H66" s="17">
        <v>0</v>
      </c>
      <c r="I66" s="27">
        <f t="shared" si="0"/>
        <v>0</v>
      </c>
      <c r="J66" s="17">
        <v>9.3460726721872405</v>
      </c>
    </row>
    <row r="67" spans="1:10">
      <c r="A67" s="10">
        <v>6.45</v>
      </c>
      <c r="B67" s="10">
        <v>0</v>
      </c>
      <c r="C67" s="10">
        <v>0</v>
      </c>
      <c r="D67" s="10">
        <v>0</v>
      </c>
      <c r="E67" s="18">
        <v>49</v>
      </c>
      <c r="F67" s="10">
        <v>49</v>
      </c>
      <c r="G67" s="19">
        <v>0</v>
      </c>
      <c r="H67" s="17">
        <v>0</v>
      </c>
      <c r="I67" s="27">
        <f t="shared" si="0"/>
        <v>0</v>
      </c>
      <c r="J67" s="17">
        <v>9.2460726721872408</v>
      </c>
    </row>
    <row r="68" spans="1:10">
      <c r="A68" s="10">
        <v>6.55</v>
      </c>
      <c r="B68" s="10">
        <v>0</v>
      </c>
      <c r="C68" s="10">
        <v>0</v>
      </c>
      <c r="D68" s="10">
        <v>0</v>
      </c>
      <c r="E68" s="18">
        <v>49</v>
      </c>
      <c r="F68" s="10">
        <v>49</v>
      </c>
      <c r="G68" s="19">
        <v>0</v>
      </c>
      <c r="H68" s="17">
        <v>0</v>
      </c>
      <c r="I68" s="27">
        <f t="shared" si="0"/>
        <v>0</v>
      </c>
      <c r="J68" s="17">
        <v>9.1460726721872394</v>
      </c>
    </row>
    <row r="69" spans="1:10">
      <c r="A69" s="10">
        <v>6.65</v>
      </c>
      <c r="B69" s="10">
        <v>1</v>
      </c>
      <c r="C69" s="10">
        <v>0</v>
      </c>
      <c r="D69" s="10">
        <v>1</v>
      </c>
      <c r="E69" s="18">
        <v>49</v>
      </c>
      <c r="F69" s="10">
        <v>48</v>
      </c>
      <c r="G69" s="19">
        <v>2.04081632653061E-2</v>
      </c>
      <c r="H69" s="17">
        <v>0</v>
      </c>
      <c r="I69" s="27">
        <f t="shared" ref="I69:I132" si="1">G69+H69</f>
        <v>2.04081632653061E-2</v>
      </c>
      <c r="J69" s="17">
        <v>9.0460726721872398</v>
      </c>
    </row>
    <row r="70" spans="1:10">
      <c r="A70" s="10">
        <v>6.75</v>
      </c>
      <c r="B70" s="10">
        <v>1</v>
      </c>
      <c r="C70" s="10">
        <v>0</v>
      </c>
      <c r="D70" s="10">
        <v>1</v>
      </c>
      <c r="E70" s="18">
        <v>48</v>
      </c>
      <c r="F70" s="10">
        <v>47</v>
      </c>
      <c r="G70" s="19">
        <v>2.0833333333333301E-2</v>
      </c>
      <c r="H70" s="17">
        <v>0</v>
      </c>
      <c r="I70" s="27">
        <f t="shared" si="1"/>
        <v>2.0833333333333301E-2</v>
      </c>
      <c r="J70" s="17">
        <v>9.1343641521775396</v>
      </c>
    </row>
    <row r="71" spans="1:10">
      <c r="A71" s="10">
        <v>6.85</v>
      </c>
      <c r="B71" s="10">
        <v>0</v>
      </c>
      <c r="C71" s="10">
        <v>0</v>
      </c>
      <c r="D71" s="10">
        <v>0</v>
      </c>
      <c r="E71" s="18">
        <v>47</v>
      </c>
      <c r="F71" s="10">
        <v>47</v>
      </c>
      <c r="G71" s="19">
        <v>0</v>
      </c>
      <c r="H71" s="17">
        <v>0</v>
      </c>
      <c r="I71" s="27">
        <f t="shared" si="1"/>
        <v>0</v>
      </c>
      <c r="J71" s="17">
        <v>9.2280054971057801</v>
      </c>
    </row>
    <row r="72" spans="1:10">
      <c r="A72" s="10">
        <v>6.95</v>
      </c>
      <c r="B72" s="10">
        <v>0</v>
      </c>
      <c r="C72" s="10">
        <v>1</v>
      </c>
      <c r="D72" s="10">
        <v>1</v>
      </c>
      <c r="E72" s="18">
        <v>47</v>
      </c>
      <c r="F72" s="10">
        <v>48</v>
      </c>
      <c r="G72" s="19">
        <v>0</v>
      </c>
      <c r="H72" s="17">
        <v>2.0833333333333301E-2</v>
      </c>
      <c r="I72" s="27">
        <f t="shared" si="1"/>
        <v>2.0833333333333301E-2</v>
      </c>
      <c r="J72" s="17">
        <v>9.1280054971057805</v>
      </c>
    </row>
    <row r="73" spans="1:10">
      <c r="A73" s="10">
        <v>7.05</v>
      </c>
      <c r="B73" s="10">
        <v>0</v>
      </c>
      <c r="C73" s="10">
        <v>0</v>
      </c>
      <c r="D73" s="10">
        <v>0</v>
      </c>
      <c r="E73" s="18">
        <v>48</v>
      </c>
      <c r="F73" s="10">
        <v>48</v>
      </c>
      <c r="G73" s="19">
        <v>0</v>
      </c>
      <c r="H73" s="17">
        <v>0</v>
      </c>
      <c r="I73" s="27">
        <f t="shared" si="1"/>
        <v>0</v>
      </c>
      <c r="J73" s="17">
        <v>8.9814597476621092</v>
      </c>
    </row>
    <row r="74" spans="1:10">
      <c r="A74" s="10">
        <v>7.15</v>
      </c>
      <c r="B74" s="10">
        <v>1</v>
      </c>
      <c r="C74" s="10">
        <v>0</v>
      </c>
      <c r="D74" s="10">
        <v>1</v>
      </c>
      <c r="E74" s="18">
        <v>48</v>
      </c>
      <c r="F74" s="10">
        <v>47</v>
      </c>
      <c r="G74" s="19">
        <v>2.0833333333333301E-2</v>
      </c>
      <c r="H74" s="17">
        <v>0</v>
      </c>
      <c r="I74" s="27">
        <f t="shared" si="1"/>
        <v>2.0833333333333301E-2</v>
      </c>
      <c r="J74" s="17">
        <v>8.8814597476621095</v>
      </c>
    </row>
    <row r="75" spans="1:10">
      <c r="A75" s="10">
        <v>7.25</v>
      </c>
      <c r="B75" s="10">
        <v>0</v>
      </c>
      <c r="C75" s="10">
        <v>0</v>
      </c>
      <c r="D75" s="10">
        <v>0</v>
      </c>
      <c r="E75" s="18">
        <v>47</v>
      </c>
      <c r="F75" s="10">
        <v>47</v>
      </c>
      <c r="G75" s="19">
        <v>0</v>
      </c>
      <c r="H75" s="17">
        <v>0</v>
      </c>
      <c r="I75" s="27">
        <f t="shared" si="1"/>
        <v>0</v>
      </c>
      <c r="J75" s="17">
        <v>8.9689877185234899</v>
      </c>
    </row>
    <row r="76" spans="1:10">
      <c r="A76" s="10">
        <v>7.35</v>
      </c>
      <c r="B76" s="10">
        <v>1</v>
      </c>
      <c r="C76" s="10">
        <v>0</v>
      </c>
      <c r="D76" s="10">
        <v>1</v>
      </c>
      <c r="E76" s="18">
        <v>47</v>
      </c>
      <c r="F76" s="10">
        <v>46</v>
      </c>
      <c r="G76" s="19">
        <v>2.1276595744680899E-2</v>
      </c>
      <c r="H76" s="17">
        <v>0</v>
      </c>
      <c r="I76" s="27">
        <f t="shared" si="1"/>
        <v>2.1276595744680899E-2</v>
      </c>
      <c r="J76" s="17">
        <v>8.8689877185234902</v>
      </c>
    </row>
    <row r="77" spans="1:10">
      <c r="A77" s="10">
        <v>7.45</v>
      </c>
      <c r="B77" s="10">
        <v>0</v>
      </c>
      <c r="C77" s="10">
        <v>0</v>
      </c>
      <c r="D77" s="10">
        <v>0</v>
      </c>
      <c r="E77" s="18">
        <v>46</v>
      </c>
      <c r="F77" s="10">
        <v>46</v>
      </c>
      <c r="G77" s="19">
        <v>0</v>
      </c>
      <c r="H77" s="17">
        <v>0</v>
      </c>
      <c r="I77" s="27">
        <f t="shared" si="1"/>
        <v>0</v>
      </c>
      <c r="J77" s="17">
        <v>8.9602876144733905</v>
      </c>
    </row>
    <row r="78" spans="1:10">
      <c r="A78" s="10">
        <v>7.55</v>
      </c>
      <c r="B78" s="10">
        <v>0</v>
      </c>
      <c r="C78" s="10">
        <v>0</v>
      </c>
      <c r="D78" s="10">
        <v>0</v>
      </c>
      <c r="E78" s="18">
        <v>46</v>
      </c>
      <c r="F78" s="10">
        <v>46</v>
      </c>
      <c r="G78" s="19">
        <v>0</v>
      </c>
      <c r="H78" s="17">
        <v>0</v>
      </c>
      <c r="I78" s="27">
        <f t="shared" si="1"/>
        <v>0</v>
      </c>
      <c r="J78" s="17">
        <v>8.8602876144733909</v>
      </c>
    </row>
    <row r="79" spans="1:10">
      <c r="A79" s="10">
        <v>7.65</v>
      </c>
      <c r="B79" s="10">
        <v>0</v>
      </c>
      <c r="C79" s="10">
        <v>0</v>
      </c>
      <c r="D79" s="10">
        <v>0</v>
      </c>
      <c r="E79" s="18">
        <v>46</v>
      </c>
      <c r="F79" s="10">
        <v>46</v>
      </c>
      <c r="G79" s="19">
        <v>0</v>
      </c>
      <c r="H79" s="17">
        <v>0</v>
      </c>
      <c r="I79" s="27">
        <f t="shared" si="1"/>
        <v>0</v>
      </c>
      <c r="J79" s="17">
        <v>8.7602876144733894</v>
      </c>
    </row>
    <row r="80" spans="1:10">
      <c r="A80" s="10">
        <v>7.75</v>
      </c>
      <c r="B80" s="10">
        <v>1</v>
      </c>
      <c r="C80" s="10">
        <v>0</v>
      </c>
      <c r="D80" s="10">
        <v>1</v>
      </c>
      <c r="E80" s="18">
        <v>46</v>
      </c>
      <c r="F80" s="10">
        <v>45</v>
      </c>
      <c r="G80" s="19">
        <v>2.1739130434782601E-2</v>
      </c>
      <c r="H80" s="17">
        <v>0</v>
      </c>
      <c r="I80" s="27">
        <f t="shared" si="1"/>
        <v>2.1739130434782601E-2</v>
      </c>
      <c r="J80" s="17">
        <v>8.6602876144733898</v>
      </c>
    </row>
    <row r="81" spans="1:10">
      <c r="A81" s="10">
        <v>7.85</v>
      </c>
      <c r="B81" s="10">
        <v>0</v>
      </c>
      <c r="C81" s="10">
        <v>0</v>
      </c>
      <c r="D81" s="10">
        <v>0</v>
      </c>
      <c r="E81" s="18">
        <v>45</v>
      </c>
      <c r="F81" s="10">
        <v>45</v>
      </c>
      <c r="G81" s="19">
        <v>0</v>
      </c>
      <c r="H81" s="17">
        <v>0</v>
      </c>
      <c r="I81" s="27">
        <f t="shared" si="1"/>
        <v>0</v>
      </c>
      <c r="J81" s="17">
        <v>8.7511320663477008</v>
      </c>
    </row>
    <row r="82" spans="1:10">
      <c r="A82" s="10">
        <v>7.95</v>
      </c>
      <c r="B82" s="10">
        <v>0</v>
      </c>
      <c r="C82" s="10">
        <v>0</v>
      </c>
      <c r="D82" s="10">
        <v>0</v>
      </c>
      <c r="E82" s="18">
        <v>45</v>
      </c>
      <c r="F82" s="10">
        <v>45</v>
      </c>
      <c r="G82" s="19">
        <v>0</v>
      </c>
      <c r="H82" s="17">
        <v>0</v>
      </c>
      <c r="I82" s="27">
        <f t="shared" si="1"/>
        <v>0</v>
      </c>
      <c r="J82" s="17">
        <v>8.6511320663476994</v>
      </c>
    </row>
    <row r="83" spans="1:10">
      <c r="A83" s="10">
        <v>8.0500000000000007</v>
      </c>
      <c r="B83" s="10">
        <v>0</v>
      </c>
      <c r="C83" s="10">
        <v>1</v>
      </c>
      <c r="D83" s="10">
        <v>1</v>
      </c>
      <c r="E83" s="18">
        <v>45</v>
      </c>
      <c r="F83" s="10">
        <v>46</v>
      </c>
      <c r="G83" s="19">
        <v>0</v>
      </c>
      <c r="H83" s="17">
        <v>2.1739130434782601E-2</v>
      </c>
      <c r="I83" s="27">
        <f t="shared" si="1"/>
        <v>2.1739130434782601E-2</v>
      </c>
      <c r="J83" s="17">
        <v>8.5511320663476997</v>
      </c>
    </row>
    <row r="84" spans="1:10">
      <c r="A84" s="10">
        <v>8.15</v>
      </c>
      <c r="B84" s="10">
        <v>0</v>
      </c>
      <c r="C84" s="10">
        <v>0</v>
      </c>
      <c r="D84" s="10">
        <v>0</v>
      </c>
      <c r="E84" s="18">
        <v>46</v>
      </c>
      <c r="F84" s="10">
        <v>46</v>
      </c>
      <c r="G84" s="19">
        <v>0</v>
      </c>
      <c r="H84" s="17">
        <v>0</v>
      </c>
      <c r="I84" s="27">
        <f t="shared" si="1"/>
        <v>0</v>
      </c>
      <c r="J84" s="17">
        <v>8.5791509344705794</v>
      </c>
    </row>
    <row r="85" spans="1:10">
      <c r="A85" s="10">
        <v>8.25</v>
      </c>
      <c r="B85" s="10">
        <v>0</v>
      </c>
      <c r="C85" s="10">
        <v>0</v>
      </c>
      <c r="D85" s="10">
        <v>0</v>
      </c>
      <c r="E85" s="18">
        <v>46</v>
      </c>
      <c r="F85" s="10">
        <v>46</v>
      </c>
      <c r="G85" s="19">
        <v>0</v>
      </c>
      <c r="H85" s="17">
        <v>0</v>
      </c>
      <c r="I85" s="27">
        <f t="shared" si="1"/>
        <v>0</v>
      </c>
      <c r="J85" s="17">
        <v>8.4791509344705798</v>
      </c>
    </row>
    <row r="86" spans="1:10">
      <c r="A86" s="10">
        <v>8.35</v>
      </c>
      <c r="B86" s="10">
        <v>0</v>
      </c>
      <c r="C86" s="10">
        <v>0</v>
      </c>
      <c r="D86" s="10">
        <v>0</v>
      </c>
      <c r="E86" s="18">
        <v>46</v>
      </c>
      <c r="F86" s="10">
        <v>46</v>
      </c>
      <c r="G86" s="19">
        <v>0</v>
      </c>
      <c r="H86" s="17">
        <v>0</v>
      </c>
      <c r="I86" s="27">
        <f t="shared" si="1"/>
        <v>0</v>
      </c>
      <c r="J86" s="17">
        <v>8.3791509344705695</v>
      </c>
    </row>
    <row r="87" spans="1:10">
      <c r="A87" s="10">
        <v>8.4499999999999993</v>
      </c>
      <c r="B87" s="10">
        <v>1</v>
      </c>
      <c r="C87" s="10">
        <v>0</v>
      </c>
      <c r="D87" s="10">
        <v>1</v>
      </c>
      <c r="E87" s="18">
        <v>46</v>
      </c>
      <c r="F87" s="10">
        <v>45</v>
      </c>
      <c r="G87" s="19">
        <v>2.1739130434782601E-2</v>
      </c>
      <c r="H87" s="17">
        <v>0</v>
      </c>
      <c r="I87" s="27">
        <f t="shared" si="1"/>
        <v>2.1739130434782601E-2</v>
      </c>
      <c r="J87" s="17">
        <v>8.2791509344705805</v>
      </c>
    </row>
    <row r="88" spans="1:10">
      <c r="A88" s="10">
        <v>8.5500000000000007</v>
      </c>
      <c r="B88" s="10">
        <v>2</v>
      </c>
      <c r="C88" s="10">
        <v>0</v>
      </c>
      <c r="D88" s="10">
        <v>2</v>
      </c>
      <c r="E88" s="18">
        <v>45</v>
      </c>
      <c r="F88" s="10">
        <v>43</v>
      </c>
      <c r="G88" s="19">
        <v>4.4444444444444398E-2</v>
      </c>
      <c r="H88" s="17">
        <v>0</v>
      </c>
      <c r="I88" s="27">
        <f t="shared" si="1"/>
        <v>4.4444444444444398E-2</v>
      </c>
      <c r="J88" s="17">
        <v>8.3614053299719906</v>
      </c>
    </row>
    <row r="89" spans="1:10">
      <c r="A89" s="10">
        <v>8.65</v>
      </c>
      <c r="B89" s="10">
        <v>0</v>
      </c>
      <c r="C89" s="10">
        <v>0</v>
      </c>
      <c r="D89" s="10">
        <v>0</v>
      </c>
      <c r="E89" s="18">
        <v>43</v>
      </c>
      <c r="F89" s="10">
        <v>43</v>
      </c>
      <c r="G89" s="19">
        <v>0</v>
      </c>
      <c r="H89" s="17">
        <v>0</v>
      </c>
      <c r="I89" s="27">
        <f t="shared" si="1"/>
        <v>0</v>
      </c>
      <c r="J89" s="17">
        <v>8.6470501910717807</v>
      </c>
    </row>
    <row r="90" spans="1:10">
      <c r="A90" s="10">
        <v>8.75</v>
      </c>
      <c r="B90" s="10">
        <v>0</v>
      </c>
      <c r="C90" s="10">
        <v>0</v>
      </c>
      <c r="D90" s="10">
        <v>0</v>
      </c>
      <c r="E90" s="18">
        <v>43</v>
      </c>
      <c r="F90" s="10">
        <v>43</v>
      </c>
      <c r="G90" s="19">
        <v>0</v>
      </c>
      <c r="H90" s="17">
        <v>0</v>
      </c>
      <c r="I90" s="27">
        <f t="shared" si="1"/>
        <v>0</v>
      </c>
      <c r="J90" s="17">
        <v>8.5470501910717793</v>
      </c>
    </row>
    <row r="91" spans="1:10">
      <c r="A91" s="10">
        <v>8.85</v>
      </c>
      <c r="B91" s="10">
        <v>1</v>
      </c>
      <c r="C91" s="10">
        <v>1</v>
      </c>
      <c r="D91" s="10">
        <v>2</v>
      </c>
      <c r="E91" s="18">
        <v>43</v>
      </c>
      <c r="F91" s="10">
        <v>43</v>
      </c>
      <c r="G91" s="19">
        <v>2.32558139534884E-2</v>
      </c>
      <c r="H91" s="17">
        <v>2.32558139534884E-2</v>
      </c>
      <c r="I91" s="27">
        <f t="shared" si="1"/>
        <v>4.6511627906976799E-2</v>
      </c>
      <c r="J91" s="17">
        <v>8.4470501910717797</v>
      </c>
    </row>
    <row r="92" spans="1:10">
      <c r="A92" s="10">
        <v>8.9499999999999993</v>
      </c>
      <c r="B92" s="10">
        <v>1</v>
      </c>
      <c r="C92" s="10">
        <v>0</v>
      </c>
      <c r="D92" s="10">
        <v>1</v>
      </c>
      <c r="E92" s="18">
        <v>43</v>
      </c>
      <c r="F92" s="10">
        <v>42</v>
      </c>
      <c r="G92" s="19">
        <v>2.32558139534884E-2</v>
      </c>
      <c r="H92" s="17">
        <v>0</v>
      </c>
      <c r="I92" s="27">
        <f t="shared" si="1"/>
        <v>2.32558139534884E-2</v>
      </c>
      <c r="J92" s="17">
        <v>8.4833496529875294</v>
      </c>
    </row>
    <row r="93" spans="1:10">
      <c r="A93" s="10">
        <v>9.0500000000000007</v>
      </c>
      <c r="B93" s="10">
        <v>0</v>
      </c>
      <c r="C93" s="10">
        <v>1</v>
      </c>
      <c r="D93" s="10">
        <v>1</v>
      </c>
      <c r="E93" s="18">
        <v>42</v>
      </c>
      <c r="F93" s="10">
        <v>43</v>
      </c>
      <c r="G93" s="19">
        <v>0</v>
      </c>
      <c r="H93" s="17">
        <v>2.32558139534884E-2</v>
      </c>
      <c r="I93" s="27">
        <f t="shared" si="1"/>
        <v>2.32558139534884E-2</v>
      </c>
      <c r="J93" s="17">
        <v>8.5845712335531701</v>
      </c>
    </row>
    <row r="94" spans="1:10">
      <c r="A94" s="10">
        <v>9.15</v>
      </c>
      <c r="B94" s="10">
        <v>0</v>
      </c>
      <c r="C94" s="10">
        <v>0</v>
      </c>
      <c r="D94" s="10">
        <v>0</v>
      </c>
      <c r="E94" s="18">
        <v>43</v>
      </c>
      <c r="F94" s="10">
        <v>43</v>
      </c>
      <c r="G94" s="19">
        <v>0</v>
      </c>
      <c r="H94" s="17">
        <v>0</v>
      </c>
      <c r="I94" s="27">
        <f t="shared" si="1"/>
        <v>0</v>
      </c>
      <c r="J94" s="17">
        <v>8.3954715703143901</v>
      </c>
    </row>
    <row r="95" spans="1:10">
      <c r="A95" s="10">
        <v>9.25</v>
      </c>
      <c r="B95" s="10">
        <v>1</v>
      </c>
      <c r="C95" s="10">
        <v>1</v>
      </c>
      <c r="D95" s="10">
        <v>2</v>
      </c>
      <c r="E95" s="18">
        <v>43</v>
      </c>
      <c r="F95" s="10">
        <v>43</v>
      </c>
      <c r="G95" s="19">
        <v>2.32558139534884E-2</v>
      </c>
      <c r="H95" s="17">
        <v>2.32558139534884E-2</v>
      </c>
      <c r="I95" s="27">
        <f t="shared" si="1"/>
        <v>4.6511627906976799E-2</v>
      </c>
      <c r="J95" s="17">
        <v>8.2954715703143904</v>
      </c>
    </row>
    <row r="96" spans="1:10">
      <c r="A96" s="10">
        <v>9.35</v>
      </c>
      <c r="B96" s="10">
        <v>0</v>
      </c>
      <c r="C96" s="10">
        <v>0</v>
      </c>
      <c r="D96" s="10">
        <v>0</v>
      </c>
      <c r="E96" s="18">
        <v>43</v>
      </c>
      <c r="F96" s="10">
        <v>43</v>
      </c>
      <c r="G96" s="19">
        <v>0</v>
      </c>
      <c r="H96" s="17">
        <v>0</v>
      </c>
      <c r="I96" s="27">
        <f t="shared" si="1"/>
        <v>0</v>
      </c>
      <c r="J96" s="17">
        <v>8.3329915227456794</v>
      </c>
    </row>
    <row r="97" spans="1:10">
      <c r="A97" s="10">
        <v>9.4499999999999993</v>
      </c>
      <c r="B97" s="10">
        <v>1</v>
      </c>
      <c r="C97" s="10">
        <v>0</v>
      </c>
      <c r="D97" s="10">
        <v>1</v>
      </c>
      <c r="E97" s="18">
        <v>43</v>
      </c>
      <c r="F97" s="10">
        <v>42</v>
      </c>
      <c r="G97" s="19">
        <v>2.32558139534884E-2</v>
      </c>
      <c r="H97" s="17">
        <v>0</v>
      </c>
      <c r="I97" s="27">
        <f t="shared" si="1"/>
        <v>2.32558139534884E-2</v>
      </c>
      <c r="J97" s="17">
        <v>8.2329915227456798</v>
      </c>
    </row>
    <row r="98" spans="1:10">
      <c r="A98" s="10">
        <v>9.5500000000000007</v>
      </c>
      <c r="B98" s="10">
        <v>0</v>
      </c>
      <c r="C98" s="10">
        <v>0</v>
      </c>
      <c r="D98" s="10">
        <v>0</v>
      </c>
      <c r="E98" s="18">
        <v>42</v>
      </c>
      <c r="F98" s="10">
        <v>42</v>
      </c>
      <c r="G98" s="19">
        <v>0</v>
      </c>
      <c r="H98" s="17">
        <v>0</v>
      </c>
      <c r="I98" s="27">
        <f t="shared" si="1"/>
        <v>0</v>
      </c>
      <c r="J98" s="17">
        <v>8.32806274947772</v>
      </c>
    </row>
    <row r="99" spans="1:10">
      <c r="A99" s="10">
        <v>9.65</v>
      </c>
      <c r="B99" s="10">
        <v>1</v>
      </c>
      <c r="C99" s="10">
        <v>0</v>
      </c>
      <c r="D99" s="10">
        <v>1</v>
      </c>
      <c r="E99" s="18">
        <v>42</v>
      </c>
      <c r="F99" s="10">
        <v>41</v>
      </c>
      <c r="G99" s="19">
        <v>2.3809523809523801E-2</v>
      </c>
      <c r="H99" s="17">
        <v>0</v>
      </c>
      <c r="I99" s="27">
        <f t="shared" si="1"/>
        <v>2.3809523809523801E-2</v>
      </c>
      <c r="J99" s="17">
        <v>8.2280627494777203</v>
      </c>
    </row>
    <row r="100" spans="1:10">
      <c r="A100" s="10">
        <v>9.75</v>
      </c>
      <c r="B100" s="10">
        <v>0</v>
      </c>
      <c r="C100" s="10">
        <v>0</v>
      </c>
      <c r="D100" s="10">
        <v>0</v>
      </c>
      <c r="E100" s="18">
        <v>41</v>
      </c>
      <c r="F100" s="10">
        <v>41</v>
      </c>
      <c r="G100" s="19">
        <v>0</v>
      </c>
      <c r="H100" s="17">
        <v>0</v>
      </c>
      <c r="I100" s="27">
        <f t="shared" si="1"/>
        <v>0</v>
      </c>
      <c r="J100" s="17">
        <v>8.3265520848308405</v>
      </c>
    </row>
    <row r="101" spans="1:10">
      <c r="A101" s="10">
        <v>9.85</v>
      </c>
      <c r="B101" s="10">
        <v>1</v>
      </c>
      <c r="C101" s="10">
        <v>1</v>
      </c>
      <c r="D101" s="10">
        <v>2</v>
      </c>
      <c r="E101" s="18">
        <v>41</v>
      </c>
      <c r="F101" s="10">
        <v>41</v>
      </c>
      <c r="G101" s="19">
        <v>2.4390243902439001E-2</v>
      </c>
      <c r="H101" s="17">
        <v>2.4390243902439001E-2</v>
      </c>
      <c r="I101" s="27">
        <f t="shared" si="1"/>
        <v>4.8780487804878002E-2</v>
      </c>
      <c r="J101" s="17">
        <v>8.2265520848308302</v>
      </c>
    </row>
    <row r="102" spans="1:10">
      <c r="A102" s="10">
        <v>9.9499999999999993</v>
      </c>
      <c r="B102" s="10">
        <v>1</v>
      </c>
      <c r="C102" s="10">
        <v>0</v>
      </c>
      <c r="D102" s="10">
        <v>1</v>
      </c>
      <c r="E102" s="18">
        <v>41</v>
      </c>
      <c r="F102" s="10">
        <v>40</v>
      </c>
      <c r="G102" s="19">
        <v>2.4390243902439001E-2</v>
      </c>
      <c r="H102" s="17">
        <v>0</v>
      </c>
      <c r="I102" s="27">
        <f t="shared" si="1"/>
        <v>2.4390243902439001E-2</v>
      </c>
      <c r="J102" s="17">
        <v>8.30805614987149</v>
      </c>
    </row>
    <row r="103" spans="1:10">
      <c r="A103" s="10">
        <v>10.050000000000001</v>
      </c>
      <c r="B103" s="10">
        <v>0</v>
      </c>
      <c r="C103" s="10">
        <v>0</v>
      </c>
      <c r="D103" s="10">
        <v>0</v>
      </c>
      <c r="E103" s="18">
        <v>40</v>
      </c>
      <c r="F103" s="10">
        <v>40</v>
      </c>
      <c r="G103" s="19">
        <v>0</v>
      </c>
      <c r="H103" s="17">
        <v>0</v>
      </c>
      <c r="I103" s="27">
        <f t="shared" si="1"/>
        <v>0</v>
      </c>
      <c r="J103" s="17">
        <v>8.4143575536182702</v>
      </c>
    </row>
    <row r="104" spans="1:10">
      <c r="A104" s="10">
        <v>10.15</v>
      </c>
      <c r="B104" s="10">
        <v>0</v>
      </c>
      <c r="C104" s="10">
        <v>0</v>
      </c>
      <c r="D104" s="10">
        <v>0</v>
      </c>
      <c r="E104" s="18">
        <v>40</v>
      </c>
      <c r="F104" s="10">
        <v>40</v>
      </c>
      <c r="G104" s="19">
        <v>0</v>
      </c>
      <c r="H104" s="17">
        <v>0</v>
      </c>
      <c r="I104" s="27">
        <f t="shared" si="1"/>
        <v>0</v>
      </c>
      <c r="J104" s="17">
        <v>8.3143575536182794</v>
      </c>
    </row>
    <row r="105" spans="1:10">
      <c r="A105" s="10">
        <v>10.25</v>
      </c>
      <c r="B105" s="10">
        <v>0</v>
      </c>
      <c r="C105" s="10">
        <v>2</v>
      </c>
      <c r="D105" s="10">
        <v>2</v>
      </c>
      <c r="E105" s="18">
        <v>40</v>
      </c>
      <c r="F105" s="10">
        <v>42</v>
      </c>
      <c r="G105" s="19">
        <v>0</v>
      </c>
      <c r="H105" s="17">
        <v>4.7619047619047603E-2</v>
      </c>
      <c r="I105" s="27">
        <f t="shared" si="1"/>
        <v>4.7619047619047603E-2</v>
      </c>
      <c r="J105" s="17">
        <v>8.2143575536182691</v>
      </c>
    </row>
    <row r="106" spans="1:10">
      <c r="A106" s="10">
        <v>10.35</v>
      </c>
      <c r="B106" s="10">
        <v>0</v>
      </c>
      <c r="C106" s="10">
        <v>0</v>
      </c>
      <c r="D106" s="10">
        <v>0</v>
      </c>
      <c r="E106" s="18">
        <v>42</v>
      </c>
      <c r="F106" s="10">
        <v>42</v>
      </c>
      <c r="G106" s="19">
        <v>0</v>
      </c>
      <c r="H106" s="17">
        <v>0</v>
      </c>
      <c r="I106" s="27">
        <f t="shared" si="1"/>
        <v>0</v>
      </c>
      <c r="J106" s="17">
        <v>8.2706663417918396</v>
      </c>
    </row>
    <row r="107" spans="1:10">
      <c r="A107" s="10">
        <v>10.45</v>
      </c>
      <c r="B107" s="10">
        <v>0</v>
      </c>
      <c r="C107" s="10">
        <v>3</v>
      </c>
      <c r="D107" s="10">
        <v>3</v>
      </c>
      <c r="E107" s="18">
        <v>42</v>
      </c>
      <c r="F107" s="10">
        <v>45</v>
      </c>
      <c r="G107" s="19">
        <v>0</v>
      </c>
      <c r="H107" s="17">
        <v>6.6666666666666693E-2</v>
      </c>
      <c r="I107" s="27">
        <f t="shared" si="1"/>
        <v>6.6666666666666693E-2</v>
      </c>
      <c r="J107" s="17">
        <v>8.1706663417918399</v>
      </c>
    </row>
    <row r="108" spans="1:10">
      <c r="A108" s="10">
        <v>10.55</v>
      </c>
      <c r="B108" s="10">
        <v>0</v>
      </c>
      <c r="C108" s="10">
        <v>0</v>
      </c>
      <c r="D108" s="10">
        <v>0</v>
      </c>
      <c r="E108" s="18">
        <v>45</v>
      </c>
      <c r="F108" s="10">
        <v>45</v>
      </c>
      <c r="G108" s="19">
        <v>0</v>
      </c>
      <c r="H108" s="17">
        <v>0</v>
      </c>
      <c r="I108" s="27">
        <f t="shared" si="1"/>
        <v>0</v>
      </c>
      <c r="J108" s="17">
        <v>8.7689711253549198</v>
      </c>
    </row>
    <row r="109" spans="1:10">
      <c r="A109" s="10">
        <v>10.65</v>
      </c>
      <c r="B109" s="10">
        <v>1</v>
      </c>
      <c r="C109" s="10">
        <v>0</v>
      </c>
      <c r="D109" s="10">
        <v>1</v>
      </c>
      <c r="E109" s="18">
        <v>45</v>
      </c>
      <c r="F109" s="10">
        <v>44</v>
      </c>
      <c r="G109" s="19">
        <v>2.2222222222222199E-2</v>
      </c>
      <c r="H109" s="17">
        <v>0</v>
      </c>
      <c r="I109" s="27">
        <f t="shared" si="1"/>
        <v>2.2222222222222199E-2</v>
      </c>
      <c r="J109" s="17">
        <v>8.6689711253549309</v>
      </c>
    </row>
    <row r="110" spans="1:10">
      <c r="A110" s="10">
        <v>10.75</v>
      </c>
      <c r="B110" s="10">
        <v>0</v>
      </c>
      <c r="C110" s="10">
        <v>0</v>
      </c>
      <c r="D110" s="10">
        <v>0</v>
      </c>
      <c r="E110" s="18">
        <v>44</v>
      </c>
      <c r="F110" s="10">
        <v>44</v>
      </c>
      <c r="G110" s="19">
        <v>0</v>
      </c>
      <c r="H110" s="17">
        <v>0</v>
      </c>
      <c r="I110" s="27">
        <f t="shared" si="1"/>
        <v>0</v>
      </c>
      <c r="J110" s="17">
        <v>8.76508410547663</v>
      </c>
    </row>
    <row r="111" spans="1:10">
      <c r="A111" s="10">
        <v>10.85</v>
      </c>
      <c r="B111" s="10">
        <v>1</v>
      </c>
      <c r="C111" s="10">
        <v>0</v>
      </c>
      <c r="D111" s="10">
        <v>1</v>
      </c>
      <c r="E111" s="18">
        <v>44</v>
      </c>
      <c r="F111" s="10">
        <v>43</v>
      </c>
      <c r="G111" s="19">
        <v>2.27272727272727E-2</v>
      </c>
      <c r="H111" s="17">
        <v>0</v>
      </c>
      <c r="I111" s="27">
        <f t="shared" si="1"/>
        <v>2.27272727272727E-2</v>
      </c>
      <c r="J111" s="17">
        <v>8.6650841054766197</v>
      </c>
    </row>
    <row r="112" spans="1:10">
      <c r="A112" s="10">
        <v>10.95</v>
      </c>
      <c r="B112" s="10">
        <v>1</v>
      </c>
      <c r="C112" s="10">
        <v>0</v>
      </c>
      <c r="D112" s="10">
        <v>1</v>
      </c>
      <c r="E112" s="18">
        <v>43</v>
      </c>
      <c r="F112" s="10">
        <v>42</v>
      </c>
      <c r="G112" s="19">
        <v>2.32558139534884E-2</v>
      </c>
      <c r="H112" s="17">
        <v>0</v>
      </c>
      <c r="I112" s="27">
        <f t="shared" si="1"/>
        <v>2.32558139534884E-2</v>
      </c>
      <c r="J112" s="17">
        <v>8.7665976893249198</v>
      </c>
    </row>
    <row r="113" spans="1:10">
      <c r="A113" s="10">
        <v>11.05</v>
      </c>
      <c r="B113" s="10">
        <v>0</v>
      </c>
      <c r="C113" s="10">
        <v>0</v>
      </c>
      <c r="D113" s="10">
        <v>0</v>
      </c>
      <c r="E113" s="18">
        <v>42</v>
      </c>
      <c r="F113" s="10">
        <v>42</v>
      </c>
      <c r="G113" s="19">
        <v>0</v>
      </c>
      <c r="H113" s="17">
        <v>0</v>
      </c>
      <c r="I113" s="27">
        <f t="shared" si="1"/>
        <v>0</v>
      </c>
      <c r="J113" s="17">
        <v>8.8753262057374194</v>
      </c>
    </row>
    <row r="114" spans="1:10">
      <c r="A114" s="10">
        <v>11.15</v>
      </c>
      <c r="B114" s="10">
        <v>1</v>
      </c>
      <c r="C114" s="10">
        <v>0</v>
      </c>
      <c r="D114" s="10">
        <v>1</v>
      </c>
      <c r="E114" s="18">
        <v>42</v>
      </c>
      <c r="F114" s="10">
        <v>41</v>
      </c>
      <c r="G114" s="19">
        <v>2.3809523809523801E-2</v>
      </c>
      <c r="H114" s="17">
        <v>0</v>
      </c>
      <c r="I114" s="27">
        <f t="shared" si="1"/>
        <v>2.3809523809523801E-2</v>
      </c>
      <c r="J114" s="17">
        <v>8.7753262057374197</v>
      </c>
    </row>
    <row r="115" spans="1:10">
      <c r="A115" s="10">
        <v>11.25</v>
      </c>
      <c r="B115" s="10">
        <v>0</v>
      </c>
      <c r="C115" s="10">
        <v>0</v>
      </c>
      <c r="D115" s="10">
        <v>0</v>
      </c>
      <c r="E115" s="18">
        <v>41</v>
      </c>
      <c r="F115" s="10">
        <v>41</v>
      </c>
      <c r="G115" s="19">
        <v>0</v>
      </c>
      <c r="H115" s="17">
        <v>0</v>
      </c>
      <c r="I115" s="27">
        <f t="shared" si="1"/>
        <v>0</v>
      </c>
      <c r="J115" s="17">
        <v>8.8874073327066192</v>
      </c>
    </row>
    <row r="116" spans="1:10">
      <c r="A116" s="10">
        <v>11.35</v>
      </c>
      <c r="B116" s="10">
        <v>0</v>
      </c>
      <c r="C116" s="10">
        <v>1</v>
      </c>
      <c r="D116" s="10">
        <v>1</v>
      </c>
      <c r="E116" s="18">
        <v>41</v>
      </c>
      <c r="F116" s="10">
        <v>42</v>
      </c>
      <c r="G116" s="19">
        <v>0</v>
      </c>
      <c r="H116" s="17">
        <v>2.3809523809523801E-2</v>
      </c>
      <c r="I116" s="27">
        <f t="shared" si="1"/>
        <v>2.3809523809523801E-2</v>
      </c>
      <c r="J116" s="17">
        <v>8.7874073327066196</v>
      </c>
    </row>
    <row r="117" spans="1:10">
      <c r="A117" s="10">
        <v>11.45</v>
      </c>
      <c r="B117" s="10">
        <v>1</v>
      </c>
      <c r="C117" s="10">
        <v>0</v>
      </c>
      <c r="D117" s="10">
        <v>1</v>
      </c>
      <c r="E117" s="18">
        <v>42</v>
      </c>
      <c r="F117" s="10">
        <v>41</v>
      </c>
      <c r="G117" s="19">
        <v>2.3809523809523801E-2</v>
      </c>
      <c r="H117" s="17">
        <v>0</v>
      </c>
      <c r="I117" s="27">
        <f t="shared" si="1"/>
        <v>2.3809523809523801E-2</v>
      </c>
      <c r="J117" s="17">
        <v>8.7434214438326592</v>
      </c>
    </row>
    <row r="118" spans="1:10">
      <c r="A118" s="10">
        <v>11.55</v>
      </c>
      <c r="B118" s="10">
        <v>0</v>
      </c>
      <c r="C118" s="10">
        <v>1</v>
      </c>
      <c r="D118" s="10">
        <v>1</v>
      </c>
      <c r="E118" s="18">
        <v>41</v>
      </c>
      <c r="F118" s="10">
        <v>42</v>
      </c>
      <c r="G118" s="19">
        <v>0</v>
      </c>
      <c r="H118" s="17">
        <v>2.3809523809523801E-2</v>
      </c>
      <c r="I118" s="27">
        <f t="shared" si="1"/>
        <v>2.3809523809523801E-2</v>
      </c>
      <c r="J118" s="17">
        <v>8.8544805034383298</v>
      </c>
    </row>
    <row r="119" spans="1:10">
      <c r="A119" s="10">
        <v>11.65</v>
      </c>
      <c r="B119" s="10">
        <v>1</v>
      </c>
      <c r="C119" s="10">
        <v>0</v>
      </c>
      <c r="D119" s="10">
        <v>1</v>
      </c>
      <c r="E119" s="18">
        <v>42</v>
      </c>
      <c r="F119" s="10">
        <v>41</v>
      </c>
      <c r="G119" s="19">
        <v>2.3809523809523801E-2</v>
      </c>
      <c r="H119" s="17">
        <v>0</v>
      </c>
      <c r="I119" s="27">
        <f t="shared" si="1"/>
        <v>2.3809523809523801E-2</v>
      </c>
      <c r="J119" s="17">
        <v>8.8003428675745692</v>
      </c>
    </row>
    <row r="120" spans="1:10">
      <c r="A120" s="10">
        <v>11.75</v>
      </c>
      <c r="B120" s="10">
        <v>0</v>
      </c>
      <c r="C120" s="10">
        <v>3</v>
      </c>
      <c r="D120" s="10">
        <v>3</v>
      </c>
      <c r="E120" s="18">
        <v>41</v>
      </c>
      <c r="F120" s="10">
        <v>44</v>
      </c>
      <c r="G120" s="19">
        <v>0</v>
      </c>
      <c r="H120" s="17">
        <v>6.8181818181818205E-2</v>
      </c>
      <c r="I120" s="27">
        <f t="shared" si="1"/>
        <v>6.8181818181818205E-2</v>
      </c>
      <c r="J120" s="17">
        <v>8.9142536692227292</v>
      </c>
    </row>
    <row r="121" spans="1:10">
      <c r="A121" s="10">
        <v>11.85</v>
      </c>
      <c r="B121" s="10">
        <v>0</v>
      </c>
      <c r="C121" s="10">
        <v>0</v>
      </c>
      <c r="D121" s="10">
        <v>0</v>
      </c>
      <c r="E121" s="18">
        <v>44</v>
      </c>
      <c r="F121" s="10">
        <v>44</v>
      </c>
      <c r="G121" s="19">
        <v>0</v>
      </c>
      <c r="H121" s="17">
        <v>0</v>
      </c>
      <c r="I121" s="27">
        <f t="shared" si="1"/>
        <v>0</v>
      </c>
      <c r="J121" s="17">
        <v>8.3377915683990995</v>
      </c>
    </row>
    <row r="122" spans="1:10">
      <c r="A122" s="10">
        <v>11.95</v>
      </c>
      <c r="B122" s="10">
        <v>0</v>
      </c>
      <c r="C122" s="10">
        <v>0</v>
      </c>
      <c r="D122" s="10">
        <v>0</v>
      </c>
      <c r="E122" s="18">
        <v>44</v>
      </c>
      <c r="F122" s="10">
        <v>44</v>
      </c>
      <c r="G122" s="19">
        <v>0</v>
      </c>
      <c r="H122" s="17">
        <v>0</v>
      </c>
      <c r="I122" s="27">
        <f t="shared" si="1"/>
        <v>0</v>
      </c>
      <c r="J122" s="17">
        <v>8.2377915683990999</v>
      </c>
    </row>
    <row r="123" spans="1:10">
      <c r="A123" s="10">
        <v>12.05</v>
      </c>
      <c r="B123" s="10">
        <v>0</v>
      </c>
      <c r="C123" s="10">
        <v>0</v>
      </c>
      <c r="D123" s="10">
        <v>0</v>
      </c>
      <c r="E123" s="18">
        <v>44</v>
      </c>
      <c r="F123" s="10">
        <v>44</v>
      </c>
      <c r="G123" s="19">
        <v>0</v>
      </c>
      <c r="H123" s="17">
        <v>0</v>
      </c>
      <c r="I123" s="27">
        <f t="shared" si="1"/>
        <v>0</v>
      </c>
      <c r="J123" s="17">
        <v>8.1377915683991002</v>
      </c>
    </row>
    <row r="124" spans="1:10">
      <c r="A124" s="10">
        <v>12.15</v>
      </c>
      <c r="B124" s="10">
        <v>0</v>
      </c>
      <c r="C124" s="10">
        <v>0</v>
      </c>
      <c r="D124" s="10">
        <v>0</v>
      </c>
      <c r="E124" s="18">
        <v>44</v>
      </c>
      <c r="F124" s="10">
        <v>44</v>
      </c>
      <c r="G124" s="19">
        <v>0</v>
      </c>
      <c r="H124" s="17">
        <v>0</v>
      </c>
      <c r="I124" s="27">
        <f t="shared" si="1"/>
        <v>0</v>
      </c>
      <c r="J124" s="17">
        <v>8.0377915683991006</v>
      </c>
    </row>
    <row r="125" spans="1:10">
      <c r="A125" s="10">
        <v>12.25</v>
      </c>
      <c r="B125" s="10">
        <v>0</v>
      </c>
      <c r="C125" s="10">
        <v>0</v>
      </c>
      <c r="D125" s="10">
        <v>0</v>
      </c>
      <c r="E125" s="18">
        <v>44</v>
      </c>
      <c r="F125" s="10">
        <v>44</v>
      </c>
      <c r="G125" s="19">
        <v>0</v>
      </c>
      <c r="H125" s="17">
        <v>0</v>
      </c>
      <c r="I125" s="27">
        <f t="shared" si="1"/>
        <v>0</v>
      </c>
      <c r="J125" s="17">
        <v>7.9377915683991001</v>
      </c>
    </row>
    <row r="126" spans="1:10">
      <c r="A126" s="10">
        <v>12.35</v>
      </c>
      <c r="B126" s="10">
        <v>0</v>
      </c>
      <c r="C126" s="10">
        <v>0</v>
      </c>
      <c r="D126" s="10">
        <v>0</v>
      </c>
      <c r="E126" s="18">
        <v>44</v>
      </c>
      <c r="F126" s="10">
        <v>44</v>
      </c>
      <c r="G126" s="19">
        <v>0</v>
      </c>
      <c r="H126" s="17">
        <v>0</v>
      </c>
      <c r="I126" s="27">
        <f t="shared" si="1"/>
        <v>0</v>
      </c>
      <c r="J126" s="17">
        <v>7.8377915683991004</v>
      </c>
    </row>
    <row r="127" spans="1:10">
      <c r="A127" s="10">
        <v>12.45</v>
      </c>
      <c r="B127" s="10">
        <v>1</v>
      </c>
      <c r="C127" s="10">
        <v>3</v>
      </c>
      <c r="D127" s="10">
        <v>4</v>
      </c>
      <c r="E127" s="18">
        <v>44</v>
      </c>
      <c r="F127" s="10">
        <v>46</v>
      </c>
      <c r="G127" s="19">
        <v>2.27272727272727E-2</v>
      </c>
      <c r="H127" s="17">
        <v>6.5217391304347797E-2</v>
      </c>
      <c r="I127" s="27">
        <f t="shared" si="1"/>
        <v>8.794466403162049E-2</v>
      </c>
      <c r="J127" s="17">
        <v>7.7377915683990999</v>
      </c>
    </row>
    <row r="128" spans="1:10">
      <c r="A128" s="10">
        <v>12.55</v>
      </c>
      <c r="B128" s="10">
        <v>0</v>
      </c>
      <c r="C128" s="10">
        <v>0</v>
      </c>
      <c r="D128" s="10">
        <v>0</v>
      </c>
      <c r="E128" s="18">
        <v>46</v>
      </c>
      <c r="F128" s="10">
        <v>46</v>
      </c>
      <c r="G128" s="19">
        <v>0</v>
      </c>
      <c r="H128" s="17">
        <v>0</v>
      </c>
      <c r="I128" s="27">
        <f t="shared" si="1"/>
        <v>0</v>
      </c>
      <c r="J128" s="17">
        <v>7.6339722061451898</v>
      </c>
    </row>
    <row r="129" spans="1:10">
      <c r="A129" s="10">
        <v>12.65</v>
      </c>
      <c r="B129" s="10">
        <v>0</v>
      </c>
      <c r="C129" s="10">
        <v>0</v>
      </c>
      <c r="D129" s="10">
        <v>0</v>
      </c>
      <c r="E129" s="18">
        <v>46</v>
      </c>
      <c r="F129" s="10">
        <v>46</v>
      </c>
      <c r="G129" s="19">
        <v>0</v>
      </c>
      <c r="H129" s="17">
        <v>0</v>
      </c>
      <c r="I129" s="27">
        <f t="shared" si="1"/>
        <v>0</v>
      </c>
      <c r="J129" s="17">
        <v>7.5339722061451901</v>
      </c>
    </row>
    <row r="130" spans="1:10">
      <c r="A130" s="10">
        <v>12.75</v>
      </c>
      <c r="B130" s="10">
        <v>0</v>
      </c>
      <c r="C130" s="10">
        <v>0</v>
      </c>
      <c r="D130" s="10">
        <v>0</v>
      </c>
      <c r="E130" s="18">
        <v>46</v>
      </c>
      <c r="F130" s="10">
        <v>46</v>
      </c>
      <c r="G130" s="19">
        <v>0</v>
      </c>
      <c r="H130" s="17">
        <v>0</v>
      </c>
      <c r="I130" s="27">
        <f t="shared" si="1"/>
        <v>0</v>
      </c>
      <c r="J130" s="17">
        <v>7.4339722061451896</v>
      </c>
    </row>
    <row r="131" spans="1:10">
      <c r="A131" s="10">
        <v>12.85</v>
      </c>
      <c r="B131" s="10">
        <v>0</v>
      </c>
      <c r="C131" s="10">
        <v>0</v>
      </c>
      <c r="D131" s="10">
        <v>0</v>
      </c>
      <c r="E131" s="18">
        <v>46</v>
      </c>
      <c r="F131" s="10">
        <v>46</v>
      </c>
      <c r="G131" s="19">
        <v>0</v>
      </c>
      <c r="H131" s="17">
        <v>0</v>
      </c>
      <c r="I131" s="27">
        <f t="shared" si="1"/>
        <v>0</v>
      </c>
      <c r="J131" s="17">
        <v>7.3339722061451802</v>
      </c>
    </row>
    <row r="132" spans="1:10">
      <c r="A132" s="10">
        <v>12.95</v>
      </c>
      <c r="B132" s="10">
        <v>0</v>
      </c>
      <c r="C132" s="10">
        <v>0</v>
      </c>
      <c r="D132" s="10">
        <v>0</v>
      </c>
      <c r="E132" s="18">
        <v>46</v>
      </c>
      <c r="F132" s="10">
        <v>46</v>
      </c>
      <c r="G132" s="19">
        <v>0</v>
      </c>
      <c r="H132" s="17">
        <v>0</v>
      </c>
      <c r="I132" s="27">
        <f t="shared" si="1"/>
        <v>0</v>
      </c>
      <c r="J132" s="17">
        <v>7.2339722061451903</v>
      </c>
    </row>
    <row r="133" spans="1:10">
      <c r="A133" s="10">
        <v>13.05</v>
      </c>
      <c r="B133" s="10">
        <v>0</v>
      </c>
      <c r="C133" s="10">
        <v>0</v>
      </c>
      <c r="D133" s="10">
        <v>0</v>
      </c>
      <c r="E133" s="18">
        <v>46</v>
      </c>
      <c r="F133" s="10">
        <v>46</v>
      </c>
      <c r="G133" s="19">
        <v>0</v>
      </c>
      <c r="H133" s="17">
        <v>0</v>
      </c>
      <c r="I133" s="27">
        <f t="shared" ref="I133:I196" si="2">G133+H133</f>
        <v>0</v>
      </c>
      <c r="J133" s="17">
        <v>7.1339722061451898</v>
      </c>
    </row>
    <row r="134" spans="1:10">
      <c r="A134" s="10">
        <v>13.15</v>
      </c>
      <c r="B134" s="10">
        <v>1</v>
      </c>
      <c r="C134" s="10">
        <v>1</v>
      </c>
      <c r="D134" s="10">
        <v>2</v>
      </c>
      <c r="E134" s="18">
        <v>46</v>
      </c>
      <c r="F134" s="10">
        <v>46</v>
      </c>
      <c r="G134" s="19">
        <v>2.1739130434782601E-2</v>
      </c>
      <c r="H134" s="17">
        <v>2.1739130434782601E-2</v>
      </c>
      <c r="I134" s="27">
        <f t="shared" si="2"/>
        <v>4.3478260869565202E-2</v>
      </c>
      <c r="J134" s="17">
        <v>7.0339722061451901</v>
      </c>
    </row>
    <row r="135" spans="1:10">
      <c r="A135" s="10">
        <v>13.25</v>
      </c>
      <c r="B135" s="10">
        <v>0</v>
      </c>
      <c r="C135" s="10">
        <v>0</v>
      </c>
      <c r="D135" s="10">
        <v>0</v>
      </c>
      <c r="E135" s="18">
        <v>46</v>
      </c>
      <c r="F135" s="10">
        <v>46</v>
      </c>
      <c r="G135" s="19">
        <v>0</v>
      </c>
      <c r="H135" s="17">
        <v>0</v>
      </c>
      <c r="I135" s="27">
        <f t="shared" si="2"/>
        <v>0</v>
      </c>
      <c r="J135" s="17">
        <v>6.95427310331565</v>
      </c>
    </row>
    <row r="136" spans="1:10">
      <c r="A136" s="10">
        <v>13.35</v>
      </c>
      <c r="B136" s="10">
        <v>2</v>
      </c>
      <c r="C136" s="10">
        <v>1</v>
      </c>
      <c r="D136" s="10">
        <v>3</v>
      </c>
      <c r="E136" s="18">
        <v>46</v>
      </c>
      <c r="F136" s="10">
        <v>45</v>
      </c>
      <c r="G136" s="19">
        <v>4.3478260869565202E-2</v>
      </c>
      <c r="H136" s="17">
        <v>2.2222222222222199E-2</v>
      </c>
      <c r="I136" s="27">
        <f t="shared" si="2"/>
        <v>6.5700483091787401E-2</v>
      </c>
      <c r="J136" s="17">
        <v>6.8542731033156503</v>
      </c>
    </row>
    <row r="137" spans="1:10">
      <c r="A137" s="10">
        <v>13.45</v>
      </c>
      <c r="B137" s="10">
        <v>0</v>
      </c>
      <c r="C137" s="10">
        <v>0</v>
      </c>
      <c r="D137" s="10">
        <v>0</v>
      </c>
      <c r="E137" s="18">
        <v>45</v>
      </c>
      <c r="F137" s="10">
        <v>45</v>
      </c>
      <c r="G137" s="19">
        <v>0</v>
      </c>
      <c r="H137" s="17">
        <v>0</v>
      </c>
      <c r="I137" s="27">
        <f t="shared" si="2"/>
        <v>0</v>
      </c>
      <c r="J137" s="17">
        <v>7.1068865796856304</v>
      </c>
    </row>
    <row r="138" spans="1:10">
      <c r="A138" s="10">
        <v>13.55</v>
      </c>
      <c r="B138" s="10">
        <v>1</v>
      </c>
      <c r="C138" s="10">
        <v>1</v>
      </c>
      <c r="D138" s="10">
        <v>2</v>
      </c>
      <c r="E138" s="18">
        <v>45</v>
      </c>
      <c r="F138" s="10">
        <v>45</v>
      </c>
      <c r="G138" s="19">
        <v>2.2222222222222199E-2</v>
      </c>
      <c r="H138" s="17">
        <v>2.2222222222222199E-2</v>
      </c>
      <c r="I138" s="27">
        <f t="shared" si="2"/>
        <v>4.4444444444444398E-2</v>
      </c>
      <c r="J138" s="17">
        <v>7.0068865796856299</v>
      </c>
    </row>
    <row r="139" spans="1:10">
      <c r="A139" s="10">
        <v>13.65</v>
      </c>
      <c r="B139" s="10">
        <v>2</v>
      </c>
      <c r="C139" s="10">
        <v>1</v>
      </c>
      <c r="D139" s="10">
        <v>3</v>
      </c>
      <c r="E139" s="18">
        <v>45</v>
      </c>
      <c r="F139" s="10">
        <v>44</v>
      </c>
      <c r="G139" s="19">
        <v>4.4444444444444398E-2</v>
      </c>
      <c r="H139" s="17">
        <v>2.27272727272727E-2</v>
      </c>
      <c r="I139" s="27">
        <f t="shared" si="2"/>
        <v>6.7171717171717105E-2</v>
      </c>
      <c r="J139" s="17">
        <v>6.9129670029660497</v>
      </c>
    </row>
    <row r="140" spans="1:10">
      <c r="A140" s="10">
        <v>13.75</v>
      </c>
      <c r="B140" s="10">
        <v>2</v>
      </c>
      <c r="C140" s="10">
        <v>1</v>
      </c>
      <c r="D140" s="10">
        <v>3</v>
      </c>
      <c r="E140" s="18">
        <v>44</v>
      </c>
      <c r="F140" s="10">
        <v>43</v>
      </c>
      <c r="G140" s="19">
        <v>4.5454545454545497E-2</v>
      </c>
      <c r="H140" s="17">
        <v>2.32558139534884E-2</v>
      </c>
      <c r="I140" s="27">
        <f t="shared" si="2"/>
        <v>6.8710359408033897E-2</v>
      </c>
      <c r="J140" s="17">
        <v>6.97742318499039</v>
      </c>
    </row>
    <row r="141" spans="1:10">
      <c r="A141" s="10">
        <v>13.85</v>
      </c>
      <c r="B141" s="10">
        <v>1</v>
      </c>
      <c r="C141" s="10">
        <v>3</v>
      </c>
      <c r="D141" s="10">
        <v>4</v>
      </c>
      <c r="E141" s="18">
        <v>43</v>
      </c>
      <c r="F141" s="10">
        <v>45</v>
      </c>
      <c r="G141" s="19">
        <v>2.32558139534884E-2</v>
      </c>
      <c r="H141" s="17">
        <v>6.6666666666666693E-2</v>
      </c>
      <c r="I141" s="27">
        <f t="shared" si="2"/>
        <v>8.9922480620155093E-2</v>
      </c>
      <c r="J141" s="17">
        <v>7.1423145325926098</v>
      </c>
    </row>
    <row r="142" spans="1:10">
      <c r="A142" s="10">
        <v>13.95</v>
      </c>
      <c r="B142" s="10">
        <v>0</v>
      </c>
      <c r="C142" s="10">
        <v>0</v>
      </c>
      <c r="D142" s="10">
        <v>0</v>
      </c>
      <c r="E142" s="18">
        <v>45</v>
      </c>
      <c r="F142" s="10">
        <v>45</v>
      </c>
      <c r="G142" s="19">
        <v>0</v>
      </c>
      <c r="H142" s="17">
        <v>0</v>
      </c>
      <c r="I142" s="27">
        <f t="shared" si="2"/>
        <v>0</v>
      </c>
      <c r="J142" s="17">
        <v>7.0662233186063403</v>
      </c>
    </row>
    <row r="143" spans="1:10">
      <c r="A143" s="10">
        <v>14.05</v>
      </c>
      <c r="B143" s="10">
        <v>3</v>
      </c>
      <c r="C143" s="10">
        <v>0</v>
      </c>
      <c r="D143" s="10">
        <v>3</v>
      </c>
      <c r="E143" s="18">
        <v>45</v>
      </c>
      <c r="F143" s="10">
        <v>42</v>
      </c>
      <c r="G143" s="19">
        <v>6.6666666666666693E-2</v>
      </c>
      <c r="H143" s="17">
        <v>0</v>
      </c>
      <c r="I143" s="27">
        <f t="shared" si="2"/>
        <v>6.6666666666666693E-2</v>
      </c>
      <c r="J143" s="17">
        <v>6.9662233186063398</v>
      </c>
    </row>
    <row r="144" spans="1:10">
      <c r="A144" s="10">
        <v>14.15</v>
      </c>
      <c r="B144" s="10">
        <v>0</v>
      </c>
      <c r="C144" s="10">
        <v>0</v>
      </c>
      <c r="D144" s="10">
        <v>0</v>
      </c>
      <c r="E144" s="18">
        <v>42</v>
      </c>
      <c r="F144" s="10">
        <v>42</v>
      </c>
      <c r="G144" s="19">
        <v>0</v>
      </c>
      <c r="H144" s="17">
        <v>0</v>
      </c>
      <c r="I144" s="27">
        <f t="shared" si="2"/>
        <v>0</v>
      </c>
      <c r="J144" s="17">
        <v>7.3592087739762997</v>
      </c>
    </row>
    <row r="145" spans="1:10">
      <c r="A145" s="10">
        <v>14.25</v>
      </c>
      <c r="B145" s="10">
        <v>1</v>
      </c>
      <c r="C145" s="10">
        <v>1</v>
      </c>
      <c r="D145" s="10">
        <v>2</v>
      </c>
      <c r="E145" s="18">
        <v>42</v>
      </c>
      <c r="F145" s="10">
        <v>42</v>
      </c>
      <c r="G145" s="19">
        <v>2.3809523809523801E-2</v>
      </c>
      <c r="H145" s="17">
        <v>2.3809523809523801E-2</v>
      </c>
      <c r="I145" s="27">
        <f t="shared" si="2"/>
        <v>4.7619047619047603E-2</v>
      </c>
      <c r="J145" s="17">
        <v>7.2592087739763</v>
      </c>
    </row>
    <row r="146" spans="1:10">
      <c r="A146" s="10">
        <v>14.35</v>
      </c>
      <c r="B146" s="10">
        <v>0</v>
      </c>
      <c r="C146" s="10">
        <v>0</v>
      </c>
      <c r="D146" s="10">
        <v>0</v>
      </c>
      <c r="E146" s="18">
        <v>42</v>
      </c>
      <c r="F146" s="10">
        <v>42</v>
      </c>
      <c r="G146" s="19">
        <v>0</v>
      </c>
      <c r="H146" s="17">
        <v>0</v>
      </c>
      <c r="I146" s="27">
        <f t="shared" si="2"/>
        <v>0</v>
      </c>
      <c r="J146" s="17">
        <v>7.2377802025477296</v>
      </c>
    </row>
    <row r="147" spans="1:10">
      <c r="A147" s="10">
        <v>14.45</v>
      </c>
      <c r="B147" s="10">
        <v>0</v>
      </c>
      <c r="C147" s="10">
        <v>1</v>
      </c>
      <c r="D147" s="10">
        <v>1</v>
      </c>
      <c r="E147" s="18">
        <v>42</v>
      </c>
      <c r="F147" s="10">
        <v>43</v>
      </c>
      <c r="G147" s="19">
        <v>0</v>
      </c>
      <c r="H147" s="17">
        <v>2.32558139534884E-2</v>
      </c>
      <c r="I147" s="27">
        <f t="shared" si="2"/>
        <v>2.32558139534884E-2</v>
      </c>
      <c r="J147" s="17">
        <v>7.1377802025477299</v>
      </c>
    </row>
    <row r="148" spans="1:10">
      <c r="A148" s="10">
        <v>14.55</v>
      </c>
      <c r="B148" s="10">
        <v>0</v>
      </c>
      <c r="C148" s="10">
        <v>1</v>
      </c>
      <c r="D148" s="10">
        <v>1</v>
      </c>
      <c r="E148" s="18">
        <v>43</v>
      </c>
      <c r="F148" s="10">
        <v>44</v>
      </c>
      <c r="G148" s="19">
        <v>0</v>
      </c>
      <c r="H148" s="17">
        <v>2.27272727272727E-2</v>
      </c>
      <c r="I148" s="27">
        <f t="shared" si="2"/>
        <v>2.27272727272727E-2</v>
      </c>
      <c r="J148" s="17">
        <v>6.90806438388383</v>
      </c>
    </row>
    <row r="149" spans="1:10">
      <c r="A149" s="10">
        <v>14.65</v>
      </c>
      <c r="B149" s="10">
        <v>0</v>
      </c>
      <c r="C149" s="10">
        <v>0</v>
      </c>
      <c r="D149" s="10">
        <v>0</v>
      </c>
      <c r="E149" s="18">
        <v>44</v>
      </c>
      <c r="F149" s="10">
        <v>44</v>
      </c>
      <c r="G149" s="19">
        <v>0</v>
      </c>
      <c r="H149" s="17">
        <v>0</v>
      </c>
      <c r="I149" s="27">
        <f t="shared" si="2"/>
        <v>0</v>
      </c>
      <c r="J149" s="17">
        <v>6.6937901933410204</v>
      </c>
    </row>
    <row r="150" spans="1:10">
      <c r="A150" s="10">
        <v>14.75</v>
      </c>
      <c r="B150" s="10">
        <v>2</v>
      </c>
      <c r="C150" s="10">
        <v>2</v>
      </c>
      <c r="D150" s="10">
        <v>4</v>
      </c>
      <c r="E150" s="18">
        <v>44</v>
      </c>
      <c r="F150" s="10">
        <v>44</v>
      </c>
      <c r="G150" s="19">
        <v>4.5454545454545497E-2</v>
      </c>
      <c r="H150" s="17">
        <v>4.5454545454545497E-2</v>
      </c>
      <c r="I150" s="27">
        <f t="shared" si="2"/>
        <v>9.0909090909090995E-2</v>
      </c>
      <c r="J150" s="17">
        <v>6.5937901933410199</v>
      </c>
    </row>
    <row r="151" spans="1:10">
      <c r="A151" s="10">
        <v>14.85</v>
      </c>
      <c r="B151" s="10">
        <v>0</v>
      </c>
      <c r="C151" s="10">
        <v>0</v>
      </c>
      <c r="D151" s="10">
        <v>0</v>
      </c>
      <c r="E151" s="18">
        <v>44</v>
      </c>
      <c r="F151" s="10">
        <v>44</v>
      </c>
      <c r="G151" s="19">
        <v>0</v>
      </c>
      <c r="H151" s="17">
        <v>0</v>
      </c>
      <c r="I151" s="27">
        <f t="shared" si="2"/>
        <v>0</v>
      </c>
      <c r="J151" s="17">
        <v>6.56205294278669</v>
      </c>
    </row>
    <row r="152" spans="1:10">
      <c r="A152" s="10">
        <v>14.95</v>
      </c>
      <c r="B152" s="10">
        <v>1</v>
      </c>
      <c r="C152" s="10">
        <v>0</v>
      </c>
      <c r="D152" s="10">
        <v>1</v>
      </c>
      <c r="E152" s="18">
        <v>44</v>
      </c>
      <c r="F152" s="10">
        <v>43</v>
      </c>
      <c r="G152" s="19">
        <v>2.27272727272727E-2</v>
      </c>
      <c r="H152" s="17">
        <v>0</v>
      </c>
      <c r="I152" s="27">
        <f t="shared" si="2"/>
        <v>2.27272727272727E-2</v>
      </c>
      <c r="J152" s="17">
        <v>6.4620529427866904</v>
      </c>
    </row>
    <row r="153" spans="1:10">
      <c r="A153" s="10">
        <v>15.05</v>
      </c>
      <c r="B153" s="10">
        <v>0</v>
      </c>
      <c r="C153" s="10">
        <v>0</v>
      </c>
      <c r="D153" s="10">
        <v>0</v>
      </c>
      <c r="E153" s="18">
        <v>43</v>
      </c>
      <c r="F153" s="10">
        <v>43</v>
      </c>
      <c r="G153" s="19">
        <v>0</v>
      </c>
      <c r="H153" s="17">
        <v>0</v>
      </c>
      <c r="I153" s="27">
        <f t="shared" si="2"/>
        <v>0</v>
      </c>
      <c r="J153" s="17">
        <v>6.5113009125281804</v>
      </c>
    </row>
    <row r="154" spans="1:10">
      <c r="A154" s="10">
        <v>15.15</v>
      </c>
      <c r="B154" s="10">
        <v>3</v>
      </c>
      <c r="C154" s="10">
        <v>2</v>
      </c>
      <c r="D154" s="10">
        <v>5</v>
      </c>
      <c r="E154" s="18">
        <v>43</v>
      </c>
      <c r="F154" s="10">
        <v>42</v>
      </c>
      <c r="G154" s="19">
        <v>6.9767441860465101E-2</v>
      </c>
      <c r="H154" s="17">
        <v>4.7619047619047603E-2</v>
      </c>
      <c r="I154" s="27">
        <f t="shared" si="2"/>
        <v>0.1173864894795127</v>
      </c>
      <c r="J154" s="17">
        <v>6.4113009125281897</v>
      </c>
    </row>
    <row r="155" spans="1:10">
      <c r="A155" s="10">
        <v>15.25</v>
      </c>
      <c r="B155" s="10">
        <v>0</v>
      </c>
      <c r="C155" s="10">
        <v>0</v>
      </c>
      <c r="D155" s="10">
        <v>0</v>
      </c>
      <c r="E155" s="18">
        <v>42</v>
      </c>
      <c r="F155" s="10">
        <v>42</v>
      </c>
      <c r="G155" s="19">
        <v>0</v>
      </c>
      <c r="H155" s="17">
        <v>0</v>
      </c>
      <c r="I155" s="27">
        <f t="shared" si="2"/>
        <v>0</v>
      </c>
      <c r="J155" s="17">
        <v>7.4048788813079902</v>
      </c>
    </row>
    <row r="156" spans="1:10">
      <c r="A156" s="10">
        <v>15.35</v>
      </c>
      <c r="B156" s="10">
        <v>0</v>
      </c>
      <c r="C156" s="10">
        <v>0</v>
      </c>
      <c r="D156" s="10">
        <v>0</v>
      </c>
      <c r="E156" s="18">
        <v>42</v>
      </c>
      <c r="F156" s="10">
        <v>42</v>
      </c>
      <c r="G156" s="19">
        <v>0</v>
      </c>
      <c r="H156" s="17">
        <v>0</v>
      </c>
      <c r="I156" s="27">
        <f t="shared" si="2"/>
        <v>0</v>
      </c>
      <c r="J156" s="17">
        <v>7.3048788813079897</v>
      </c>
    </row>
    <row r="157" spans="1:10">
      <c r="A157" s="10">
        <v>15.45</v>
      </c>
      <c r="B157" s="10">
        <v>0</v>
      </c>
      <c r="C157" s="10">
        <v>0</v>
      </c>
      <c r="D157" s="10">
        <v>0</v>
      </c>
      <c r="E157" s="18">
        <v>42</v>
      </c>
      <c r="F157" s="10">
        <v>42</v>
      </c>
      <c r="G157" s="19">
        <v>0</v>
      </c>
      <c r="H157" s="17">
        <v>0</v>
      </c>
      <c r="I157" s="27">
        <f t="shared" si="2"/>
        <v>0</v>
      </c>
      <c r="J157" s="17">
        <v>7.20487888130799</v>
      </c>
    </row>
    <row r="158" spans="1:10">
      <c r="A158" s="10">
        <v>15.55</v>
      </c>
      <c r="B158" s="10">
        <v>0</v>
      </c>
      <c r="C158" s="10">
        <v>1</v>
      </c>
      <c r="D158" s="10">
        <v>1</v>
      </c>
      <c r="E158" s="18">
        <v>42</v>
      </c>
      <c r="F158" s="10">
        <v>43</v>
      </c>
      <c r="G158" s="19">
        <v>0</v>
      </c>
      <c r="H158" s="17">
        <v>2.32558139534884E-2</v>
      </c>
      <c r="I158" s="27">
        <f t="shared" si="2"/>
        <v>2.32558139534884E-2</v>
      </c>
      <c r="J158" s="17">
        <v>7.1048788813079904</v>
      </c>
    </row>
    <row r="159" spans="1:10">
      <c r="A159" s="10">
        <v>15.65</v>
      </c>
      <c r="B159" s="10">
        <v>0</v>
      </c>
      <c r="C159" s="10">
        <v>2</v>
      </c>
      <c r="D159" s="10">
        <v>2</v>
      </c>
      <c r="E159" s="18">
        <v>43</v>
      </c>
      <c r="F159" s="10">
        <v>45</v>
      </c>
      <c r="G159" s="19">
        <v>0</v>
      </c>
      <c r="H159" s="17">
        <v>4.4444444444444398E-2</v>
      </c>
      <c r="I159" s="27">
        <f t="shared" si="2"/>
        <v>4.4444444444444398E-2</v>
      </c>
      <c r="J159" s="17">
        <v>7.1896405266177998</v>
      </c>
    </row>
    <row r="160" spans="1:10">
      <c r="A160" s="10">
        <v>15.75</v>
      </c>
      <c r="B160" s="10">
        <v>1</v>
      </c>
      <c r="C160" s="10">
        <v>0</v>
      </c>
      <c r="D160" s="10">
        <v>1</v>
      </c>
      <c r="E160" s="18">
        <v>45</v>
      </c>
      <c r="F160" s="10">
        <v>44</v>
      </c>
      <c r="G160" s="19">
        <v>2.2222222222222199E-2</v>
      </c>
      <c r="H160" s="17">
        <v>0</v>
      </c>
      <c r="I160" s="27">
        <f t="shared" si="2"/>
        <v>2.2222222222222199E-2</v>
      </c>
      <c r="J160" s="17">
        <v>7.1847258779636602</v>
      </c>
    </row>
    <row r="161" spans="1:10">
      <c r="A161" s="10">
        <v>15.85</v>
      </c>
      <c r="B161" s="10">
        <v>0</v>
      </c>
      <c r="C161" s="10">
        <v>0</v>
      </c>
      <c r="D161" s="10">
        <v>0</v>
      </c>
      <c r="E161" s="18">
        <v>44</v>
      </c>
      <c r="F161" s="10">
        <v>44</v>
      </c>
      <c r="G161" s="19">
        <v>0</v>
      </c>
      <c r="H161" s="17">
        <v>0</v>
      </c>
      <c r="I161" s="27">
        <f t="shared" si="2"/>
        <v>0</v>
      </c>
      <c r="J161" s="17">
        <v>7.2473332842810096</v>
      </c>
    </row>
    <row r="162" spans="1:10">
      <c r="A162" s="10">
        <v>15.95</v>
      </c>
      <c r="B162" s="10">
        <v>1</v>
      </c>
      <c r="C162" s="10">
        <v>1</v>
      </c>
      <c r="D162" s="10">
        <v>2</v>
      </c>
      <c r="E162" s="18">
        <v>44</v>
      </c>
      <c r="F162" s="10">
        <v>44</v>
      </c>
      <c r="G162" s="19">
        <v>2.27272727272727E-2</v>
      </c>
      <c r="H162" s="17">
        <v>2.27272727272727E-2</v>
      </c>
      <c r="I162" s="27">
        <f t="shared" si="2"/>
        <v>4.54545454545454E-2</v>
      </c>
      <c r="J162" s="17">
        <v>7.14733328428101</v>
      </c>
    </row>
    <row r="163" spans="1:10">
      <c r="A163" s="10">
        <v>16.05</v>
      </c>
      <c r="B163" s="10">
        <v>0</v>
      </c>
      <c r="C163" s="10">
        <v>0</v>
      </c>
      <c r="D163" s="10">
        <v>0</v>
      </c>
      <c r="E163" s="18">
        <v>44</v>
      </c>
      <c r="F163" s="10">
        <v>44</v>
      </c>
      <c r="G163" s="19">
        <v>0</v>
      </c>
      <c r="H163" s="17">
        <v>0</v>
      </c>
      <c r="I163" s="27">
        <f t="shared" si="2"/>
        <v>0</v>
      </c>
      <c r="J163" s="17">
        <v>7.6970678479629404</v>
      </c>
    </row>
    <row r="164" spans="1:10">
      <c r="A164" s="10">
        <v>16.149999999999999</v>
      </c>
      <c r="B164" s="10">
        <v>0</v>
      </c>
      <c r="C164" s="10">
        <v>0</v>
      </c>
      <c r="D164" s="10">
        <v>0</v>
      </c>
      <c r="E164" s="18">
        <v>44</v>
      </c>
      <c r="F164" s="10">
        <v>44</v>
      </c>
      <c r="G164" s="19">
        <v>0</v>
      </c>
      <c r="H164" s="17">
        <v>0</v>
      </c>
      <c r="I164" s="27">
        <f t="shared" si="2"/>
        <v>0</v>
      </c>
      <c r="J164" s="17">
        <v>7.5970678479629496</v>
      </c>
    </row>
    <row r="165" spans="1:10">
      <c r="A165" s="10">
        <v>16.25</v>
      </c>
      <c r="B165" s="10">
        <v>3</v>
      </c>
      <c r="C165" s="10">
        <v>0</v>
      </c>
      <c r="D165" s="10">
        <v>3</v>
      </c>
      <c r="E165" s="18">
        <v>44</v>
      </c>
      <c r="F165" s="10">
        <v>41</v>
      </c>
      <c r="G165" s="19">
        <v>6.8181818181818205E-2</v>
      </c>
      <c r="H165" s="17">
        <v>0</v>
      </c>
      <c r="I165" s="27">
        <f t="shared" si="2"/>
        <v>6.8181818181818205E-2</v>
      </c>
      <c r="J165" s="17">
        <v>7.4970678479629402</v>
      </c>
    </row>
    <row r="166" spans="1:10">
      <c r="A166" s="10">
        <v>16.350000000000001</v>
      </c>
      <c r="B166" s="10">
        <v>3</v>
      </c>
      <c r="C166" s="10">
        <v>6</v>
      </c>
      <c r="D166" s="10">
        <v>9</v>
      </c>
      <c r="E166" s="18">
        <v>41</v>
      </c>
      <c r="F166" s="10">
        <v>44</v>
      </c>
      <c r="G166" s="19">
        <v>7.3170731707317097E-2</v>
      </c>
      <c r="H166" s="17">
        <v>0.13636363636363599</v>
      </c>
      <c r="I166" s="27">
        <f t="shared" si="2"/>
        <v>0.2095343680709531</v>
      </c>
      <c r="J166" s="17">
        <v>7.9405118368382803</v>
      </c>
    </row>
    <row r="167" spans="1:10">
      <c r="A167" s="10">
        <v>16.45</v>
      </c>
      <c r="B167" s="10">
        <v>0</v>
      </c>
      <c r="C167" s="10">
        <v>0</v>
      </c>
      <c r="D167" s="10">
        <v>0</v>
      </c>
      <c r="E167" s="18">
        <v>44</v>
      </c>
      <c r="F167" s="10">
        <v>44</v>
      </c>
      <c r="G167" s="19">
        <v>0</v>
      </c>
      <c r="H167" s="17">
        <v>0</v>
      </c>
      <c r="I167" s="27">
        <f t="shared" si="2"/>
        <v>0</v>
      </c>
      <c r="J167" s="17">
        <v>7.9983810894037202</v>
      </c>
    </row>
    <row r="168" spans="1:10">
      <c r="A168" s="10">
        <v>16.55</v>
      </c>
      <c r="B168" s="10">
        <v>0</v>
      </c>
      <c r="C168" s="10">
        <v>0</v>
      </c>
      <c r="D168" s="10">
        <v>0</v>
      </c>
      <c r="E168" s="18">
        <v>44</v>
      </c>
      <c r="F168" s="10">
        <v>44</v>
      </c>
      <c r="G168" s="19">
        <v>0</v>
      </c>
      <c r="H168" s="17">
        <v>0</v>
      </c>
      <c r="I168" s="27">
        <f t="shared" si="2"/>
        <v>0</v>
      </c>
      <c r="J168" s="17">
        <v>7.8983810894037196</v>
      </c>
    </row>
    <row r="169" spans="1:10">
      <c r="A169" s="10">
        <v>16.649999999999999</v>
      </c>
      <c r="B169" s="10">
        <v>1</v>
      </c>
      <c r="C169" s="10">
        <v>0</v>
      </c>
      <c r="D169" s="10">
        <v>1</v>
      </c>
      <c r="E169" s="18">
        <v>44</v>
      </c>
      <c r="F169" s="10">
        <v>43</v>
      </c>
      <c r="G169" s="19">
        <v>2.27272727272727E-2</v>
      </c>
      <c r="H169" s="17">
        <v>0</v>
      </c>
      <c r="I169" s="27">
        <f t="shared" si="2"/>
        <v>2.27272727272727E-2</v>
      </c>
      <c r="J169" s="17">
        <v>7.79838108940372</v>
      </c>
    </row>
    <row r="170" spans="1:10">
      <c r="A170" s="10">
        <v>16.75</v>
      </c>
      <c r="B170" s="10">
        <v>0</v>
      </c>
      <c r="C170" s="10">
        <v>0</v>
      </c>
      <c r="D170" s="10">
        <v>0</v>
      </c>
      <c r="E170" s="18">
        <v>43</v>
      </c>
      <c r="F170" s="10">
        <v>43</v>
      </c>
      <c r="G170" s="19">
        <v>0</v>
      </c>
      <c r="H170" s="17">
        <v>0</v>
      </c>
      <c r="I170" s="27">
        <f t="shared" si="2"/>
        <v>0</v>
      </c>
      <c r="J170" s="17">
        <v>7.8776457659014802</v>
      </c>
    </row>
    <row r="171" spans="1:10">
      <c r="A171" s="10">
        <v>16.850000000000001</v>
      </c>
      <c r="B171" s="10">
        <v>0</v>
      </c>
      <c r="C171" s="10">
        <v>1</v>
      </c>
      <c r="D171" s="10">
        <v>1</v>
      </c>
      <c r="E171" s="18">
        <v>43</v>
      </c>
      <c r="F171" s="10">
        <v>44</v>
      </c>
      <c r="G171" s="19">
        <v>0</v>
      </c>
      <c r="H171" s="17">
        <v>2.27272727272727E-2</v>
      </c>
      <c r="I171" s="27">
        <f t="shared" si="2"/>
        <v>2.27272727272727E-2</v>
      </c>
      <c r="J171" s="17">
        <v>7.7776457659014797</v>
      </c>
    </row>
    <row r="172" spans="1:10">
      <c r="A172" s="10">
        <v>16.95</v>
      </c>
      <c r="B172" s="10">
        <v>0</v>
      </c>
      <c r="C172" s="10">
        <v>1</v>
      </c>
      <c r="D172" s="10">
        <v>1</v>
      </c>
      <c r="E172" s="18">
        <v>44</v>
      </c>
      <c r="F172" s="10">
        <v>45</v>
      </c>
      <c r="G172" s="19">
        <v>0</v>
      </c>
      <c r="H172" s="17">
        <v>2.2222222222222199E-2</v>
      </c>
      <c r="I172" s="27">
        <f t="shared" si="2"/>
        <v>2.2222222222222199E-2</v>
      </c>
      <c r="J172" s="17">
        <v>7.62544244843009</v>
      </c>
    </row>
    <row r="173" spans="1:10">
      <c r="A173" s="10">
        <v>17.05</v>
      </c>
      <c r="B173" s="10">
        <v>0</v>
      </c>
      <c r="C173" s="10">
        <v>0</v>
      </c>
      <c r="D173" s="10">
        <v>0</v>
      </c>
      <c r="E173" s="18">
        <v>45</v>
      </c>
      <c r="F173" s="10">
        <v>45</v>
      </c>
      <c r="G173" s="19">
        <v>0</v>
      </c>
      <c r="H173" s="17">
        <v>0</v>
      </c>
      <c r="I173" s="27">
        <f t="shared" si="2"/>
        <v>0</v>
      </c>
      <c r="J173" s="17">
        <v>7.5862421400522804</v>
      </c>
    </row>
    <row r="174" spans="1:10">
      <c r="A174" s="10">
        <v>17.149999999999999</v>
      </c>
      <c r="B174" s="10">
        <v>1</v>
      </c>
      <c r="C174" s="10">
        <v>0</v>
      </c>
      <c r="D174" s="10">
        <v>1</v>
      </c>
      <c r="E174" s="18">
        <v>45</v>
      </c>
      <c r="F174" s="10">
        <v>44</v>
      </c>
      <c r="G174" s="19">
        <v>2.2222222222222199E-2</v>
      </c>
      <c r="H174" s="17">
        <v>0</v>
      </c>
      <c r="I174" s="27">
        <f t="shared" si="2"/>
        <v>2.2222222222222199E-2</v>
      </c>
      <c r="J174" s="17">
        <v>7.4862421400522798</v>
      </c>
    </row>
    <row r="175" spans="1:10">
      <c r="A175" s="10">
        <v>17.25</v>
      </c>
      <c r="B175" s="10">
        <v>2</v>
      </c>
      <c r="C175" s="10">
        <v>0</v>
      </c>
      <c r="D175" s="10">
        <v>2</v>
      </c>
      <c r="E175" s="18">
        <v>44</v>
      </c>
      <c r="F175" s="10">
        <v>42</v>
      </c>
      <c r="G175" s="19">
        <v>4.5454545454545497E-2</v>
      </c>
      <c r="H175" s="17">
        <v>0</v>
      </c>
      <c r="I175" s="27">
        <f t="shared" si="2"/>
        <v>4.5454545454545497E-2</v>
      </c>
      <c r="J175" s="17">
        <v>7.5557703705080099</v>
      </c>
    </row>
    <row r="176" spans="1:10">
      <c r="A176" s="10">
        <v>17.350000000000001</v>
      </c>
      <c r="B176" s="10">
        <v>0</v>
      </c>
      <c r="C176" s="10">
        <v>0</v>
      </c>
      <c r="D176" s="10">
        <v>0</v>
      </c>
      <c r="E176" s="18">
        <v>42</v>
      </c>
      <c r="F176" s="10">
        <v>42</v>
      </c>
      <c r="G176" s="19">
        <v>0</v>
      </c>
      <c r="H176" s="17">
        <v>0</v>
      </c>
      <c r="I176" s="27">
        <f t="shared" si="2"/>
        <v>0</v>
      </c>
      <c r="J176" s="17">
        <v>7.8121562611671198</v>
      </c>
    </row>
    <row r="177" spans="1:10">
      <c r="A177" s="10">
        <v>17.45</v>
      </c>
      <c r="B177" s="10">
        <v>0</v>
      </c>
      <c r="C177" s="10">
        <v>0</v>
      </c>
      <c r="D177" s="10">
        <v>0</v>
      </c>
      <c r="E177" s="18">
        <v>42</v>
      </c>
      <c r="F177" s="10">
        <v>42</v>
      </c>
      <c r="G177" s="19">
        <v>0</v>
      </c>
      <c r="H177" s="17">
        <v>0</v>
      </c>
      <c r="I177" s="27">
        <f t="shared" si="2"/>
        <v>0</v>
      </c>
      <c r="J177" s="17">
        <v>7.7121562611671202</v>
      </c>
    </row>
    <row r="178" spans="1:10">
      <c r="A178" s="10">
        <v>17.55</v>
      </c>
      <c r="B178" s="10">
        <v>3</v>
      </c>
      <c r="C178" s="10">
        <v>2</v>
      </c>
      <c r="D178" s="10">
        <v>5</v>
      </c>
      <c r="E178" s="18">
        <v>42</v>
      </c>
      <c r="F178" s="10">
        <v>41</v>
      </c>
      <c r="G178" s="19">
        <v>7.1428571428571397E-2</v>
      </c>
      <c r="H178" s="17">
        <v>4.8780487804878099E-2</v>
      </c>
      <c r="I178" s="27">
        <f t="shared" si="2"/>
        <v>0.12020905923344949</v>
      </c>
      <c r="J178" s="17">
        <v>7.6121562611671196</v>
      </c>
    </row>
    <row r="179" spans="1:10">
      <c r="A179" s="10">
        <v>17.649999999999999</v>
      </c>
      <c r="B179" s="10">
        <v>0</v>
      </c>
      <c r="C179" s="10">
        <v>0</v>
      </c>
      <c r="D179" s="10">
        <v>0</v>
      </c>
      <c r="E179" s="18">
        <v>41</v>
      </c>
      <c r="F179" s="10">
        <v>41</v>
      </c>
      <c r="G179" s="19">
        <v>0</v>
      </c>
      <c r="H179" s="17">
        <v>0</v>
      </c>
      <c r="I179" s="27">
        <f t="shared" si="2"/>
        <v>0</v>
      </c>
      <c r="J179" s="17">
        <v>9.1135262956227905</v>
      </c>
    </row>
    <row r="180" spans="1:10">
      <c r="A180" s="10">
        <v>17.75</v>
      </c>
      <c r="B180" s="10">
        <v>0</v>
      </c>
      <c r="C180" s="10">
        <v>0</v>
      </c>
      <c r="D180" s="10">
        <v>0</v>
      </c>
      <c r="E180" s="18">
        <v>41</v>
      </c>
      <c r="F180" s="10">
        <v>41</v>
      </c>
      <c r="G180" s="19">
        <v>0</v>
      </c>
      <c r="H180" s="17">
        <v>0</v>
      </c>
      <c r="I180" s="27">
        <f t="shared" si="2"/>
        <v>0</v>
      </c>
      <c r="J180" s="17">
        <v>9.0135262956227908</v>
      </c>
    </row>
    <row r="181" spans="1:10">
      <c r="A181" s="10">
        <v>17.850000000000001</v>
      </c>
      <c r="B181" s="10">
        <v>0</v>
      </c>
      <c r="C181" s="10">
        <v>0</v>
      </c>
      <c r="D181" s="10">
        <v>0</v>
      </c>
      <c r="E181" s="18">
        <v>41</v>
      </c>
      <c r="F181" s="10">
        <v>41</v>
      </c>
      <c r="G181" s="19">
        <v>0</v>
      </c>
      <c r="H181" s="17">
        <v>0</v>
      </c>
      <c r="I181" s="27">
        <f t="shared" si="2"/>
        <v>0</v>
      </c>
      <c r="J181" s="17">
        <v>8.9135262956227805</v>
      </c>
    </row>
    <row r="182" spans="1:10">
      <c r="A182" s="10">
        <v>17.95</v>
      </c>
      <c r="B182" s="10">
        <v>0</v>
      </c>
      <c r="C182" s="10">
        <v>0</v>
      </c>
      <c r="D182" s="10">
        <v>0</v>
      </c>
      <c r="E182" s="18">
        <v>41</v>
      </c>
      <c r="F182" s="10">
        <v>41</v>
      </c>
      <c r="G182" s="19">
        <v>0</v>
      </c>
      <c r="H182" s="17">
        <v>0</v>
      </c>
      <c r="I182" s="27">
        <f t="shared" si="2"/>
        <v>0</v>
      </c>
      <c r="J182" s="17">
        <v>8.8135262956227898</v>
      </c>
    </row>
    <row r="183" spans="1:10">
      <c r="A183" s="10">
        <v>18.05</v>
      </c>
      <c r="B183" s="10">
        <v>0</v>
      </c>
      <c r="C183" s="10">
        <v>0</v>
      </c>
      <c r="D183" s="10">
        <v>0</v>
      </c>
      <c r="E183" s="18">
        <v>41</v>
      </c>
      <c r="F183" s="10">
        <v>41</v>
      </c>
      <c r="G183" s="19">
        <v>0</v>
      </c>
      <c r="H183" s="17">
        <v>0</v>
      </c>
      <c r="I183" s="27">
        <f t="shared" si="2"/>
        <v>0</v>
      </c>
      <c r="J183" s="17">
        <v>8.7135262956227901</v>
      </c>
    </row>
    <row r="184" spans="1:10">
      <c r="A184" s="10">
        <v>18.149999999999999</v>
      </c>
      <c r="B184" s="10">
        <v>1</v>
      </c>
      <c r="C184" s="10">
        <v>0</v>
      </c>
      <c r="D184" s="10">
        <v>1</v>
      </c>
      <c r="E184" s="18">
        <v>41</v>
      </c>
      <c r="F184" s="10">
        <v>40</v>
      </c>
      <c r="G184" s="19">
        <v>2.4390243902439001E-2</v>
      </c>
      <c r="H184" s="17">
        <v>0</v>
      </c>
      <c r="I184" s="27">
        <f t="shared" si="2"/>
        <v>2.4390243902439001E-2</v>
      </c>
      <c r="J184" s="17">
        <v>8.6135262956227905</v>
      </c>
    </row>
    <row r="185" spans="1:10">
      <c r="A185" s="10">
        <v>18.25</v>
      </c>
      <c r="B185" s="10">
        <v>1</v>
      </c>
      <c r="C185" s="10">
        <v>0</v>
      </c>
      <c r="D185" s="10">
        <v>1</v>
      </c>
      <c r="E185" s="18">
        <v>40</v>
      </c>
      <c r="F185" s="10">
        <v>39</v>
      </c>
      <c r="G185" s="19">
        <v>2.5000000000000001E-2</v>
      </c>
      <c r="H185" s="17">
        <v>0</v>
      </c>
      <c r="I185" s="27">
        <f t="shared" si="2"/>
        <v>2.5000000000000001E-2</v>
      </c>
      <c r="J185" s="17">
        <v>8.7269323542479196</v>
      </c>
    </row>
    <row r="186" spans="1:10">
      <c r="A186" s="10">
        <v>18.350000000000001</v>
      </c>
      <c r="B186" s="10">
        <v>1</v>
      </c>
      <c r="C186" s="10">
        <v>0</v>
      </c>
      <c r="D186" s="10">
        <v>1</v>
      </c>
      <c r="E186" s="18">
        <v>39</v>
      </c>
      <c r="F186" s="10">
        <v>38</v>
      </c>
      <c r="G186" s="19">
        <v>2.5641025641025599E-2</v>
      </c>
      <c r="H186" s="17">
        <v>0</v>
      </c>
      <c r="I186" s="27">
        <f t="shared" si="2"/>
        <v>2.5641025641025599E-2</v>
      </c>
      <c r="J186" s="17">
        <v>8.8491613889722291</v>
      </c>
    </row>
    <row r="187" spans="1:10">
      <c r="A187" s="10">
        <v>18.45</v>
      </c>
      <c r="B187" s="10">
        <v>1</v>
      </c>
      <c r="C187" s="10">
        <v>0</v>
      </c>
      <c r="D187" s="10">
        <v>1</v>
      </c>
      <c r="E187" s="18">
        <v>38</v>
      </c>
      <c r="F187" s="10">
        <v>37</v>
      </c>
      <c r="G187" s="19">
        <v>2.6315789473684199E-2</v>
      </c>
      <c r="H187" s="17">
        <v>0</v>
      </c>
      <c r="I187" s="27">
        <f t="shared" si="2"/>
        <v>2.6315789473684199E-2</v>
      </c>
      <c r="J187" s="17">
        <v>8.9813956869842304</v>
      </c>
    </row>
    <row r="188" spans="1:10">
      <c r="A188" s="10">
        <v>18.55</v>
      </c>
      <c r="B188" s="10">
        <v>1</v>
      </c>
      <c r="C188" s="10">
        <v>0</v>
      </c>
      <c r="D188" s="10">
        <v>1</v>
      </c>
      <c r="E188" s="18">
        <v>37</v>
      </c>
      <c r="F188" s="10">
        <v>36</v>
      </c>
      <c r="G188" s="19">
        <v>2.7027027027027001E-2</v>
      </c>
      <c r="H188" s="17">
        <v>0</v>
      </c>
      <c r="I188" s="27">
        <f t="shared" si="2"/>
        <v>2.7027027027027001E-2</v>
      </c>
      <c r="J188" s="17">
        <v>9.1229027485621206</v>
      </c>
    </row>
    <row r="189" spans="1:10">
      <c r="A189" s="10">
        <v>18.649999999999999</v>
      </c>
      <c r="B189" s="10">
        <v>0</v>
      </c>
      <c r="C189" s="10">
        <v>0</v>
      </c>
      <c r="D189" s="10">
        <v>0</v>
      </c>
      <c r="E189" s="18">
        <v>36</v>
      </c>
      <c r="F189" s="10">
        <v>36</v>
      </c>
      <c r="G189" s="19">
        <v>0</v>
      </c>
      <c r="H189" s="17">
        <v>0</v>
      </c>
      <c r="I189" s="27">
        <f t="shared" si="2"/>
        <v>0</v>
      </c>
      <c r="J189" s="17">
        <v>9.2744553040030695</v>
      </c>
    </row>
    <row r="190" spans="1:10">
      <c r="A190" s="10">
        <v>18.75</v>
      </c>
      <c r="B190" s="10">
        <v>0</v>
      </c>
      <c r="C190" s="10">
        <v>0</v>
      </c>
      <c r="D190" s="10">
        <v>0</v>
      </c>
      <c r="E190" s="18">
        <v>36</v>
      </c>
      <c r="F190" s="10">
        <v>36</v>
      </c>
      <c r="G190" s="19">
        <v>0</v>
      </c>
      <c r="H190" s="17">
        <v>0</v>
      </c>
      <c r="I190" s="27">
        <f t="shared" si="2"/>
        <v>0</v>
      </c>
      <c r="J190" s="17">
        <v>9.1744553040030699</v>
      </c>
    </row>
    <row r="191" spans="1:10">
      <c r="A191" s="10">
        <v>18.850000000000001</v>
      </c>
      <c r="B191" s="10">
        <v>0</v>
      </c>
      <c r="C191" s="10">
        <v>0</v>
      </c>
      <c r="D191" s="10">
        <v>0</v>
      </c>
      <c r="E191" s="18">
        <v>36</v>
      </c>
      <c r="F191" s="10">
        <v>36</v>
      </c>
      <c r="G191" s="19">
        <v>0</v>
      </c>
      <c r="H191" s="17">
        <v>0</v>
      </c>
      <c r="I191" s="27">
        <f t="shared" si="2"/>
        <v>0</v>
      </c>
      <c r="J191" s="17">
        <v>9.0744553040030702</v>
      </c>
    </row>
    <row r="192" spans="1:10">
      <c r="A192" s="10">
        <v>18.95</v>
      </c>
      <c r="B192" s="10">
        <v>0</v>
      </c>
      <c r="C192" s="10">
        <v>0</v>
      </c>
      <c r="D192" s="10">
        <v>0</v>
      </c>
      <c r="E192" s="18">
        <v>36</v>
      </c>
      <c r="F192" s="10">
        <v>36</v>
      </c>
      <c r="G192" s="19">
        <v>0</v>
      </c>
      <c r="H192" s="17">
        <v>0</v>
      </c>
      <c r="I192" s="27">
        <f t="shared" si="2"/>
        <v>0</v>
      </c>
      <c r="J192" s="17">
        <v>8.9744553040030706</v>
      </c>
    </row>
    <row r="193" spans="1:10">
      <c r="A193" s="10">
        <v>19.05</v>
      </c>
      <c r="B193" s="10">
        <v>1</v>
      </c>
      <c r="C193" s="10">
        <v>1</v>
      </c>
      <c r="D193" s="10">
        <v>2</v>
      </c>
      <c r="E193" s="18">
        <v>36</v>
      </c>
      <c r="F193" s="10">
        <v>36</v>
      </c>
      <c r="G193" s="19">
        <v>2.7777777777777801E-2</v>
      </c>
      <c r="H193" s="17">
        <v>2.7777777777777801E-2</v>
      </c>
      <c r="I193" s="27">
        <f t="shared" si="2"/>
        <v>5.5555555555555601E-2</v>
      </c>
      <c r="J193" s="17">
        <v>8.8744553040030691</v>
      </c>
    </row>
    <row r="194" spans="1:10">
      <c r="A194" s="10">
        <v>19.149999999999999</v>
      </c>
      <c r="B194" s="10">
        <v>0</v>
      </c>
      <c r="C194" s="10">
        <v>0</v>
      </c>
      <c r="D194" s="10">
        <v>0</v>
      </c>
      <c r="E194" s="18">
        <v>36</v>
      </c>
      <c r="F194" s="10">
        <v>36</v>
      </c>
      <c r="G194" s="19">
        <v>0</v>
      </c>
      <c r="H194" s="17">
        <v>0</v>
      </c>
      <c r="I194" s="27">
        <f t="shared" si="2"/>
        <v>0</v>
      </c>
      <c r="J194" s="17">
        <v>8.9483254700094808</v>
      </c>
    </row>
    <row r="195" spans="1:10">
      <c r="A195" s="10">
        <v>19.25</v>
      </c>
      <c r="B195" s="10">
        <v>0</v>
      </c>
      <c r="C195" s="10">
        <v>0</v>
      </c>
      <c r="D195" s="10">
        <v>0</v>
      </c>
      <c r="E195" s="18">
        <v>36</v>
      </c>
      <c r="F195" s="10">
        <v>36</v>
      </c>
      <c r="G195" s="19">
        <v>0</v>
      </c>
      <c r="H195" s="17">
        <v>0</v>
      </c>
      <c r="I195" s="27">
        <f t="shared" si="2"/>
        <v>0</v>
      </c>
      <c r="J195" s="17">
        <v>8.8483254700094793</v>
      </c>
    </row>
    <row r="196" spans="1:10">
      <c r="A196" s="10">
        <v>19.350000000000001</v>
      </c>
      <c r="B196" s="10">
        <v>0</v>
      </c>
      <c r="C196" s="10">
        <v>2</v>
      </c>
      <c r="D196" s="10">
        <v>2</v>
      </c>
      <c r="E196" s="18">
        <v>36</v>
      </c>
      <c r="F196" s="10">
        <v>38</v>
      </c>
      <c r="G196" s="19">
        <v>0</v>
      </c>
      <c r="H196" s="17">
        <v>5.2631578947368397E-2</v>
      </c>
      <c r="I196" s="27">
        <f t="shared" si="2"/>
        <v>5.2631578947368397E-2</v>
      </c>
      <c r="J196" s="17">
        <v>8.7483254700094797</v>
      </c>
    </row>
    <row r="197" spans="1:10">
      <c r="A197" s="10">
        <v>19.45</v>
      </c>
      <c r="B197" s="10">
        <v>0</v>
      </c>
      <c r="C197" s="10">
        <v>0</v>
      </c>
      <c r="D197" s="10">
        <v>0</v>
      </c>
      <c r="E197" s="18">
        <v>38</v>
      </c>
      <c r="F197" s="10">
        <v>38</v>
      </c>
      <c r="G197" s="19">
        <v>0</v>
      </c>
      <c r="H197" s="17">
        <v>0</v>
      </c>
      <c r="I197" s="27">
        <f t="shared" ref="I197:I260" si="3">G197+H197</f>
        <v>0</v>
      </c>
      <c r="J197" s="17">
        <v>8.7593277305906998</v>
      </c>
    </row>
    <row r="198" spans="1:10">
      <c r="A198" s="10">
        <v>19.55</v>
      </c>
      <c r="B198" s="10">
        <v>0</v>
      </c>
      <c r="C198" s="10">
        <v>0</v>
      </c>
      <c r="D198" s="10">
        <v>0</v>
      </c>
      <c r="E198" s="18">
        <v>38</v>
      </c>
      <c r="F198" s="10">
        <v>38</v>
      </c>
      <c r="G198" s="19">
        <v>0</v>
      </c>
      <c r="H198" s="17">
        <v>0</v>
      </c>
      <c r="I198" s="27">
        <f t="shared" si="3"/>
        <v>0</v>
      </c>
      <c r="J198" s="17">
        <v>8.6593277305907002</v>
      </c>
    </row>
    <row r="199" spans="1:10">
      <c r="A199" s="10">
        <v>19.649999999999999</v>
      </c>
      <c r="B199" s="10">
        <v>0</v>
      </c>
      <c r="C199" s="10">
        <v>0</v>
      </c>
      <c r="D199" s="10">
        <v>0</v>
      </c>
      <c r="E199" s="18">
        <v>38</v>
      </c>
      <c r="F199" s="10">
        <v>38</v>
      </c>
      <c r="G199" s="19">
        <v>0</v>
      </c>
      <c r="H199" s="17">
        <v>0</v>
      </c>
      <c r="I199" s="27">
        <f t="shared" si="3"/>
        <v>0</v>
      </c>
      <c r="J199" s="17">
        <v>8.5593277305907005</v>
      </c>
    </row>
    <row r="200" spans="1:10">
      <c r="A200" s="10">
        <v>19.75</v>
      </c>
      <c r="B200" s="10">
        <v>0</v>
      </c>
      <c r="C200" s="10">
        <v>0</v>
      </c>
      <c r="D200" s="10">
        <v>0</v>
      </c>
      <c r="E200" s="18">
        <v>38</v>
      </c>
      <c r="F200" s="10">
        <v>38</v>
      </c>
      <c r="G200" s="19">
        <v>0</v>
      </c>
      <c r="H200" s="17">
        <v>0</v>
      </c>
      <c r="I200" s="27">
        <f t="shared" si="3"/>
        <v>0</v>
      </c>
      <c r="J200" s="17">
        <v>8.4593277305907009</v>
      </c>
    </row>
    <row r="201" spans="1:10">
      <c r="A201" s="10">
        <v>19.850000000000001</v>
      </c>
      <c r="B201" s="10">
        <v>0</v>
      </c>
      <c r="C201" s="10">
        <v>0</v>
      </c>
      <c r="D201" s="10">
        <v>0</v>
      </c>
      <c r="E201" s="18">
        <v>38</v>
      </c>
      <c r="F201" s="10">
        <v>38</v>
      </c>
      <c r="G201" s="19">
        <v>0</v>
      </c>
      <c r="H201" s="17">
        <v>0</v>
      </c>
      <c r="I201" s="27">
        <f t="shared" si="3"/>
        <v>0</v>
      </c>
      <c r="J201" s="17">
        <v>8.3593277305906994</v>
      </c>
    </row>
    <row r="202" spans="1:10">
      <c r="A202" s="10">
        <v>19.95</v>
      </c>
      <c r="B202" s="10">
        <v>0</v>
      </c>
      <c r="C202" s="10">
        <v>0</v>
      </c>
      <c r="D202" s="10">
        <v>0</v>
      </c>
      <c r="E202" s="18">
        <v>38</v>
      </c>
      <c r="F202" s="10">
        <v>38</v>
      </c>
      <c r="G202" s="19">
        <v>0</v>
      </c>
      <c r="H202" s="17">
        <v>0</v>
      </c>
      <c r="I202" s="27">
        <f t="shared" si="3"/>
        <v>0</v>
      </c>
      <c r="J202" s="17">
        <v>8.2593277305906998</v>
      </c>
    </row>
    <row r="203" spans="1:10">
      <c r="A203" s="10">
        <v>20.05</v>
      </c>
      <c r="B203" s="10">
        <v>0</v>
      </c>
      <c r="C203" s="10">
        <v>0</v>
      </c>
      <c r="D203" s="10">
        <v>0</v>
      </c>
      <c r="E203" s="18">
        <v>38</v>
      </c>
      <c r="F203" s="10">
        <v>38</v>
      </c>
      <c r="G203" s="19">
        <v>0</v>
      </c>
      <c r="H203" s="17">
        <v>0</v>
      </c>
      <c r="I203" s="27">
        <f t="shared" si="3"/>
        <v>0</v>
      </c>
      <c r="J203" s="17">
        <v>8.1593277305907002</v>
      </c>
    </row>
    <row r="204" spans="1:10">
      <c r="A204" s="10">
        <v>20.149999999999999</v>
      </c>
      <c r="B204" s="10">
        <v>0</v>
      </c>
      <c r="C204" s="10">
        <v>0</v>
      </c>
      <c r="D204" s="10">
        <v>0</v>
      </c>
      <c r="E204" s="18">
        <v>38</v>
      </c>
      <c r="F204" s="10">
        <v>38</v>
      </c>
      <c r="G204" s="19">
        <v>0</v>
      </c>
      <c r="H204" s="17">
        <v>0</v>
      </c>
      <c r="I204" s="27">
        <f t="shared" si="3"/>
        <v>0</v>
      </c>
      <c r="J204" s="17">
        <v>8.0593277305907005</v>
      </c>
    </row>
    <row r="205" spans="1:10">
      <c r="A205" s="10">
        <v>20.25</v>
      </c>
      <c r="B205" s="10">
        <v>0</v>
      </c>
      <c r="C205" s="10">
        <v>0</v>
      </c>
      <c r="D205" s="10">
        <v>0</v>
      </c>
      <c r="E205" s="18">
        <v>38</v>
      </c>
      <c r="F205" s="10">
        <v>38</v>
      </c>
      <c r="G205" s="19">
        <v>0</v>
      </c>
      <c r="H205" s="17">
        <v>0</v>
      </c>
      <c r="I205" s="27">
        <f t="shared" si="3"/>
        <v>0</v>
      </c>
      <c r="J205" s="17">
        <v>7.9593277305907</v>
      </c>
    </row>
    <row r="206" spans="1:10">
      <c r="A206" s="10">
        <v>20.350000000000001</v>
      </c>
      <c r="B206" s="10">
        <v>0</v>
      </c>
      <c r="C206" s="10">
        <v>0</v>
      </c>
      <c r="D206" s="10">
        <v>0</v>
      </c>
      <c r="E206" s="18">
        <v>38</v>
      </c>
      <c r="F206" s="10">
        <v>38</v>
      </c>
      <c r="G206" s="19">
        <v>0</v>
      </c>
      <c r="H206" s="17">
        <v>0</v>
      </c>
      <c r="I206" s="27">
        <f t="shared" si="3"/>
        <v>0</v>
      </c>
      <c r="J206" s="17">
        <v>7.8593277305907003</v>
      </c>
    </row>
    <row r="207" spans="1:10">
      <c r="A207" s="10">
        <v>20.45</v>
      </c>
      <c r="B207" s="10">
        <v>0</v>
      </c>
      <c r="C207" s="10">
        <v>0</v>
      </c>
      <c r="D207" s="10">
        <v>0</v>
      </c>
      <c r="E207" s="18">
        <v>38</v>
      </c>
      <c r="F207" s="10">
        <v>38</v>
      </c>
      <c r="G207" s="19">
        <v>0</v>
      </c>
      <c r="H207" s="17">
        <v>0</v>
      </c>
      <c r="I207" s="27">
        <f t="shared" si="3"/>
        <v>0</v>
      </c>
      <c r="J207" s="17">
        <v>7.7593277305906998</v>
      </c>
    </row>
    <row r="208" spans="1:10">
      <c r="A208" s="10">
        <v>20.55</v>
      </c>
      <c r="B208" s="10">
        <v>0</v>
      </c>
      <c r="C208" s="10">
        <v>0</v>
      </c>
      <c r="D208" s="10">
        <v>0</v>
      </c>
      <c r="E208" s="18">
        <v>38</v>
      </c>
      <c r="F208" s="10">
        <v>38</v>
      </c>
      <c r="G208" s="19">
        <v>0</v>
      </c>
      <c r="H208" s="17">
        <v>0</v>
      </c>
      <c r="I208" s="27">
        <f t="shared" si="3"/>
        <v>0</v>
      </c>
      <c r="J208" s="17">
        <v>7.6593277305907002</v>
      </c>
    </row>
    <row r="209" spans="1:10">
      <c r="A209" s="10">
        <v>20.65</v>
      </c>
      <c r="B209" s="10">
        <v>0</v>
      </c>
      <c r="C209" s="10">
        <v>0</v>
      </c>
      <c r="D209" s="10">
        <v>0</v>
      </c>
      <c r="E209" s="18">
        <v>38</v>
      </c>
      <c r="F209" s="10">
        <v>38</v>
      </c>
      <c r="G209" s="19">
        <v>0</v>
      </c>
      <c r="H209" s="17">
        <v>0</v>
      </c>
      <c r="I209" s="27">
        <f t="shared" si="3"/>
        <v>0</v>
      </c>
      <c r="J209" s="17">
        <v>7.5593277305906996</v>
      </c>
    </row>
    <row r="210" spans="1:10">
      <c r="A210" s="10">
        <v>20.75</v>
      </c>
      <c r="B210" s="10">
        <v>1</v>
      </c>
      <c r="C210" s="10">
        <v>0</v>
      </c>
      <c r="D210" s="10">
        <v>1</v>
      </c>
      <c r="E210" s="18">
        <v>38</v>
      </c>
      <c r="F210" s="10">
        <v>37</v>
      </c>
      <c r="G210" s="19">
        <v>2.6315789473684199E-2</v>
      </c>
      <c r="H210" s="17">
        <v>0</v>
      </c>
      <c r="I210" s="27">
        <f t="shared" si="3"/>
        <v>2.6315789473684199E-2</v>
      </c>
      <c r="J210" s="17">
        <v>7.4593277305907</v>
      </c>
    </row>
    <row r="211" spans="1:10">
      <c r="A211" s="10">
        <v>20.85</v>
      </c>
      <c r="B211" s="10">
        <v>0</v>
      </c>
      <c r="C211" s="10">
        <v>0</v>
      </c>
      <c r="D211" s="10">
        <v>0</v>
      </c>
      <c r="E211" s="18">
        <v>37</v>
      </c>
      <c r="F211" s="10">
        <v>37</v>
      </c>
      <c r="G211" s="19">
        <v>0</v>
      </c>
      <c r="H211" s="17">
        <v>0</v>
      </c>
      <c r="I211" s="27">
        <f t="shared" si="3"/>
        <v>0</v>
      </c>
      <c r="J211" s="17">
        <v>7.5602955471331903</v>
      </c>
    </row>
    <row r="212" spans="1:10">
      <c r="A212" s="10">
        <v>20.95</v>
      </c>
      <c r="B212" s="10">
        <v>0</v>
      </c>
      <c r="C212" s="10">
        <v>1</v>
      </c>
      <c r="D212" s="10">
        <v>1</v>
      </c>
      <c r="E212" s="18">
        <v>37</v>
      </c>
      <c r="F212" s="10">
        <v>38</v>
      </c>
      <c r="G212" s="19">
        <v>0</v>
      </c>
      <c r="H212" s="17">
        <v>2.6315789473684199E-2</v>
      </c>
      <c r="I212" s="27">
        <f t="shared" si="3"/>
        <v>2.6315789473684199E-2</v>
      </c>
      <c r="J212" s="17">
        <v>7.4602955471331898</v>
      </c>
    </row>
    <row r="213" spans="1:10">
      <c r="A213" s="10">
        <v>21.05</v>
      </c>
      <c r="B213" s="10">
        <v>0</v>
      </c>
      <c r="C213" s="10">
        <v>0</v>
      </c>
      <c r="D213" s="10">
        <v>0</v>
      </c>
      <c r="E213" s="18">
        <v>38</v>
      </c>
      <c r="F213" s="10">
        <v>38</v>
      </c>
      <c r="G213" s="19">
        <v>0</v>
      </c>
      <c r="H213" s="17">
        <v>0</v>
      </c>
      <c r="I213" s="27">
        <f t="shared" si="3"/>
        <v>0</v>
      </c>
      <c r="J213" s="17">
        <v>7.3818667169454804</v>
      </c>
    </row>
    <row r="214" spans="1:10">
      <c r="A214" s="10">
        <v>21.15</v>
      </c>
      <c r="B214" s="10">
        <v>2</v>
      </c>
      <c r="C214" s="10">
        <v>1</v>
      </c>
      <c r="D214" s="10">
        <v>3</v>
      </c>
      <c r="E214" s="18">
        <v>38</v>
      </c>
      <c r="F214" s="10">
        <v>37</v>
      </c>
      <c r="G214" s="19">
        <v>5.2631578947368397E-2</v>
      </c>
      <c r="H214" s="17">
        <v>2.7027027027027001E-2</v>
      </c>
      <c r="I214" s="27">
        <f t="shared" si="3"/>
        <v>7.9658605974395391E-2</v>
      </c>
      <c r="J214" s="17">
        <v>7.2818667169454798</v>
      </c>
    </row>
    <row r="215" spans="1:10">
      <c r="A215" s="10">
        <v>21.25</v>
      </c>
      <c r="B215" s="10">
        <v>0</v>
      </c>
      <c r="C215" s="10">
        <v>0</v>
      </c>
      <c r="D215" s="10">
        <v>0</v>
      </c>
      <c r="E215" s="18">
        <v>37</v>
      </c>
      <c r="F215" s="10">
        <v>37</v>
      </c>
      <c r="G215" s="19">
        <v>0</v>
      </c>
      <c r="H215" s="17">
        <v>0</v>
      </c>
      <c r="I215" s="27">
        <f t="shared" si="3"/>
        <v>0</v>
      </c>
      <c r="J215" s="17">
        <v>7.4278631147007603</v>
      </c>
    </row>
    <row r="216" spans="1:10">
      <c r="A216" s="10">
        <v>21.35</v>
      </c>
      <c r="B216" s="10">
        <v>1</v>
      </c>
      <c r="C216" s="10">
        <v>0</v>
      </c>
      <c r="D216" s="10">
        <v>1</v>
      </c>
      <c r="E216" s="18">
        <v>37</v>
      </c>
      <c r="F216" s="10">
        <v>36</v>
      </c>
      <c r="G216" s="19">
        <v>2.7027027027027001E-2</v>
      </c>
      <c r="H216" s="17">
        <v>0</v>
      </c>
      <c r="I216" s="27">
        <f t="shared" si="3"/>
        <v>2.7027027027027001E-2</v>
      </c>
      <c r="J216" s="17">
        <v>7.3278631147007598</v>
      </c>
    </row>
    <row r="217" spans="1:10">
      <c r="A217" s="10">
        <v>21.45</v>
      </c>
      <c r="B217" s="10">
        <v>1</v>
      </c>
      <c r="C217" s="10">
        <v>0</v>
      </c>
      <c r="D217" s="10">
        <v>1</v>
      </c>
      <c r="E217" s="18">
        <v>36</v>
      </c>
      <c r="F217" s="10">
        <v>35</v>
      </c>
      <c r="G217" s="19">
        <v>2.7777777777777801E-2</v>
      </c>
      <c r="H217" s="17">
        <v>0</v>
      </c>
      <c r="I217" s="27">
        <f t="shared" si="3"/>
        <v>2.7777777777777801E-2</v>
      </c>
      <c r="J217" s="17">
        <v>7.4307232406612904</v>
      </c>
    </row>
    <row r="218" spans="1:10">
      <c r="A218" s="10">
        <v>21.55</v>
      </c>
      <c r="B218" s="10">
        <v>0</v>
      </c>
      <c r="C218" s="10">
        <v>0</v>
      </c>
      <c r="D218" s="10">
        <v>0</v>
      </c>
      <c r="E218" s="18">
        <v>35</v>
      </c>
      <c r="F218" s="10">
        <v>35</v>
      </c>
      <c r="G218" s="19">
        <v>0</v>
      </c>
      <c r="H218" s="17">
        <v>0</v>
      </c>
      <c r="I218" s="27">
        <f t="shared" si="3"/>
        <v>0</v>
      </c>
      <c r="J218" s="17">
        <v>7.5406239394527104</v>
      </c>
    </row>
    <row r="219" spans="1:10">
      <c r="A219" s="10">
        <v>21.65</v>
      </c>
      <c r="B219" s="10">
        <v>0</v>
      </c>
      <c r="C219" s="10">
        <v>1</v>
      </c>
      <c r="D219" s="10">
        <v>1</v>
      </c>
      <c r="E219" s="18">
        <v>35</v>
      </c>
      <c r="F219" s="10">
        <v>36</v>
      </c>
      <c r="G219" s="19">
        <v>0</v>
      </c>
      <c r="H219" s="17">
        <v>2.7777777777777801E-2</v>
      </c>
      <c r="I219" s="27">
        <f t="shared" si="3"/>
        <v>2.7777777777777801E-2</v>
      </c>
      <c r="J219" s="17">
        <v>7.4406239394527098</v>
      </c>
    </row>
    <row r="220" spans="1:10">
      <c r="A220" s="10">
        <v>21.75</v>
      </c>
      <c r="B220" s="10">
        <v>0</v>
      </c>
      <c r="C220" s="10">
        <v>0</v>
      </c>
      <c r="D220" s="10">
        <v>0</v>
      </c>
      <c r="E220" s="18">
        <v>36</v>
      </c>
      <c r="F220" s="10">
        <v>36</v>
      </c>
      <c r="G220" s="19">
        <v>0</v>
      </c>
      <c r="H220" s="17">
        <v>0</v>
      </c>
      <c r="I220" s="27">
        <f t="shared" si="3"/>
        <v>0</v>
      </c>
      <c r="J220" s="17">
        <v>7.5361874158820603</v>
      </c>
    </row>
    <row r="221" spans="1:10">
      <c r="A221" s="10">
        <v>21.85</v>
      </c>
      <c r="B221" s="10">
        <v>1</v>
      </c>
      <c r="C221" s="10">
        <v>1</v>
      </c>
      <c r="D221" s="10">
        <v>2</v>
      </c>
      <c r="E221" s="18">
        <v>36</v>
      </c>
      <c r="F221" s="10">
        <v>36</v>
      </c>
      <c r="G221" s="19">
        <v>2.7777777777777801E-2</v>
      </c>
      <c r="H221" s="17">
        <v>2.7777777777777801E-2</v>
      </c>
      <c r="I221" s="27">
        <f t="shared" si="3"/>
        <v>5.5555555555555601E-2</v>
      </c>
      <c r="J221" s="17">
        <v>7.4361874158820598</v>
      </c>
    </row>
    <row r="222" spans="1:10">
      <c r="A222" s="10">
        <v>21.95</v>
      </c>
      <c r="B222" s="10">
        <v>1</v>
      </c>
      <c r="C222" s="10">
        <v>0</v>
      </c>
      <c r="D222" s="10">
        <v>1</v>
      </c>
      <c r="E222" s="18">
        <v>36</v>
      </c>
      <c r="F222" s="10">
        <v>35</v>
      </c>
      <c r="G222" s="19">
        <v>2.7777777777777801E-2</v>
      </c>
      <c r="H222" s="17">
        <v>0</v>
      </c>
      <c r="I222" s="27">
        <f t="shared" si="3"/>
        <v>2.7777777777777801E-2</v>
      </c>
      <c r="J222" s="17">
        <v>7.6347141512888603</v>
      </c>
    </row>
    <row r="223" spans="1:10">
      <c r="A223" s="10">
        <v>22.05</v>
      </c>
      <c r="B223" s="10">
        <v>0</v>
      </c>
      <c r="C223" s="10">
        <v>0</v>
      </c>
      <c r="D223" s="10">
        <v>0</v>
      </c>
      <c r="E223" s="18">
        <v>35</v>
      </c>
      <c r="F223" s="10">
        <v>35</v>
      </c>
      <c r="G223" s="19">
        <v>0</v>
      </c>
      <c r="H223" s="17">
        <v>0</v>
      </c>
      <c r="I223" s="27">
        <f t="shared" si="3"/>
        <v>0</v>
      </c>
      <c r="J223" s="17">
        <v>7.7510745729976698</v>
      </c>
    </row>
    <row r="224" spans="1:10">
      <c r="A224" s="10">
        <v>22.15</v>
      </c>
      <c r="B224" s="10">
        <v>0</v>
      </c>
      <c r="C224" s="10">
        <v>0</v>
      </c>
      <c r="D224" s="10">
        <v>0</v>
      </c>
      <c r="E224" s="18">
        <v>35</v>
      </c>
      <c r="F224" s="10">
        <v>35</v>
      </c>
      <c r="G224" s="19">
        <v>0</v>
      </c>
      <c r="H224" s="17">
        <v>0</v>
      </c>
      <c r="I224" s="27">
        <f t="shared" si="3"/>
        <v>0</v>
      </c>
      <c r="J224" s="17">
        <v>7.6510745729976701</v>
      </c>
    </row>
    <row r="225" spans="1:10">
      <c r="A225" s="10">
        <v>22.25</v>
      </c>
      <c r="B225" s="10">
        <v>2</v>
      </c>
      <c r="C225" s="10">
        <v>0</v>
      </c>
      <c r="D225" s="10">
        <v>2</v>
      </c>
      <c r="E225" s="18">
        <v>35</v>
      </c>
      <c r="F225" s="10">
        <v>33</v>
      </c>
      <c r="G225" s="19">
        <v>5.7142857142857099E-2</v>
      </c>
      <c r="H225" s="17">
        <v>0</v>
      </c>
      <c r="I225" s="27">
        <f t="shared" si="3"/>
        <v>5.7142857142857099E-2</v>
      </c>
      <c r="J225" s="17">
        <v>7.5510745729976696</v>
      </c>
    </row>
    <row r="226" spans="1:10">
      <c r="A226" s="10">
        <v>22.35</v>
      </c>
      <c r="B226" s="10">
        <v>0</v>
      </c>
      <c r="C226" s="10">
        <v>0</v>
      </c>
      <c r="D226" s="10">
        <v>0</v>
      </c>
      <c r="E226" s="18">
        <v>33</v>
      </c>
      <c r="F226" s="10">
        <v>33</v>
      </c>
      <c r="G226" s="19">
        <v>0</v>
      </c>
      <c r="H226" s="17">
        <v>0</v>
      </c>
      <c r="I226" s="27">
        <f t="shared" si="3"/>
        <v>0</v>
      </c>
      <c r="J226" s="17">
        <v>7.90382455941206</v>
      </c>
    </row>
    <row r="227" spans="1:10">
      <c r="A227" s="10">
        <v>22.45</v>
      </c>
      <c r="B227" s="10">
        <v>4</v>
      </c>
      <c r="C227" s="10">
        <v>0</v>
      </c>
      <c r="D227" s="10">
        <v>4</v>
      </c>
      <c r="E227" s="18">
        <v>33</v>
      </c>
      <c r="F227" s="10">
        <v>29</v>
      </c>
      <c r="G227" s="19">
        <v>0.12121212121212099</v>
      </c>
      <c r="H227" s="17">
        <v>0</v>
      </c>
      <c r="I227" s="27">
        <f t="shared" si="3"/>
        <v>0.12121212121212099</v>
      </c>
      <c r="J227" s="17">
        <v>7.8038245594120603</v>
      </c>
    </row>
    <row r="228" spans="1:10">
      <c r="A228" s="10">
        <v>22.55</v>
      </c>
      <c r="B228" s="10">
        <v>0</v>
      </c>
      <c r="C228" s="10">
        <v>0</v>
      </c>
      <c r="D228" s="10">
        <v>0</v>
      </c>
      <c r="E228" s="18">
        <v>29</v>
      </c>
      <c r="F228" s="10">
        <v>29</v>
      </c>
      <c r="G228" s="19">
        <v>0</v>
      </c>
      <c r="H228" s="17">
        <v>0</v>
      </c>
      <c r="I228" s="27">
        <f t="shared" si="3"/>
        <v>0</v>
      </c>
      <c r="J228" s="17">
        <v>8.7746969124344094</v>
      </c>
    </row>
    <row r="229" spans="1:10">
      <c r="A229" s="10">
        <v>22.65</v>
      </c>
      <c r="B229" s="10">
        <v>0</v>
      </c>
      <c r="C229" s="10">
        <v>1</v>
      </c>
      <c r="D229" s="10">
        <v>1</v>
      </c>
      <c r="E229" s="18">
        <v>29</v>
      </c>
      <c r="F229" s="10">
        <v>30</v>
      </c>
      <c r="G229" s="19">
        <v>0</v>
      </c>
      <c r="H229" s="17">
        <v>3.3333333333333298E-2</v>
      </c>
      <c r="I229" s="27">
        <f t="shared" si="3"/>
        <v>3.3333333333333298E-2</v>
      </c>
      <c r="J229" s="17">
        <v>8.6746969124344098</v>
      </c>
    </row>
    <row r="230" spans="1:10">
      <c r="A230" s="10">
        <v>22.75</v>
      </c>
      <c r="B230" s="10">
        <v>0</v>
      </c>
      <c r="C230" s="10">
        <v>0</v>
      </c>
      <c r="D230" s="10">
        <v>0</v>
      </c>
      <c r="E230" s="18">
        <v>30</v>
      </c>
      <c r="F230" s="10">
        <v>30</v>
      </c>
      <c r="G230" s="19">
        <v>0</v>
      </c>
      <c r="H230" s="17">
        <v>0</v>
      </c>
      <c r="I230" s="27">
        <f t="shared" si="3"/>
        <v>0</v>
      </c>
      <c r="J230" s="17">
        <v>8.3725403486866004</v>
      </c>
    </row>
    <row r="231" spans="1:10">
      <c r="A231" s="10">
        <v>22.85</v>
      </c>
      <c r="B231" s="10">
        <v>0</v>
      </c>
      <c r="C231" s="10">
        <v>0</v>
      </c>
      <c r="D231" s="10">
        <v>0</v>
      </c>
      <c r="E231" s="18">
        <v>30</v>
      </c>
      <c r="F231" s="10">
        <v>30</v>
      </c>
      <c r="G231" s="19">
        <v>0</v>
      </c>
      <c r="H231" s="17">
        <v>0</v>
      </c>
      <c r="I231" s="27">
        <f t="shared" si="3"/>
        <v>0</v>
      </c>
      <c r="J231" s="17">
        <v>8.2725403486866007</v>
      </c>
    </row>
    <row r="232" spans="1:10">
      <c r="A232" s="10">
        <v>22.95</v>
      </c>
      <c r="B232" s="10">
        <v>3</v>
      </c>
      <c r="C232" s="10">
        <v>4</v>
      </c>
      <c r="D232" s="10">
        <v>7</v>
      </c>
      <c r="E232" s="18">
        <v>30</v>
      </c>
      <c r="F232" s="10">
        <v>31</v>
      </c>
      <c r="G232" s="19">
        <v>0.1</v>
      </c>
      <c r="H232" s="17">
        <v>0.12903225806451599</v>
      </c>
      <c r="I232" s="27">
        <f t="shared" si="3"/>
        <v>0.22903225806451599</v>
      </c>
      <c r="J232" s="17">
        <v>8.1725403486865993</v>
      </c>
    </row>
    <row r="233" spans="1:10">
      <c r="A233" s="10">
        <v>23.05</v>
      </c>
      <c r="B233" s="10">
        <v>0</v>
      </c>
      <c r="C233" s="10">
        <v>3</v>
      </c>
      <c r="D233" s="10">
        <v>3</v>
      </c>
      <c r="E233" s="18">
        <v>31</v>
      </c>
      <c r="F233" s="10">
        <v>34</v>
      </c>
      <c r="G233" s="19">
        <v>0</v>
      </c>
      <c r="H233" s="17">
        <v>8.8235294117647106E-2</v>
      </c>
      <c r="I233" s="27">
        <f t="shared" si="3"/>
        <v>8.8235294117647106E-2</v>
      </c>
      <c r="J233" s="17">
        <v>8.8987409901456793</v>
      </c>
    </row>
    <row r="234" spans="1:10">
      <c r="A234" s="10">
        <v>23.15</v>
      </c>
      <c r="B234" s="10">
        <v>0</v>
      </c>
      <c r="C234" s="10">
        <v>0</v>
      </c>
      <c r="D234" s="10">
        <v>0</v>
      </c>
      <c r="E234" s="18">
        <v>34</v>
      </c>
      <c r="F234" s="10">
        <v>34</v>
      </c>
      <c r="G234" s="19">
        <v>0</v>
      </c>
      <c r="H234" s="17">
        <v>0</v>
      </c>
      <c r="I234" s="27">
        <f t="shared" si="3"/>
        <v>0</v>
      </c>
      <c r="J234" s="17">
        <v>9.2487248944398992</v>
      </c>
    </row>
    <row r="235" spans="1:10">
      <c r="A235" s="10">
        <v>23.25</v>
      </c>
      <c r="B235" s="10">
        <v>0</v>
      </c>
      <c r="C235" s="10">
        <v>0</v>
      </c>
      <c r="D235" s="10">
        <v>0</v>
      </c>
      <c r="E235" s="18">
        <v>34</v>
      </c>
      <c r="F235" s="10">
        <v>34</v>
      </c>
      <c r="G235" s="19">
        <v>0</v>
      </c>
      <c r="H235" s="17">
        <v>0</v>
      </c>
      <c r="I235" s="27">
        <f t="shared" si="3"/>
        <v>0</v>
      </c>
      <c r="J235" s="17">
        <v>9.1487248944398996</v>
      </c>
    </row>
    <row r="236" spans="1:10">
      <c r="A236" s="10">
        <v>23.35</v>
      </c>
      <c r="B236" s="10">
        <v>0</v>
      </c>
      <c r="C236" s="10">
        <v>1</v>
      </c>
      <c r="D236" s="10">
        <v>1</v>
      </c>
      <c r="E236" s="18">
        <v>34</v>
      </c>
      <c r="F236" s="10">
        <v>35</v>
      </c>
      <c r="G236" s="19">
        <v>0</v>
      </c>
      <c r="H236" s="17">
        <v>2.8571428571428598E-2</v>
      </c>
      <c r="I236" s="27">
        <f t="shared" si="3"/>
        <v>2.8571428571428598E-2</v>
      </c>
      <c r="J236" s="17">
        <v>9.0487248944398999</v>
      </c>
    </row>
    <row r="237" spans="1:10">
      <c r="A237" s="10">
        <v>23.45</v>
      </c>
      <c r="B237" s="10">
        <v>0</v>
      </c>
      <c r="C237" s="10">
        <v>0</v>
      </c>
      <c r="D237" s="10">
        <v>0</v>
      </c>
      <c r="E237" s="18">
        <v>35</v>
      </c>
      <c r="F237" s="10">
        <v>35</v>
      </c>
      <c r="G237" s="19">
        <v>0</v>
      </c>
      <c r="H237" s="17">
        <v>0</v>
      </c>
      <c r="I237" s="27">
        <f t="shared" si="3"/>
        <v>0</v>
      </c>
      <c r="J237" s="17">
        <v>8.9839714100609491</v>
      </c>
    </row>
    <row r="238" spans="1:10">
      <c r="A238" s="10">
        <v>23.55</v>
      </c>
      <c r="B238" s="10">
        <v>0</v>
      </c>
      <c r="C238" s="10">
        <v>1</v>
      </c>
      <c r="D238" s="10">
        <v>1</v>
      </c>
      <c r="E238" s="18">
        <v>35</v>
      </c>
      <c r="F238" s="10">
        <v>36</v>
      </c>
      <c r="G238" s="19">
        <v>0</v>
      </c>
      <c r="H238" s="17">
        <v>2.7777777777777801E-2</v>
      </c>
      <c r="I238" s="27">
        <f t="shared" si="3"/>
        <v>2.7777777777777801E-2</v>
      </c>
      <c r="J238" s="17">
        <v>8.8839714100609406</v>
      </c>
    </row>
    <row r="239" spans="1:10">
      <c r="A239" s="10">
        <v>23.65</v>
      </c>
      <c r="B239" s="10">
        <v>0</v>
      </c>
      <c r="C239" s="10">
        <v>0</v>
      </c>
      <c r="D239" s="10">
        <v>0</v>
      </c>
      <c r="E239" s="18">
        <v>36</v>
      </c>
      <c r="F239" s="10">
        <v>36</v>
      </c>
      <c r="G239" s="19">
        <v>0</v>
      </c>
      <c r="H239" s="17">
        <v>0</v>
      </c>
      <c r="I239" s="27">
        <f t="shared" si="3"/>
        <v>0</v>
      </c>
      <c r="J239" s="17">
        <v>8.7153425745962902</v>
      </c>
    </row>
    <row r="240" spans="1:10">
      <c r="A240" s="10">
        <v>23.75</v>
      </c>
      <c r="B240" s="10">
        <v>0</v>
      </c>
      <c r="C240" s="10">
        <v>0</v>
      </c>
      <c r="D240" s="10">
        <v>0</v>
      </c>
      <c r="E240" s="18">
        <v>36</v>
      </c>
      <c r="F240" s="10">
        <v>36</v>
      </c>
      <c r="G240" s="19">
        <v>0</v>
      </c>
      <c r="H240" s="17">
        <v>0</v>
      </c>
      <c r="I240" s="27">
        <f t="shared" si="3"/>
        <v>0</v>
      </c>
      <c r="J240" s="17">
        <v>8.6153425745962906</v>
      </c>
    </row>
    <row r="241" spans="1:10">
      <c r="A241" s="10">
        <v>23.85</v>
      </c>
      <c r="B241" s="10">
        <v>0</v>
      </c>
      <c r="C241" s="10">
        <v>0</v>
      </c>
      <c r="D241" s="10">
        <v>0</v>
      </c>
      <c r="E241" s="18">
        <v>36</v>
      </c>
      <c r="F241" s="10">
        <v>36</v>
      </c>
      <c r="G241" s="19">
        <v>0</v>
      </c>
      <c r="H241" s="17">
        <v>0</v>
      </c>
      <c r="I241" s="27">
        <f t="shared" si="3"/>
        <v>0</v>
      </c>
      <c r="J241" s="17">
        <v>8.5153425745962892</v>
      </c>
    </row>
    <row r="242" spans="1:10">
      <c r="A242" s="10">
        <v>23.95</v>
      </c>
      <c r="B242" s="10">
        <v>0</v>
      </c>
      <c r="C242" s="10">
        <v>0</v>
      </c>
      <c r="D242" s="10">
        <v>0</v>
      </c>
      <c r="E242" s="18">
        <v>36</v>
      </c>
      <c r="F242" s="10">
        <v>36</v>
      </c>
      <c r="G242" s="19">
        <v>0</v>
      </c>
      <c r="H242" s="17">
        <v>0</v>
      </c>
      <c r="I242" s="27">
        <f t="shared" si="3"/>
        <v>0</v>
      </c>
      <c r="J242" s="17">
        <v>8.4153425745962895</v>
      </c>
    </row>
    <row r="243" spans="1:10">
      <c r="A243" s="10">
        <v>24.05</v>
      </c>
      <c r="B243" s="10">
        <v>0</v>
      </c>
      <c r="C243" s="10">
        <v>0</v>
      </c>
      <c r="D243" s="10">
        <v>0</v>
      </c>
      <c r="E243" s="18">
        <v>36</v>
      </c>
      <c r="F243" s="10">
        <v>36</v>
      </c>
      <c r="G243" s="19">
        <v>0</v>
      </c>
      <c r="H243" s="17">
        <v>0</v>
      </c>
      <c r="I243" s="27">
        <f t="shared" si="3"/>
        <v>0</v>
      </c>
      <c r="J243" s="17">
        <v>8.3153425745962899</v>
      </c>
    </row>
    <row r="244" spans="1:10">
      <c r="A244" s="10">
        <v>24.15</v>
      </c>
      <c r="B244" s="10">
        <v>0</v>
      </c>
      <c r="C244" s="10">
        <v>0</v>
      </c>
      <c r="D244" s="10">
        <v>0</v>
      </c>
      <c r="E244" s="18">
        <v>36</v>
      </c>
      <c r="F244" s="10">
        <v>36</v>
      </c>
      <c r="G244" s="19">
        <v>0</v>
      </c>
      <c r="H244" s="17">
        <v>0</v>
      </c>
      <c r="I244" s="27">
        <f t="shared" si="3"/>
        <v>0</v>
      </c>
      <c r="J244" s="17">
        <v>8.2153425745962902</v>
      </c>
    </row>
    <row r="245" spans="1:10">
      <c r="A245" s="10">
        <v>24.25</v>
      </c>
      <c r="B245" s="10">
        <v>0</v>
      </c>
      <c r="C245" s="10">
        <v>0</v>
      </c>
      <c r="D245" s="10">
        <v>0</v>
      </c>
      <c r="E245" s="18">
        <v>36</v>
      </c>
      <c r="F245" s="10">
        <v>36</v>
      </c>
      <c r="G245" s="19">
        <v>0</v>
      </c>
      <c r="H245" s="17">
        <v>0</v>
      </c>
      <c r="I245" s="27">
        <f t="shared" si="3"/>
        <v>0</v>
      </c>
      <c r="J245" s="17">
        <v>8.1153425745962906</v>
      </c>
    </row>
    <row r="246" spans="1:10">
      <c r="A246" s="10">
        <v>24.35</v>
      </c>
      <c r="B246" s="10">
        <v>0</v>
      </c>
      <c r="C246" s="10">
        <v>0</v>
      </c>
      <c r="D246" s="10">
        <v>0</v>
      </c>
      <c r="E246" s="18">
        <v>36</v>
      </c>
      <c r="F246" s="10">
        <v>36</v>
      </c>
      <c r="G246" s="19">
        <v>0</v>
      </c>
      <c r="H246" s="17">
        <v>0</v>
      </c>
      <c r="I246" s="27">
        <f t="shared" si="3"/>
        <v>0</v>
      </c>
      <c r="J246" s="17">
        <v>8.0153425745962892</v>
      </c>
    </row>
    <row r="247" spans="1:10">
      <c r="A247" s="10">
        <v>24.45</v>
      </c>
      <c r="B247" s="10">
        <v>0</v>
      </c>
      <c r="C247" s="10">
        <v>0</v>
      </c>
      <c r="D247" s="10">
        <v>0</v>
      </c>
      <c r="E247" s="18">
        <v>36</v>
      </c>
      <c r="F247" s="10">
        <v>36</v>
      </c>
      <c r="G247" s="19">
        <v>0</v>
      </c>
      <c r="H247" s="17">
        <v>0</v>
      </c>
      <c r="I247" s="27">
        <f t="shared" si="3"/>
        <v>0</v>
      </c>
      <c r="J247" s="17">
        <v>7.9153425745962904</v>
      </c>
    </row>
    <row r="248" spans="1:10">
      <c r="A248" s="10">
        <v>24.55</v>
      </c>
      <c r="B248" s="10">
        <v>0</v>
      </c>
      <c r="C248" s="10">
        <v>0</v>
      </c>
      <c r="D248" s="10">
        <v>0</v>
      </c>
      <c r="E248" s="18">
        <v>36</v>
      </c>
      <c r="F248" s="10">
        <v>36</v>
      </c>
      <c r="G248" s="19">
        <v>0</v>
      </c>
      <c r="H248" s="17">
        <v>0</v>
      </c>
      <c r="I248" s="27">
        <f t="shared" si="3"/>
        <v>0</v>
      </c>
      <c r="J248" s="17">
        <v>7.8153425745962899</v>
      </c>
    </row>
    <row r="249" spans="1:10">
      <c r="A249" s="10">
        <v>24.65</v>
      </c>
      <c r="B249" s="10">
        <v>0</v>
      </c>
      <c r="C249" s="10">
        <v>0</v>
      </c>
      <c r="D249" s="10">
        <v>0</v>
      </c>
      <c r="E249" s="18">
        <v>36</v>
      </c>
      <c r="F249" s="10">
        <v>36</v>
      </c>
      <c r="G249" s="19">
        <v>0</v>
      </c>
      <c r="H249" s="17">
        <v>0</v>
      </c>
      <c r="I249" s="27">
        <f t="shared" si="3"/>
        <v>0</v>
      </c>
      <c r="J249" s="17">
        <v>7.7153425745962902</v>
      </c>
    </row>
    <row r="250" spans="1:10">
      <c r="A250" s="10">
        <v>24.75</v>
      </c>
      <c r="B250" s="10">
        <v>0</v>
      </c>
      <c r="C250" s="10">
        <v>1</v>
      </c>
      <c r="D250" s="10">
        <v>1</v>
      </c>
      <c r="E250" s="18">
        <v>36</v>
      </c>
      <c r="F250" s="10">
        <v>37</v>
      </c>
      <c r="G250" s="19">
        <v>0</v>
      </c>
      <c r="H250" s="17">
        <v>2.7027027027027001E-2</v>
      </c>
      <c r="I250" s="27">
        <f t="shared" si="3"/>
        <v>2.7027027027027001E-2</v>
      </c>
      <c r="J250" s="17">
        <v>7.6153425745962897</v>
      </c>
    </row>
    <row r="251" spans="1:10">
      <c r="A251" s="10">
        <v>24.85</v>
      </c>
      <c r="B251" s="10">
        <v>1</v>
      </c>
      <c r="C251" s="10">
        <v>0</v>
      </c>
      <c r="D251" s="10">
        <v>1</v>
      </c>
      <c r="E251" s="18">
        <v>37</v>
      </c>
      <c r="F251" s="10">
        <v>36</v>
      </c>
      <c r="G251" s="19">
        <v>2.7027027027027001E-2</v>
      </c>
      <c r="H251" s="17">
        <v>0</v>
      </c>
      <c r="I251" s="27">
        <f t="shared" si="3"/>
        <v>2.7027027027027001E-2</v>
      </c>
      <c r="J251" s="17">
        <v>7.5581711536612497</v>
      </c>
    </row>
    <row r="252" spans="1:10">
      <c r="A252" s="10">
        <v>24.95</v>
      </c>
      <c r="B252" s="10">
        <v>0</v>
      </c>
      <c r="C252" s="10">
        <v>0</v>
      </c>
      <c r="D252" s="10">
        <v>0</v>
      </c>
      <c r="E252" s="18">
        <v>36</v>
      </c>
      <c r="F252" s="10">
        <v>36</v>
      </c>
      <c r="G252" s="19">
        <v>0</v>
      </c>
      <c r="H252" s="17">
        <v>0</v>
      </c>
      <c r="I252" s="27">
        <f t="shared" si="3"/>
        <v>0</v>
      </c>
      <c r="J252" s="17">
        <v>7.6665902330455404</v>
      </c>
    </row>
    <row r="253" spans="1:10">
      <c r="A253" s="10">
        <v>25.05</v>
      </c>
      <c r="B253" s="10">
        <v>0</v>
      </c>
      <c r="C253" s="10">
        <v>0</v>
      </c>
      <c r="D253" s="10">
        <v>0</v>
      </c>
      <c r="E253" s="18">
        <v>36</v>
      </c>
      <c r="F253" s="10">
        <v>36</v>
      </c>
      <c r="G253" s="19">
        <v>0</v>
      </c>
      <c r="H253" s="17">
        <v>0</v>
      </c>
      <c r="I253" s="27">
        <f t="shared" si="3"/>
        <v>0</v>
      </c>
      <c r="J253" s="17">
        <v>7.5665902330455301</v>
      </c>
    </row>
    <row r="254" spans="1:10">
      <c r="A254" s="10">
        <v>25.15</v>
      </c>
      <c r="B254" s="10">
        <v>0</v>
      </c>
      <c r="C254" s="10">
        <v>0</v>
      </c>
      <c r="D254" s="10">
        <v>0</v>
      </c>
      <c r="E254" s="18">
        <v>36</v>
      </c>
      <c r="F254" s="10">
        <v>36</v>
      </c>
      <c r="G254" s="19">
        <v>0</v>
      </c>
      <c r="H254" s="17">
        <v>0</v>
      </c>
      <c r="I254" s="27">
        <f t="shared" si="3"/>
        <v>0</v>
      </c>
      <c r="J254" s="17">
        <v>7.4665902330455296</v>
      </c>
    </row>
    <row r="255" spans="1:10">
      <c r="A255" s="10">
        <v>25.25</v>
      </c>
      <c r="B255" s="10">
        <v>2</v>
      </c>
      <c r="C255" s="10">
        <v>0</v>
      </c>
      <c r="D255" s="10">
        <v>2</v>
      </c>
      <c r="E255" s="18">
        <v>36</v>
      </c>
      <c r="F255" s="10">
        <v>34</v>
      </c>
      <c r="G255" s="19">
        <v>5.5555555555555601E-2</v>
      </c>
      <c r="H255" s="17">
        <v>0</v>
      </c>
      <c r="I255" s="27">
        <f t="shared" si="3"/>
        <v>5.5555555555555601E-2</v>
      </c>
      <c r="J255" s="17">
        <v>7.36659023304553</v>
      </c>
    </row>
    <row r="256" spans="1:10">
      <c r="A256" s="10">
        <v>25.35</v>
      </c>
      <c r="B256" s="10">
        <v>1</v>
      </c>
      <c r="C256" s="10">
        <v>0</v>
      </c>
      <c r="D256" s="10">
        <v>1</v>
      </c>
      <c r="E256" s="18">
        <v>34</v>
      </c>
      <c r="F256" s="10">
        <v>33</v>
      </c>
      <c r="G256" s="19">
        <v>2.9411764705882401E-2</v>
      </c>
      <c r="H256" s="17">
        <v>0</v>
      </c>
      <c r="I256" s="27">
        <f t="shared" si="3"/>
        <v>2.9411764705882401E-2</v>
      </c>
      <c r="J256" s="17">
        <v>7.6993126813164396</v>
      </c>
    </row>
    <row r="257" spans="1:10">
      <c r="A257" s="10">
        <v>25.45</v>
      </c>
      <c r="B257" s="10">
        <v>0</v>
      </c>
      <c r="C257" s="10">
        <v>0</v>
      </c>
      <c r="D257" s="10">
        <v>0</v>
      </c>
      <c r="E257" s="18">
        <v>33</v>
      </c>
      <c r="F257" s="10">
        <v>33</v>
      </c>
      <c r="G257" s="19">
        <v>0</v>
      </c>
      <c r="H257" s="17">
        <v>0</v>
      </c>
      <c r="I257" s="27">
        <f t="shared" si="3"/>
        <v>0</v>
      </c>
      <c r="J257" s="17">
        <v>7.8322663351362296</v>
      </c>
    </row>
    <row r="258" spans="1:10">
      <c r="A258" s="10">
        <v>25.55</v>
      </c>
      <c r="B258" s="10">
        <v>0</v>
      </c>
      <c r="C258" s="10">
        <v>0</v>
      </c>
      <c r="D258" s="10">
        <v>0</v>
      </c>
      <c r="E258" s="18">
        <v>33</v>
      </c>
      <c r="F258" s="10">
        <v>33</v>
      </c>
      <c r="G258" s="19">
        <v>0</v>
      </c>
      <c r="H258" s="17">
        <v>0</v>
      </c>
      <c r="I258" s="27">
        <f t="shared" si="3"/>
        <v>0</v>
      </c>
      <c r="J258" s="17">
        <v>7.73226633513623</v>
      </c>
    </row>
    <row r="259" spans="1:10">
      <c r="A259" s="10">
        <v>25.65</v>
      </c>
      <c r="B259" s="10">
        <v>0</v>
      </c>
      <c r="C259" s="10">
        <v>0</v>
      </c>
      <c r="D259" s="10">
        <v>0</v>
      </c>
      <c r="E259" s="18">
        <v>33</v>
      </c>
      <c r="F259" s="10">
        <v>33</v>
      </c>
      <c r="G259" s="19">
        <v>0</v>
      </c>
      <c r="H259" s="17">
        <v>0</v>
      </c>
      <c r="I259" s="27">
        <f t="shared" si="3"/>
        <v>0</v>
      </c>
      <c r="J259" s="17">
        <v>7.6322663351362303</v>
      </c>
    </row>
    <row r="260" spans="1:10">
      <c r="A260" s="10">
        <v>25.75</v>
      </c>
      <c r="B260" s="10">
        <v>0</v>
      </c>
      <c r="C260" s="10">
        <v>0</v>
      </c>
      <c r="D260" s="10">
        <v>0</v>
      </c>
      <c r="E260" s="18">
        <v>33</v>
      </c>
      <c r="F260" s="10">
        <v>33</v>
      </c>
      <c r="G260" s="19">
        <v>0</v>
      </c>
      <c r="H260" s="17">
        <v>0</v>
      </c>
      <c r="I260" s="27">
        <f t="shared" si="3"/>
        <v>0</v>
      </c>
      <c r="J260" s="17">
        <v>7.5322663351362298</v>
      </c>
    </row>
    <row r="261" spans="1:10">
      <c r="A261" s="10">
        <v>25.85</v>
      </c>
      <c r="B261" s="10">
        <v>0</v>
      </c>
      <c r="C261" s="10">
        <v>0</v>
      </c>
      <c r="D261" s="10">
        <v>0</v>
      </c>
      <c r="E261" s="18">
        <v>33</v>
      </c>
      <c r="F261" s="10">
        <v>33</v>
      </c>
      <c r="G261" s="19">
        <v>0</v>
      </c>
      <c r="H261" s="17">
        <v>0</v>
      </c>
      <c r="I261" s="27">
        <f t="shared" ref="I261:I324" si="4">G261+H261</f>
        <v>0</v>
      </c>
      <c r="J261" s="17">
        <v>7.4322663351362301</v>
      </c>
    </row>
    <row r="262" spans="1:10">
      <c r="A262" s="10">
        <v>25.95</v>
      </c>
      <c r="B262" s="10">
        <v>2</v>
      </c>
      <c r="C262" s="10">
        <v>0</v>
      </c>
      <c r="D262" s="10">
        <v>2</v>
      </c>
      <c r="E262" s="18">
        <v>33</v>
      </c>
      <c r="F262" s="10">
        <v>31</v>
      </c>
      <c r="G262" s="19">
        <v>6.0606060606060601E-2</v>
      </c>
      <c r="H262" s="17">
        <v>0</v>
      </c>
      <c r="I262" s="27">
        <f t="shared" si="4"/>
        <v>6.0606060606060601E-2</v>
      </c>
      <c r="J262" s="17">
        <v>7.3322663351362296</v>
      </c>
    </row>
    <row r="263" spans="1:10">
      <c r="A263" s="10">
        <v>26.05</v>
      </c>
      <c r="B263" s="10">
        <v>1</v>
      </c>
      <c r="C263" s="10">
        <v>0</v>
      </c>
      <c r="D263" s="10">
        <v>1</v>
      </c>
      <c r="E263" s="18">
        <v>31</v>
      </c>
      <c r="F263" s="10">
        <v>30</v>
      </c>
      <c r="G263" s="19">
        <v>3.2258064516128997E-2</v>
      </c>
      <c r="H263" s="17">
        <v>0</v>
      </c>
      <c r="I263" s="27">
        <f t="shared" si="4"/>
        <v>3.2258064516128997E-2</v>
      </c>
      <c r="J263" s="17">
        <v>7.7047545783970603</v>
      </c>
    </row>
    <row r="264" spans="1:10">
      <c r="A264" s="10">
        <v>26.15</v>
      </c>
      <c r="B264" s="10">
        <v>0</v>
      </c>
      <c r="C264" s="10">
        <v>0</v>
      </c>
      <c r="D264" s="10">
        <v>0</v>
      </c>
      <c r="E264" s="18">
        <v>30</v>
      </c>
      <c r="F264" s="10">
        <v>30</v>
      </c>
      <c r="G264" s="19">
        <v>0</v>
      </c>
      <c r="H264" s="17">
        <v>0</v>
      </c>
      <c r="I264" s="27">
        <f t="shared" si="4"/>
        <v>0</v>
      </c>
      <c r="J264" s="17">
        <v>7.8607551696067901</v>
      </c>
    </row>
    <row r="265" spans="1:10">
      <c r="A265" s="10">
        <v>26.25</v>
      </c>
      <c r="B265" s="10">
        <v>0</v>
      </c>
      <c r="C265" s="10">
        <v>0</v>
      </c>
      <c r="D265" s="10">
        <v>0</v>
      </c>
      <c r="E265" s="18">
        <v>30</v>
      </c>
      <c r="F265" s="10">
        <v>30</v>
      </c>
      <c r="G265" s="19">
        <v>0</v>
      </c>
      <c r="H265" s="17">
        <v>0</v>
      </c>
      <c r="I265" s="27">
        <f t="shared" si="4"/>
        <v>0</v>
      </c>
      <c r="J265" s="17">
        <v>7.7607551696067896</v>
      </c>
    </row>
    <row r="266" spans="1:10">
      <c r="A266" s="10">
        <v>26.35</v>
      </c>
      <c r="B266" s="10">
        <v>0</v>
      </c>
      <c r="C266" s="10">
        <v>0</v>
      </c>
      <c r="D266" s="10">
        <v>0</v>
      </c>
      <c r="E266" s="18">
        <v>30</v>
      </c>
      <c r="F266" s="10">
        <v>30</v>
      </c>
      <c r="G266" s="19">
        <v>0</v>
      </c>
      <c r="H266" s="17">
        <v>0</v>
      </c>
      <c r="I266" s="27">
        <f t="shared" si="4"/>
        <v>0</v>
      </c>
      <c r="J266" s="17">
        <v>7.6607551696067899</v>
      </c>
    </row>
    <row r="267" spans="1:10">
      <c r="A267" s="10">
        <v>26.45</v>
      </c>
      <c r="B267" s="10">
        <v>1</v>
      </c>
      <c r="C267" s="10">
        <v>0</v>
      </c>
      <c r="D267" s="10">
        <v>1</v>
      </c>
      <c r="E267" s="18">
        <v>30</v>
      </c>
      <c r="F267" s="10">
        <v>29</v>
      </c>
      <c r="G267" s="19">
        <v>3.3333333333333298E-2</v>
      </c>
      <c r="H267" s="17">
        <v>0</v>
      </c>
      <c r="I267" s="27">
        <f t="shared" si="4"/>
        <v>3.3333333333333298E-2</v>
      </c>
      <c r="J267" s="17">
        <v>7.5607551696067903</v>
      </c>
    </row>
    <row r="268" spans="1:10">
      <c r="A268" s="10">
        <v>26.55</v>
      </c>
      <c r="B268" s="10">
        <v>0</v>
      </c>
      <c r="C268" s="10">
        <v>3</v>
      </c>
      <c r="D268" s="10">
        <v>3</v>
      </c>
      <c r="E268" s="18">
        <v>29</v>
      </c>
      <c r="F268" s="10">
        <v>32</v>
      </c>
      <c r="G268" s="19">
        <v>0</v>
      </c>
      <c r="H268" s="17">
        <v>9.375E-2</v>
      </c>
      <c r="I268" s="27">
        <f t="shared" si="4"/>
        <v>9.375E-2</v>
      </c>
      <c r="J268" s="17">
        <v>7.7188029885224498</v>
      </c>
    </row>
    <row r="269" spans="1:10">
      <c r="A269" s="10">
        <v>26.65</v>
      </c>
      <c r="B269" s="10">
        <v>0</v>
      </c>
      <c r="C269" s="10">
        <v>0</v>
      </c>
      <c r="D269" s="10">
        <v>0</v>
      </c>
      <c r="E269" s="18">
        <v>32</v>
      </c>
      <c r="F269" s="10">
        <v>32</v>
      </c>
      <c r="G269" s="19">
        <v>0</v>
      </c>
      <c r="H269" s="17">
        <v>0</v>
      </c>
      <c r="I269" s="27">
        <f t="shared" si="4"/>
        <v>0</v>
      </c>
      <c r="J269" s="17">
        <v>7.9132774821041298</v>
      </c>
    </row>
    <row r="270" spans="1:10">
      <c r="A270" s="10">
        <v>26.75</v>
      </c>
      <c r="B270" s="10">
        <v>1</v>
      </c>
      <c r="C270" s="10">
        <v>0</v>
      </c>
      <c r="D270" s="10">
        <v>1</v>
      </c>
      <c r="E270" s="18">
        <v>32</v>
      </c>
      <c r="F270" s="10">
        <v>31</v>
      </c>
      <c r="G270" s="19">
        <v>3.125E-2</v>
      </c>
      <c r="H270" s="17">
        <v>0</v>
      </c>
      <c r="I270" s="27">
        <f t="shared" si="4"/>
        <v>3.125E-2</v>
      </c>
      <c r="J270" s="17">
        <v>7.8132774821041302</v>
      </c>
    </row>
    <row r="271" spans="1:10">
      <c r="A271" s="10">
        <v>26.85</v>
      </c>
      <c r="B271" s="10">
        <v>0</v>
      </c>
      <c r="C271" s="10">
        <v>1</v>
      </c>
      <c r="D271" s="10">
        <v>1</v>
      </c>
      <c r="E271" s="18">
        <v>31</v>
      </c>
      <c r="F271" s="10">
        <v>32</v>
      </c>
      <c r="G271" s="19">
        <v>0</v>
      </c>
      <c r="H271" s="17">
        <v>3.125E-2</v>
      </c>
      <c r="I271" s="27">
        <f t="shared" si="4"/>
        <v>3.125E-2</v>
      </c>
      <c r="J271" s="17">
        <v>7.9651998457034097</v>
      </c>
    </row>
    <row r="272" spans="1:10">
      <c r="A272" s="10">
        <v>26.95</v>
      </c>
      <c r="B272" s="10">
        <v>0</v>
      </c>
      <c r="C272" s="10">
        <v>1</v>
      </c>
      <c r="D272" s="10">
        <v>1</v>
      </c>
      <c r="E272" s="18">
        <v>32</v>
      </c>
      <c r="F272" s="10">
        <v>33</v>
      </c>
      <c r="G272" s="19">
        <v>0</v>
      </c>
      <c r="H272" s="17">
        <v>3.03030303030303E-2</v>
      </c>
      <c r="I272" s="27">
        <f t="shared" si="4"/>
        <v>3.03030303030303E-2</v>
      </c>
      <c r="J272" s="17">
        <v>7.9301793959797298</v>
      </c>
    </row>
    <row r="273" spans="1:10">
      <c r="A273" s="10">
        <v>27.05</v>
      </c>
      <c r="B273" s="10">
        <v>0</v>
      </c>
      <c r="C273" s="10">
        <v>0</v>
      </c>
      <c r="D273" s="10">
        <v>0</v>
      </c>
      <c r="E273" s="18">
        <v>33</v>
      </c>
      <c r="F273" s="10">
        <v>33</v>
      </c>
      <c r="G273" s="19">
        <v>0</v>
      </c>
      <c r="H273" s="17">
        <v>0</v>
      </c>
      <c r="I273" s="27">
        <f t="shared" si="4"/>
        <v>0</v>
      </c>
      <c r="J273" s="17">
        <v>7.7045510641150203</v>
      </c>
    </row>
    <row r="274" spans="1:10">
      <c r="A274" s="10">
        <v>27.15</v>
      </c>
      <c r="B274" s="10">
        <v>0</v>
      </c>
      <c r="C274" s="10">
        <v>0</v>
      </c>
      <c r="D274" s="10">
        <v>0</v>
      </c>
      <c r="E274" s="18">
        <v>33</v>
      </c>
      <c r="F274" s="10">
        <v>33</v>
      </c>
      <c r="G274" s="19">
        <v>0</v>
      </c>
      <c r="H274" s="17">
        <v>0</v>
      </c>
      <c r="I274" s="27">
        <f t="shared" si="4"/>
        <v>0</v>
      </c>
      <c r="J274" s="17">
        <v>7.6045510641150198</v>
      </c>
    </row>
    <row r="275" spans="1:10">
      <c r="A275" s="10">
        <v>27.25</v>
      </c>
      <c r="B275" s="10">
        <v>1</v>
      </c>
      <c r="C275" s="10">
        <v>0</v>
      </c>
      <c r="D275" s="10">
        <v>1</v>
      </c>
      <c r="E275" s="18">
        <v>33</v>
      </c>
      <c r="F275" s="10">
        <v>32</v>
      </c>
      <c r="G275" s="19">
        <v>3.03030303030303E-2</v>
      </c>
      <c r="H275" s="17">
        <v>0</v>
      </c>
      <c r="I275" s="27">
        <f t="shared" si="4"/>
        <v>3.03030303030303E-2</v>
      </c>
      <c r="J275" s="17">
        <v>7.5045510641150202</v>
      </c>
    </row>
    <row r="276" spans="1:10">
      <c r="A276" s="10">
        <v>27.35</v>
      </c>
      <c r="B276" s="10">
        <v>0</v>
      </c>
      <c r="C276" s="10">
        <v>0</v>
      </c>
      <c r="D276" s="10">
        <v>0</v>
      </c>
      <c r="E276" s="18">
        <v>32</v>
      </c>
      <c r="F276" s="10">
        <v>32</v>
      </c>
      <c r="G276" s="19">
        <v>0</v>
      </c>
      <c r="H276" s="17">
        <v>0</v>
      </c>
      <c r="I276" s="27">
        <f t="shared" si="4"/>
        <v>0</v>
      </c>
      <c r="J276" s="17">
        <v>7.6371486420114696</v>
      </c>
    </row>
    <row r="277" spans="1:10">
      <c r="A277" s="10">
        <v>27.45</v>
      </c>
      <c r="B277" s="10">
        <v>0</v>
      </c>
      <c r="C277" s="10">
        <v>0</v>
      </c>
      <c r="D277" s="10">
        <v>0</v>
      </c>
      <c r="E277" s="18">
        <v>32</v>
      </c>
      <c r="F277" s="10">
        <v>32</v>
      </c>
      <c r="G277" s="19">
        <v>0</v>
      </c>
      <c r="H277" s="17">
        <v>0</v>
      </c>
      <c r="I277" s="27">
        <f t="shared" si="4"/>
        <v>0</v>
      </c>
      <c r="J277" s="17">
        <v>7.5371486420114699</v>
      </c>
    </row>
    <row r="278" spans="1:10">
      <c r="A278" s="10">
        <v>27.55</v>
      </c>
      <c r="B278" s="10">
        <v>0</v>
      </c>
      <c r="C278" s="10">
        <v>0</v>
      </c>
      <c r="D278" s="10">
        <v>0</v>
      </c>
      <c r="E278" s="18">
        <v>32</v>
      </c>
      <c r="F278" s="10">
        <v>32</v>
      </c>
      <c r="G278" s="19">
        <v>0</v>
      </c>
      <c r="H278" s="17">
        <v>0</v>
      </c>
      <c r="I278" s="27">
        <f t="shared" si="4"/>
        <v>0</v>
      </c>
      <c r="J278" s="17">
        <v>7.4371486420114703</v>
      </c>
    </row>
    <row r="279" spans="1:10">
      <c r="A279" s="10">
        <v>27.65</v>
      </c>
      <c r="B279" s="10">
        <v>1</v>
      </c>
      <c r="C279" s="10">
        <v>0</v>
      </c>
      <c r="D279" s="10">
        <v>1</v>
      </c>
      <c r="E279" s="18">
        <v>32</v>
      </c>
      <c r="F279" s="10">
        <v>31</v>
      </c>
      <c r="G279" s="19">
        <v>3.125E-2</v>
      </c>
      <c r="H279" s="17">
        <v>0</v>
      </c>
      <c r="I279" s="27">
        <f t="shared" si="4"/>
        <v>3.125E-2</v>
      </c>
      <c r="J279" s="17">
        <v>7.3371486420114698</v>
      </c>
    </row>
    <row r="280" spans="1:10">
      <c r="A280" s="10">
        <v>27.75</v>
      </c>
      <c r="B280" s="10">
        <v>0</v>
      </c>
      <c r="C280" s="10">
        <v>0</v>
      </c>
      <c r="D280" s="10">
        <v>0</v>
      </c>
      <c r="E280" s="18">
        <v>31</v>
      </c>
      <c r="F280" s="10">
        <v>31</v>
      </c>
      <c r="G280" s="19">
        <v>0</v>
      </c>
      <c r="H280" s="17">
        <v>0</v>
      </c>
      <c r="I280" s="27">
        <f t="shared" si="4"/>
        <v>0</v>
      </c>
      <c r="J280" s="17">
        <v>7.4713884599565397</v>
      </c>
    </row>
    <row r="281" spans="1:10">
      <c r="A281" s="10">
        <v>27.85</v>
      </c>
      <c r="B281" s="10">
        <v>0</v>
      </c>
      <c r="C281" s="10">
        <v>0</v>
      </c>
      <c r="D281" s="10">
        <v>0</v>
      </c>
      <c r="E281" s="18">
        <v>31</v>
      </c>
      <c r="F281" s="10">
        <v>31</v>
      </c>
      <c r="G281" s="19">
        <v>0</v>
      </c>
      <c r="H281" s="17">
        <v>0</v>
      </c>
      <c r="I281" s="27">
        <f t="shared" si="4"/>
        <v>0</v>
      </c>
      <c r="J281" s="17">
        <v>7.37138845995654</v>
      </c>
    </row>
    <row r="282" spans="1:10">
      <c r="A282" s="10">
        <v>27.95</v>
      </c>
      <c r="B282" s="10">
        <v>0</v>
      </c>
      <c r="C282" s="10">
        <v>0</v>
      </c>
      <c r="D282" s="10">
        <v>0</v>
      </c>
      <c r="E282" s="18">
        <v>31</v>
      </c>
      <c r="F282" s="10">
        <v>31</v>
      </c>
      <c r="G282" s="19">
        <v>0</v>
      </c>
      <c r="H282" s="17">
        <v>0</v>
      </c>
      <c r="I282" s="27">
        <f t="shared" si="4"/>
        <v>0</v>
      </c>
      <c r="J282" s="17">
        <v>7.2713884599565404</v>
      </c>
    </row>
    <row r="283" spans="1:10">
      <c r="A283" s="10">
        <v>28.05</v>
      </c>
      <c r="B283" s="10">
        <v>0</v>
      </c>
      <c r="C283" s="10">
        <v>0</v>
      </c>
      <c r="D283" s="10">
        <v>0</v>
      </c>
      <c r="E283" s="18">
        <v>31</v>
      </c>
      <c r="F283" s="10">
        <v>31</v>
      </c>
      <c r="G283" s="19">
        <v>0</v>
      </c>
      <c r="H283" s="17">
        <v>0</v>
      </c>
      <c r="I283" s="27">
        <f t="shared" si="4"/>
        <v>0</v>
      </c>
      <c r="J283" s="17">
        <v>7.1713884599565398</v>
      </c>
    </row>
    <row r="284" spans="1:10">
      <c r="A284" s="10">
        <v>28.15</v>
      </c>
      <c r="B284" s="10">
        <v>0</v>
      </c>
      <c r="C284" s="10">
        <v>0</v>
      </c>
      <c r="D284" s="10">
        <v>0</v>
      </c>
      <c r="E284" s="18">
        <v>31</v>
      </c>
      <c r="F284" s="10">
        <v>31</v>
      </c>
      <c r="G284" s="19">
        <v>0</v>
      </c>
      <c r="H284" s="17">
        <v>0</v>
      </c>
      <c r="I284" s="27">
        <f t="shared" si="4"/>
        <v>0</v>
      </c>
      <c r="J284" s="17">
        <v>7.0713884599565402</v>
      </c>
    </row>
    <row r="285" spans="1:10">
      <c r="A285" s="10">
        <v>28.25</v>
      </c>
      <c r="B285" s="10">
        <v>0</v>
      </c>
      <c r="C285" s="10">
        <v>0</v>
      </c>
      <c r="D285" s="10">
        <v>0</v>
      </c>
      <c r="E285" s="18">
        <v>31</v>
      </c>
      <c r="F285" s="10">
        <v>31</v>
      </c>
      <c r="G285" s="19">
        <v>0</v>
      </c>
      <c r="H285" s="17">
        <v>0</v>
      </c>
      <c r="I285" s="27">
        <f t="shared" si="4"/>
        <v>0</v>
      </c>
      <c r="J285" s="17">
        <v>6.9713884599565397</v>
      </c>
    </row>
    <row r="286" spans="1:10">
      <c r="A286" s="10">
        <v>28.35</v>
      </c>
      <c r="B286" s="10">
        <v>0</v>
      </c>
      <c r="C286" s="10">
        <v>0</v>
      </c>
      <c r="D286" s="10">
        <v>0</v>
      </c>
      <c r="E286" s="18">
        <v>31</v>
      </c>
      <c r="F286" s="10">
        <v>31</v>
      </c>
      <c r="G286" s="19">
        <v>0</v>
      </c>
      <c r="H286" s="17">
        <v>0</v>
      </c>
      <c r="I286" s="27">
        <f t="shared" si="4"/>
        <v>0</v>
      </c>
      <c r="J286" s="17">
        <v>6.87138845995654</v>
      </c>
    </row>
    <row r="287" spans="1:10">
      <c r="A287" s="10">
        <v>28.45</v>
      </c>
      <c r="B287" s="10">
        <v>0</v>
      </c>
      <c r="C287" s="10">
        <v>0</v>
      </c>
      <c r="D287" s="10">
        <v>0</v>
      </c>
      <c r="E287" s="18">
        <v>31</v>
      </c>
      <c r="F287" s="10">
        <v>31</v>
      </c>
      <c r="G287" s="19">
        <v>0</v>
      </c>
      <c r="H287" s="17">
        <v>0</v>
      </c>
      <c r="I287" s="27">
        <f t="shared" si="4"/>
        <v>0</v>
      </c>
      <c r="J287" s="17">
        <v>6.7713884599565404</v>
      </c>
    </row>
    <row r="288" spans="1:10">
      <c r="A288" s="10">
        <v>28.55</v>
      </c>
      <c r="B288" s="10">
        <v>0</v>
      </c>
      <c r="C288" s="10">
        <v>0</v>
      </c>
      <c r="D288" s="10">
        <v>0</v>
      </c>
      <c r="E288" s="18">
        <v>31</v>
      </c>
      <c r="F288" s="10">
        <v>31</v>
      </c>
      <c r="G288" s="19">
        <v>0</v>
      </c>
      <c r="H288" s="17">
        <v>0</v>
      </c>
      <c r="I288" s="27">
        <f t="shared" si="4"/>
        <v>0</v>
      </c>
      <c r="J288" s="17">
        <v>6.6713884599565398</v>
      </c>
    </row>
    <row r="289" spans="1:10">
      <c r="A289" s="10">
        <v>28.65</v>
      </c>
      <c r="B289" s="10">
        <v>0</v>
      </c>
      <c r="C289" s="10">
        <v>0</v>
      </c>
      <c r="D289" s="10">
        <v>0</v>
      </c>
      <c r="E289" s="18">
        <v>31</v>
      </c>
      <c r="F289" s="10">
        <v>31</v>
      </c>
      <c r="G289" s="19">
        <v>0</v>
      </c>
      <c r="H289" s="17">
        <v>0</v>
      </c>
      <c r="I289" s="27">
        <f t="shared" si="4"/>
        <v>0</v>
      </c>
      <c r="J289" s="17">
        <v>6.5713884599565402</v>
      </c>
    </row>
    <row r="290" spans="1:10">
      <c r="A290" s="10">
        <v>28.75</v>
      </c>
      <c r="B290" s="10">
        <v>0</v>
      </c>
      <c r="C290" s="10">
        <v>0</v>
      </c>
      <c r="D290" s="10">
        <v>0</v>
      </c>
      <c r="E290" s="18">
        <v>31</v>
      </c>
      <c r="F290" s="10">
        <v>31</v>
      </c>
      <c r="G290" s="19">
        <v>0</v>
      </c>
      <c r="H290" s="17">
        <v>0</v>
      </c>
      <c r="I290" s="27">
        <f t="shared" si="4"/>
        <v>0</v>
      </c>
      <c r="J290" s="17">
        <v>6.4713884599565397</v>
      </c>
    </row>
    <row r="291" spans="1:10">
      <c r="A291" s="10">
        <v>28.85</v>
      </c>
      <c r="B291" s="10">
        <v>0</v>
      </c>
      <c r="C291" s="10">
        <v>0</v>
      </c>
      <c r="D291" s="10">
        <v>0</v>
      </c>
      <c r="E291" s="18">
        <v>31</v>
      </c>
      <c r="F291" s="10">
        <v>31</v>
      </c>
      <c r="G291" s="19">
        <v>0</v>
      </c>
      <c r="H291" s="17">
        <v>0</v>
      </c>
      <c r="I291" s="27">
        <f t="shared" si="4"/>
        <v>0</v>
      </c>
      <c r="J291" s="17">
        <v>6.37138845995654</v>
      </c>
    </row>
    <row r="292" spans="1:10">
      <c r="A292" s="10">
        <v>28.95</v>
      </c>
      <c r="B292" s="10">
        <v>0</v>
      </c>
      <c r="C292" s="10">
        <v>0</v>
      </c>
      <c r="D292" s="10">
        <v>0</v>
      </c>
      <c r="E292" s="18">
        <v>31</v>
      </c>
      <c r="F292" s="10">
        <v>31</v>
      </c>
      <c r="G292" s="19">
        <v>0</v>
      </c>
      <c r="H292" s="17">
        <v>0</v>
      </c>
      <c r="I292" s="27">
        <f t="shared" si="4"/>
        <v>0</v>
      </c>
      <c r="J292" s="17">
        <v>6.2713884599565404</v>
      </c>
    </row>
    <row r="293" spans="1:10">
      <c r="A293" s="10">
        <v>29.05</v>
      </c>
      <c r="B293" s="10">
        <v>0</v>
      </c>
      <c r="C293" s="10">
        <v>0</v>
      </c>
      <c r="D293" s="10">
        <v>0</v>
      </c>
      <c r="E293" s="18">
        <v>31</v>
      </c>
      <c r="F293" s="10">
        <v>31</v>
      </c>
      <c r="G293" s="19">
        <v>0</v>
      </c>
      <c r="H293" s="17">
        <v>0</v>
      </c>
      <c r="I293" s="27">
        <f t="shared" si="4"/>
        <v>0</v>
      </c>
      <c r="J293" s="17">
        <v>6.1713884599565398</v>
      </c>
    </row>
    <row r="294" spans="1:10">
      <c r="A294" s="10">
        <v>29.15</v>
      </c>
      <c r="B294" s="10">
        <v>3</v>
      </c>
      <c r="C294" s="10">
        <v>0</v>
      </c>
      <c r="D294" s="10">
        <v>3</v>
      </c>
      <c r="E294" s="18">
        <v>31</v>
      </c>
      <c r="F294" s="10">
        <v>28</v>
      </c>
      <c r="G294" s="19">
        <v>9.6774193548387094E-2</v>
      </c>
      <c r="H294" s="17">
        <v>0</v>
      </c>
      <c r="I294" s="27">
        <f t="shared" si="4"/>
        <v>9.6774193548387094E-2</v>
      </c>
      <c r="J294" s="17">
        <v>6.0713884599565402</v>
      </c>
    </row>
    <row r="295" spans="1:10">
      <c r="A295" s="10">
        <v>29.25</v>
      </c>
      <c r="B295" s="10">
        <v>0</v>
      </c>
      <c r="C295" s="10">
        <v>0</v>
      </c>
      <c r="D295" s="10">
        <v>0</v>
      </c>
      <c r="E295" s="18">
        <v>28</v>
      </c>
      <c r="F295" s="10">
        <v>28</v>
      </c>
      <c r="G295" s="19">
        <v>0</v>
      </c>
      <c r="H295" s="17">
        <v>0</v>
      </c>
      <c r="I295" s="27">
        <f t="shared" si="4"/>
        <v>0</v>
      </c>
      <c r="J295" s="17">
        <v>6.6137554774915701</v>
      </c>
    </row>
    <row r="296" spans="1:10">
      <c r="A296" s="10">
        <v>29.35</v>
      </c>
      <c r="B296" s="10">
        <v>0</v>
      </c>
      <c r="C296" s="10">
        <v>0</v>
      </c>
      <c r="D296" s="10">
        <v>0</v>
      </c>
      <c r="E296" s="18">
        <v>28</v>
      </c>
      <c r="F296" s="10">
        <v>28</v>
      </c>
      <c r="G296" s="19">
        <v>0</v>
      </c>
      <c r="H296" s="17">
        <v>0</v>
      </c>
      <c r="I296" s="27">
        <f t="shared" si="4"/>
        <v>0</v>
      </c>
      <c r="J296" s="17">
        <v>6.5137554774915696</v>
      </c>
    </row>
    <row r="297" spans="1:10">
      <c r="A297" s="10">
        <v>29.45</v>
      </c>
      <c r="B297" s="10">
        <v>0</v>
      </c>
      <c r="C297" s="10">
        <v>0</v>
      </c>
      <c r="D297" s="10">
        <v>0</v>
      </c>
      <c r="E297" s="18">
        <v>28</v>
      </c>
      <c r="F297" s="10">
        <v>28</v>
      </c>
      <c r="G297" s="19">
        <v>0</v>
      </c>
      <c r="H297" s="17">
        <v>0</v>
      </c>
      <c r="I297" s="27">
        <f t="shared" si="4"/>
        <v>0</v>
      </c>
      <c r="J297" s="17">
        <v>6.4137554774915699</v>
      </c>
    </row>
    <row r="298" spans="1:10">
      <c r="A298" s="10">
        <v>29.55</v>
      </c>
      <c r="B298" s="10">
        <v>0</v>
      </c>
      <c r="C298" s="10">
        <v>0</v>
      </c>
      <c r="D298" s="10">
        <v>0</v>
      </c>
      <c r="E298" s="18">
        <v>28</v>
      </c>
      <c r="F298" s="10">
        <v>28</v>
      </c>
      <c r="G298" s="19">
        <v>0</v>
      </c>
      <c r="H298" s="17">
        <v>0</v>
      </c>
      <c r="I298" s="27">
        <f t="shared" si="4"/>
        <v>0</v>
      </c>
      <c r="J298" s="17">
        <v>6.3137554774915703</v>
      </c>
    </row>
    <row r="299" spans="1:10">
      <c r="A299" s="10">
        <v>29.65</v>
      </c>
      <c r="B299" s="10">
        <v>0</v>
      </c>
      <c r="C299" s="10">
        <v>0</v>
      </c>
      <c r="D299" s="10">
        <v>0</v>
      </c>
      <c r="E299" s="18">
        <v>28</v>
      </c>
      <c r="F299" s="10">
        <v>28</v>
      </c>
      <c r="G299" s="19">
        <v>0</v>
      </c>
      <c r="H299" s="17">
        <v>0</v>
      </c>
      <c r="I299" s="27">
        <f t="shared" si="4"/>
        <v>0</v>
      </c>
      <c r="J299" s="17">
        <v>6.2137554774915698</v>
      </c>
    </row>
    <row r="300" spans="1:10">
      <c r="A300" s="10">
        <v>29.75</v>
      </c>
      <c r="B300" s="10">
        <v>0</v>
      </c>
      <c r="C300" s="10">
        <v>0</v>
      </c>
      <c r="D300" s="10">
        <v>0</v>
      </c>
      <c r="E300" s="18">
        <v>28</v>
      </c>
      <c r="F300" s="10">
        <v>28</v>
      </c>
      <c r="G300" s="19">
        <v>0</v>
      </c>
      <c r="H300" s="17">
        <v>0</v>
      </c>
      <c r="I300" s="27">
        <f t="shared" si="4"/>
        <v>0</v>
      </c>
      <c r="J300" s="17">
        <v>6.1137554774915701</v>
      </c>
    </row>
    <row r="301" spans="1:10">
      <c r="A301" s="10">
        <v>29.85</v>
      </c>
      <c r="B301" s="10">
        <v>0</v>
      </c>
      <c r="C301" s="10">
        <v>0</v>
      </c>
      <c r="D301" s="10">
        <v>0</v>
      </c>
      <c r="E301" s="18">
        <v>28</v>
      </c>
      <c r="F301" s="10">
        <v>28</v>
      </c>
      <c r="G301" s="19">
        <v>0</v>
      </c>
      <c r="H301" s="17">
        <v>0</v>
      </c>
      <c r="I301" s="27">
        <f t="shared" si="4"/>
        <v>0</v>
      </c>
      <c r="J301" s="17">
        <v>6.0137554774915696</v>
      </c>
    </row>
    <row r="302" spans="1:10">
      <c r="A302" s="10">
        <v>29.95</v>
      </c>
      <c r="B302" s="10">
        <v>1</v>
      </c>
      <c r="C302" s="10">
        <v>1</v>
      </c>
      <c r="D302" s="10">
        <v>2</v>
      </c>
      <c r="E302" s="18">
        <v>28</v>
      </c>
      <c r="F302" s="10">
        <v>28</v>
      </c>
      <c r="G302" s="19">
        <v>3.5714285714285698E-2</v>
      </c>
      <c r="H302" s="17">
        <v>3.5714285714285698E-2</v>
      </c>
      <c r="I302" s="27">
        <f t="shared" si="4"/>
        <v>7.1428571428571397E-2</v>
      </c>
      <c r="J302" s="17">
        <v>5.9137554774915699</v>
      </c>
    </row>
    <row r="303" spans="1:10">
      <c r="A303" s="10">
        <v>30.05</v>
      </c>
      <c r="B303" s="10">
        <v>0</v>
      </c>
      <c r="C303" s="10">
        <v>0</v>
      </c>
      <c r="D303" s="10">
        <v>0</v>
      </c>
      <c r="E303" s="18">
        <v>28</v>
      </c>
      <c r="F303" s="10">
        <v>28</v>
      </c>
      <c r="G303" s="19">
        <v>0</v>
      </c>
      <c r="H303" s="17">
        <v>0</v>
      </c>
      <c r="I303" s="27">
        <f t="shared" si="4"/>
        <v>0</v>
      </c>
      <c r="J303" s="17">
        <v>6.2414935727296603</v>
      </c>
    </row>
    <row r="304" spans="1:10">
      <c r="A304" s="10">
        <v>30.15</v>
      </c>
      <c r="B304" s="10">
        <v>0</v>
      </c>
      <c r="C304" s="10">
        <v>0</v>
      </c>
      <c r="D304" s="10">
        <v>0</v>
      </c>
      <c r="E304" s="18">
        <v>28</v>
      </c>
      <c r="F304" s="10">
        <v>28</v>
      </c>
      <c r="G304" s="19">
        <v>0</v>
      </c>
      <c r="H304" s="17">
        <v>0</v>
      </c>
      <c r="I304" s="27">
        <f t="shared" si="4"/>
        <v>0</v>
      </c>
      <c r="J304" s="17">
        <v>6.1414935727296696</v>
      </c>
    </row>
    <row r="305" spans="1:10">
      <c r="A305" s="10">
        <v>30.25</v>
      </c>
      <c r="B305" s="10">
        <v>1</v>
      </c>
      <c r="C305" s="10">
        <v>7</v>
      </c>
      <c r="D305" s="10">
        <v>8</v>
      </c>
      <c r="E305" s="18">
        <v>28</v>
      </c>
      <c r="F305" s="10">
        <v>34</v>
      </c>
      <c r="G305" s="19">
        <v>3.5714285714285698E-2</v>
      </c>
      <c r="H305" s="17">
        <v>0.20588235294117599</v>
      </c>
      <c r="I305" s="27">
        <f t="shared" si="4"/>
        <v>0.24159663865546169</v>
      </c>
      <c r="J305" s="17">
        <v>6.0414935727296601</v>
      </c>
    </row>
    <row r="306" spans="1:10">
      <c r="A306" s="10">
        <v>30.35</v>
      </c>
      <c r="B306" s="10">
        <v>0</v>
      </c>
      <c r="C306" s="10">
        <v>0</v>
      </c>
      <c r="D306" s="10">
        <v>0</v>
      </c>
      <c r="E306" s="18">
        <v>34</v>
      </c>
      <c r="F306" s="10">
        <v>34</v>
      </c>
      <c r="G306" s="19">
        <v>0</v>
      </c>
      <c r="H306" s="17">
        <v>0</v>
      </c>
      <c r="I306" s="27">
        <f t="shared" si="4"/>
        <v>0</v>
      </c>
      <c r="J306" s="17">
        <v>6.65761501571082</v>
      </c>
    </row>
    <row r="307" spans="1:10">
      <c r="A307" s="10">
        <v>30.45</v>
      </c>
      <c r="B307" s="10">
        <v>1</v>
      </c>
      <c r="C307" s="10">
        <v>0</v>
      </c>
      <c r="D307" s="10">
        <v>1</v>
      </c>
      <c r="E307" s="18">
        <v>34</v>
      </c>
      <c r="F307" s="10">
        <v>33</v>
      </c>
      <c r="G307" s="19">
        <v>2.9411764705882401E-2</v>
      </c>
      <c r="H307" s="17">
        <v>0</v>
      </c>
      <c r="I307" s="27">
        <f t="shared" si="4"/>
        <v>2.9411764705882401E-2</v>
      </c>
      <c r="J307" s="17">
        <v>6.5576150157108204</v>
      </c>
    </row>
    <row r="308" spans="1:10">
      <c r="A308" s="10">
        <v>30.55</v>
      </c>
      <c r="B308" s="10">
        <v>1</v>
      </c>
      <c r="C308" s="10">
        <v>0</v>
      </c>
      <c r="D308" s="10">
        <v>1</v>
      </c>
      <c r="E308" s="18">
        <v>33</v>
      </c>
      <c r="F308" s="10">
        <v>32</v>
      </c>
      <c r="G308" s="19">
        <v>3.03030303030303E-2</v>
      </c>
      <c r="H308" s="17">
        <v>0</v>
      </c>
      <c r="I308" s="27">
        <f t="shared" si="4"/>
        <v>3.03030303030303E-2</v>
      </c>
      <c r="J308" s="17">
        <v>6.6558816884652501</v>
      </c>
    </row>
    <row r="309" spans="1:10">
      <c r="A309" s="10">
        <v>30.65</v>
      </c>
      <c r="B309" s="10">
        <v>2</v>
      </c>
      <c r="C309" s="10">
        <v>0</v>
      </c>
      <c r="D309" s="10">
        <v>2</v>
      </c>
      <c r="E309" s="18">
        <v>32</v>
      </c>
      <c r="F309" s="10">
        <v>30</v>
      </c>
      <c r="G309" s="19">
        <v>6.25E-2</v>
      </c>
      <c r="H309" s="17">
        <v>0</v>
      </c>
      <c r="I309" s="27">
        <f t="shared" si="4"/>
        <v>6.25E-2</v>
      </c>
      <c r="J309" s="17">
        <v>6.7623270653038601</v>
      </c>
    </row>
    <row r="310" spans="1:10">
      <c r="A310" s="10">
        <v>30.75</v>
      </c>
      <c r="B310" s="10">
        <v>0</v>
      </c>
      <c r="C310" s="10">
        <v>0</v>
      </c>
      <c r="D310" s="10">
        <v>0</v>
      </c>
      <c r="E310" s="18">
        <v>30</v>
      </c>
      <c r="F310" s="10">
        <v>30</v>
      </c>
      <c r="G310" s="19">
        <v>0</v>
      </c>
      <c r="H310" s="17">
        <v>0</v>
      </c>
      <c r="I310" s="27">
        <f t="shared" si="4"/>
        <v>0</v>
      </c>
      <c r="J310" s="17">
        <v>7.1075192400278304</v>
      </c>
    </row>
    <row r="311" spans="1:10">
      <c r="A311" s="10">
        <v>30.85</v>
      </c>
      <c r="B311" s="10">
        <v>0</v>
      </c>
      <c r="C311" s="10">
        <v>0</v>
      </c>
      <c r="D311" s="10">
        <v>0</v>
      </c>
      <c r="E311" s="18">
        <v>30</v>
      </c>
      <c r="F311" s="10">
        <v>30</v>
      </c>
      <c r="G311" s="19">
        <v>0</v>
      </c>
      <c r="H311" s="17">
        <v>0</v>
      </c>
      <c r="I311" s="27">
        <f t="shared" si="4"/>
        <v>0</v>
      </c>
      <c r="J311" s="17">
        <v>7.0075192400278299</v>
      </c>
    </row>
    <row r="312" spans="1:10">
      <c r="A312" s="10">
        <v>30.95</v>
      </c>
      <c r="B312" s="10">
        <v>0</v>
      </c>
      <c r="C312" s="10">
        <v>0</v>
      </c>
      <c r="D312" s="10">
        <v>0</v>
      </c>
      <c r="E312" s="18">
        <v>30</v>
      </c>
      <c r="F312" s="10">
        <v>30</v>
      </c>
      <c r="G312" s="19">
        <v>0</v>
      </c>
      <c r="H312" s="17">
        <v>0</v>
      </c>
      <c r="I312" s="27">
        <f t="shared" si="4"/>
        <v>0</v>
      </c>
      <c r="J312" s="17">
        <v>6.9075192400278302</v>
      </c>
    </row>
    <row r="313" spans="1:10">
      <c r="A313" s="10">
        <v>31.05</v>
      </c>
      <c r="B313" s="10">
        <v>0</v>
      </c>
      <c r="C313" s="10">
        <v>0</v>
      </c>
      <c r="D313" s="10">
        <v>0</v>
      </c>
      <c r="E313" s="18">
        <v>30</v>
      </c>
      <c r="F313" s="10">
        <v>30</v>
      </c>
      <c r="G313" s="19">
        <v>0</v>
      </c>
      <c r="H313" s="17">
        <v>0</v>
      </c>
      <c r="I313" s="27">
        <f t="shared" si="4"/>
        <v>0</v>
      </c>
      <c r="J313" s="17">
        <v>6.8075192400278297</v>
      </c>
    </row>
    <row r="314" spans="1:10">
      <c r="A314" s="10">
        <v>31.15</v>
      </c>
      <c r="B314" s="10">
        <v>0</v>
      </c>
      <c r="C314" s="10">
        <v>0</v>
      </c>
      <c r="D314" s="10">
        <v>0</v>
      </c>
      <c r="E314" s="18">
        <v>30</v>
      </c>
      <c r="F314" s="10">
        <v>30</v>
      </c>
      <c r="G314" s="19">
        <v>0</v>
      </c>
      <c r="H314" s="17">
        <v>0</v>
      </c>
      <c r="I314" s="27">
        <f t="shared" si="4"/>
        <v>0</v>
      </c>
      <c r="J314" s="17">
        <v>6.7075192400278301</v>
      </c>
    </row>
    <row r="315" spans="1:10">
      <c r="A315" s="10">
        <v>31.25</v>
      </c>
      <c r="B315" s="10">
        <v>2</v>
      </c>
      <c r="C315" s="10">
        <v>0</v>
      </c>
      <c r="D315" s="10">
        <v>2</v>
      </c>
      <c r="E315" s="18">
        <v>30</v>
      </c>
      <c r="F315" s="10">
        <v>28</v>
      </c>
      <c r="G315" s="19">
        <v>6.6666666666666693E-2</v>
      </c>
      <c r="H315" s="17">
        <v>0</v>
      </c>
      <c r="I315" s="27">
        <f t="shared" si="4"/>
        <v>6.6666666666666693E-2</v>
      </c>
      <c r="J315" s="17">
        <v>6.6075192400278304</v>
      </c>
    </row>
    <row r="316" spans="1:10">
      <c r="A316" s="10">
        <v>31.35</v>
      </c>
      <c r="B316" s="10">
        <v>0</v>
      </c>
      <c r="C316" s="10">
        <v>0</v>
      </c>
      <c r="D316" s="10">
        <v>0</v>
      </c>
      <c r="E316" s="18">
        <v>28</v>
      </c>
      <c r="F316" s="10">
        <v>28</v>
      </c>
      <c r="G316" s="19">
        <v>0</v>
      </c>
      <c r="H316" s="17">
        <v>0</v>
      </c>
      <c r="I316" s="27">
        <f t="shared" si="4"/>
        <v>0</v>
      </c>
      <c r="J316" s="17">
        <v>6.9729769635218801</v>
      </c>
    </row>
    <row r="317" spans="1:10">
      <c r="A317" s="10">
        <v>31.45</v>
      </c>
      <c r="B317" s="10">
        <v>0</v>
      </c>
      <c r="C317" s="10">
        <v>0</v>
      </c>
      <c r="D317" s="10">
        <v>0</v>
      </c>
      <c r="E317" s="18">
        <v>28</v>
      </c>
      <c r="F317" s="10">
        <v>28</v>
      </c>
      <c r="G317" s="19">
        <v>0</v>
      </c>
      <c r="H317" s="17">
        <v>0</v>
      </c>
      <c r="I317" s="27">
        <f t="shared" si="4"/>
        <v>0</v>
      </c>
      <c r="J317" s="17">
        <v>6.8729769635218796</v>
      </c>
    </row>
    <row r="318" spans="1:10">
      <c r="A318" s="10">
        <v>31.55</v>
      </c>
      <c r="B318" s="10">
        <v>0</v>
      </c>
      <c r="C318" s="10">
        <v>0</v>
      </c>
      <c r="D318" s="10">
        <v>0</v>
      </c>
      <c r="E318" s="18">
        <v>28</v>
      </c>
      <c r="F318" s="10">
        <v>28</v>
      </c>
      <c r="G318" s="19">
        <v>0</v>
      </c>
      <c r="H318" s="17">
        <v>0</v>
      </c>
      <c r="I318" s="27">
        <f t="shared" si="4"/>
        <v>0</v>
      </c>
      <c r="J318" s="17">
        <v>6.7729769635218799</v>
      </c>
    </row>
    <row r="319" spans="1:10">
      <c r="A319" s="10">
        <v>31.65</v>
      </c>
      <c r="B319" s="10">
        <v>0</v>
      </c>
      <c r="C319" s="10">
        <v>0</v>
      </c>
      <c r="D319" s="10">
        <v>0</v>
      </c>
      <c r="E319" s="18">
        <v>28</v>
      </c>
      <c r="F319" s="10">
        <v>28</v>
      </c>
      <c r="G319" s="19">
        <v>0</v>
      </c>
      <c r="H319" s="17">
        <v>0</v>
      </c>
      <c r="I319" s="27">
        <f t="shared" si="4"/>
        <v>0</v>
      </c>
      <c r="J319" s="17">
        <v>6.6729769635218803</v>
      </c>
    </row>
    <row r="320" spans="1:10">
      <c r="A320" s="10">
        <v>31.75</v>
      </c>
      <c r="B320" s="10">
        <v>0</v>
      </c>
      <c r="C320" s="10">
        <v>0</v>
      </c>
      <c r="D320" s="10">
        <v>0</v>
      </c>
      <c r="E320" s="18">
        <v>28</v>
      </c>
      <c r="F320" s="10">
        <v>28</v>
      </c>
      <c r="G320" s="19">
        <v>0</v>
      </c>
      <c r="H320" s="17">
        <v>0</v>
      </c>
      <c r="I320" s="27">
        <f t="shared" si="4"/>
        <v>0</v>
      </c>
      <c r="J320" s="17">
        <v>6.5729769635218798</v>
      </c>
    </row>
    <row r="321" spans="1:10">
      <c r="A321" s="10">
        <v>31.85</v>
      </c>
      <c r="B321" s="10">
        <v>0</v>
      </c>
      <c r="C321" s="10">
        <v>1</v>
      </c>
      <c r="D321" s="10">
        <v>1</v>
      </c>
      <c r="E321" s="18">
        <v>28</v>
      </c>
      <c r="F321" s="10">
        <v>29</v>
      </c>
      <c r="G321" s="19">
        <v>0</v>
      </c>
      <c r="H321" s="17">
        <v>3.4482758620689703E-2</v>
      </c>
      <c r="I321" s="27">
        <f t="shared" si="4"/>
        <v>3.4482758620689703E-2</v>
      </c>
      <c r="J321" s="17">
        <v>6.4729769635218801</v>
      </c>
    </row>
    <row r="322" spans="1:10">
      <c r="A322" s="10">
        <v>31.95</v>
      </c>
      <c r="B322" s="10">
        <v>0</v>
      </c>
      <c r="C322" s="10">
        <v>0</v>
      </c>
      <c r="D322" s="10">
        <v>0</v>
      </c>
      <c r="E322" s="18">
        <v>29</v>
      </c>
      <c r="F322" s="10">
        <v>29</v>
      </c>
      <c r="G322" s="19">
        <v>0</v>
      </c>
      <c r="H322" s="17">
        <v>0</v>
      </c>
      <c r="I322" s="27">
        <f t="shared" si="4"/>
        <v>0</v>
      </c>
      <c r="J322" s="17">
        <v>6.5285064935153798</v>
      </c>
    </row>
    <row r="323" spans="1:10">
      <c r="A323" s="10">
        <v>32.049999999999997</v>
      </c>
      <c r="B323" s="10">
        <v>0</v>
      </c>
      <c r="C323" s="10">
        <v>0</v>
      </c>
      <c r="D323" s="10">
        <v>0</v>
      </c>
      <c r="E323" s="18">
        <v>29</v>
      </c>
      <c r="F323" s="10">
        <v>29</v>
      </c>
      <c r="G323" s="19">
        <v>0</v>
      </c>
      <c r="H323" s="17">
        <v>0</v>
      </c>
      <c r="I323" s="27">
        <f t="shared" si="4"/>
        <v>0</v>
      </c>
      <c r="J323" s="17">
        <v>6.4285064935153802</v>
      </c>
    </row>
    <row r="324" spans="1:10">
      <c r="A324" s="10">
        <v>32.15</v>
      </c>
      <c r="B324" s="10">
        <v>1</v>
      </c>
      <c r="C324" s="10">
        <v>1</v>
      </c>
      <c r="D324" s="10">
        <v>2</v>
      </c>
      <c r="E324" s="18">
        <v>29</v>
      </c>
      <c r="F324" s="10">
        <v>29</v>
      </c>
      <c r="G324" s="19">
        <v>3.4482758620689703E-2</v>
      </c>
      <c r="H324" s="17">
        <v>3.4482758620689703E-2</v>
      </c>
      <c r="I324" s="27">
        <f t="shared" si="4"/>
        <v>6.8965517241379407E-2</v>
      </c>
      <c r="J324" s="17">
        <v>6.3285064935153699</v>
      </c>
    </row>
    <row r="325" spans="1:10">
      <c r="A325" s="10">
        <v>32.25</v>
      </c>
      <c r="B325" s="10">
        <v>0</v>
      </c>
      <c r="C325" s="10">
        <v>1</v>
      </c>
      <c r="D325" s="10">
        <v>1</v>
      </c>
      <c r="E325" s="18">
        <v>29</v>
      </c>
      <c r="F325" s="10">
        <v>30</v>
      </c>
      <c r="G325" s="19">
        <v>0</v>
      </c>
      <c r="H325" s="17">
        <v>3.3333333333333298E-2</v>
      </c>
      <c r="I325" s="27">
        <f t="shared" ref="I325:I388" si="5">G325+H325</f>
        <v>3.3333333333333298E-2</v>
      </c>
      <c r="J325" s="17">
        <v>6.3591961486877899</v>
      </c>
    </row>
    <row r="326" spans="1:10">
      <c r="A326" s="10">
        <v>32.35</v>
      </c>
      <c r="B326" s="10">
        <v>0</v>
      </c>
      <c r="C326" s="10">
        <v>2</v>
      </c>
      <c r="D326" s="10">
        <v>2</v>
      </c>
      <c r="E326" s="18">
        <v>30</v>
      </c>
      <c r="F326" s="10">
        <v>32</v>
      </c>
      <c r="G326" s="19">
        <v>0</v>
      </c>
      <c r="H326" s="17">
        <v>6.25E-2</v>
      </c>
      <c r="I326" s="27">
        <f t="shared" si="5"/>
        <v>6.25E-2</v>
      </c>
      <c r="J326" s="17">
        <v>6.5261139693725596</v>
      </c>
    </row>
    <row r="327" spans="1:10">
      <c r="A327" s="10">
        <v>32.450000000000003</v>
      </c>
      <c r="B327" s="10">
        <v>0</v>
      </c>
      <c r="C327" s="10">
        <v>0</v>
      </c>
      <c r="D327" s="10">
        <v>0</v>
      </c>
      <c r="E327" s="18">
        <v>32</v>
      </c>
      <c r="F327" s="10">
        <v>32</v>
      </c>
      <c r="G327" s="19">
        <v>0</v>
      </c>
      <c r="H327" s="17">
        <v>0</v>
      </c>
      <c r="I327" s="27">
        <f t="shared" si="5"/>
        <v>0</v>
      </c>
      <c r="J327" s="17">
        <v>7.0609181443636899</v>
      </c>
    </row>
    <row r="328" spans="1:10">
      <c r="A328" s="10">
        <v>32.549999999999997</v>
      </c>
      <c r="B328" s="10">
        <v>0</v>
      </c>
      <c r="C328" s="10">
        <v>0</v>
      </c>
      <c r="D328" s="10">
        <v>0</v>
      </c>
      <c r="E328" s="18">
        <v>32</v>
      </c>
      <c r="F328" s="10">
        <v>32</v>
      </c>
      <c r="G328" s="19">
        <v>0</v>
      </c>
      <c r="H328" s="17">
        <v>0</v>
      </c>
      <c r="I328" s="27">
        <f t="shared" si="5"/>
        <v>0</v>
      </c>
      <c r="J328" s="17">
        <v>6.9609181443636903</v>
      </c>
    </row>
    <row r="329" spans="1:10">
      <c r="A329" s="10">
        <v>32.65</v>
      </c>
      <c r="B329" s="10">
        <v>1</v>
      </c>
      <c r="C329" s="10">
        <v>0</v>
      </c>
      <c r="D329" s="10">
        <v>1</v>
      </c>
      <c r="E329" s="18">
        <v>32</v>
      </c>
      <c r="F329" s="10">
        <v>31</v>
      </c>
      <c r="G329" s="19">
        <v>3.125E-2</v>
      </c>
      <c r="H329" s="17">
        <v>0</v>
      </c>
      <c r="I329" s="27">
        <f t="shared" si="5"/>
        <v>3.125E-2</v>
      </c>
      <c r="J329" s="17">
        <v>6.8609181443636897</v>
      </c>
    </row>
    <row r="330" spans="1:10">
      <c r="A330" s="10">
        <v>32.75</v>
      </c>
      <c r="B330" s="10">
        <v>1</v>
      </c>
      <c r="C330" s="10">
        <v>1</v>
      </c>
      <c r="D330" s="10">
        <v>2</v>
      </c>
      <c r="E330" s="18">
        <v>31</v>
      </c>
      <c r="F330" s="10">
        <v>31</v>
      </c>
      <c r="G330" s="19">
        <v>3.2258064516128997E-2</v>
      </c>
      <c r="H330" s="17">
        <v>3.2258064516128997E-2</v>
      </c>
      <c r="I330" s="27">
        <f t="shared" si="5"/>
        <v>6.4516129032257993E-2</v>
      </c>
      <c r="J330" s="17">
        <v>6.98128931790104</v>
      </c>
    </row>
    <row r="331" spans="1:10">
      <c r="A331" s="10">
        <v>32.85</v>
      </c>
      <c r="B331" s="10">
        <v>0</v>
      </c>
      <c r="C331" s="10">
        <v>0</v>
      </c>
      <c r="D331" s="10">
        <v>0</v>
      </c>
      <c r="E331" s="18">
        <v>31</v>
      </c>
      <c r="F331" s="10">
        <v>31</v>
      </c>
      <c r="G331" s="19">
        <v>0</v>
      </c>
      <c r="H331" s="17">
        <v>0</v>
      </c>
      <c r="I331" s="27">
        <f t="shared" si="5"/>
        <v>0</v>
      </c>
      <c r="J331" s="17">
        <v>6.9339268890585402</v>
      </c>
    </row>
    <row r="332" spans="1:10">
      <c r="A332" s="10">
        <v>32.950000000000003</v>
      </c>
      <c r="B332" s="10">
        <v>0</v>
      </c>
      <c r="C332" s="10">
        <v>0</v>
      </c>
      <c r="D332" s="10">
        <v>0</v>
      </c>
      <c r="E332" s="18">
        <v>31</v>
      </c>
      <c r="F332" s="10">
        <v>31</v>
      </c>
      <c r="G332" s="19">
        <v>0</v>
      </c>
      <c r="H332" s="17">
        <v>0</v>
      </c>
      <c r="I332" s="27">
        <f t="shared" si="5"/>
        <v>0</v>
      </c>
      <c r="J332" s="17">
        <v>6.8339268890585299</v>
      </c>
    </row>
    <row r="333" spans="1:10">
      <c r="A333" s="10">
        <v>33.049999999999997</v>
      </c>
      <c r="B333" s="10">
        <v>0</v>
      </c>
      <c r="C333" s="10">
        <v>1</v>
      </c>
      <c r="D333" s="10">
        <v>1</v>
      </c>
      <c r="E333" s="18">
        <v>31</v>
      </c>
      <c r="F333" s="10">
        <v>32</v>
      </c>
      <c r="G333" s="19">
        <v>0</v>
      </c>
      <c r="H333" s="17">
        <v>3.125E-2</v>
      </c>
      <c r="I333" s="27">
        <f t="shared" si="5"/>
        <v>3.125E-2</v>
      </c>
      <c r="J333" s="17">
        <v>6.73392688905854</v>
      </c>
    </row>
    <row r="334" spans="1:10">
      <c r="A334" s="10">
        <v>33.15</v>
      </c>
      <c r="B334" s="10">
        <v>0</v>
      </c>
      <c r="C334" s="10">
        <v>0</v>
      </c>
      <c r="D334" s="10">
        <v>0</v>
      </c>
      <c r="E334" s="18">
        <v>32</v>
      </c>
      <c r="F334" s="10">
        <v>32</v>
      </c>
      <c r="G334" s="19">
        <v>0</v>
      </c>
      <c r="H334" s="17">
        <v>0</v>
      </c>
      <c r="I334" s="27">
        <f t="shared" si="5"/>
        <v>0</v>
      </c>
      <c r="J334" s="17">
        <v>6.4587260487754499</v>
      </c>
    </row>
    <row r="335" spans="1:10">
      <c r="A335" s="10">
        <v>33.25</v>
      </c>
      <c r="B335" s="10">
        <v>0</v>
      </c>
      <c r="C335" s="10">
        <v>0</v>
      </c>
      <c r="D335" s="10">
        <v>0</v>
      </c>
      <c r="E335" s="18">
        <v>32</v>
      </c>
      <c r="F335" s="10">
        <v>32</v>
      </c>
      <c r="G335" s="19">
        <v>0</v>
      </c>
      <c r="H335" s="17">
        <v>0</v>
      </c>
      <c r="I335" s="27">
        <f t="shared" si="5"/>
        <v>0</v>
      </c>
      <c r="J335" s="17">
        <v>6.35872604877546</v>
      </c>
    </row>
    <row r="336" spans="1:10">
      <c r="A336" s="10">
        <v>33.35</v>
      </c>
      <c r="B336" s="10">
        <v>1</v>
      </c>
      <c r="C336" s="10">
        <v>0</v>
      </c>
      <c r="D336" s="10">
        <v>1</v>
      </c>
      <c r="E336" s="18">
        <v>32</v>
      </c>
      <c r="F336" s="10">
        <v>31</v>
      </c>
      <c r="G336" s="19">
        <v>3.125E-2</v>
      </c>
      <c r="H336" s="17">
        <v>0</v>
      </c>
      <c r="I336" s="27">
        <f t="shared" si="5"/>
        <v>3.125E-2</v>
      </c>
      <c r="J336" s="17">
        <v>6.2587260487754603</v>
      </c>
    </row>
    <row r="337" spans="1:10">
      <c r="A337" s="10">
        <v>33.450000000000003</v>
      </c>
      <c r="B337" s="10">
        <v>1</v>
      </c>
      <c r="C337" s="10">
        <v>0</v>
      </c>
      <c r="D337" s="10">
        <v>1</v>
      </c>
      <c r="E337" s="18">
        <v>31</v>
      </c>
      <c r="F337" s="10">
        <v>30</v>
      </c>
      <c r="G337" s="19">
        <v>3.2258064516128997E-2</v>
      </c>
      <c r="H337" s="17">
        <v>0</v>
      </c>
      <c r="I337" s="27">
        <f t="shared" si="5"/>
        <v>3.2258064516128997E-2</v>
      </c>
      <c r="J337" s="17">
        <v>6.3583433975974302</v>
      </c>
    </row>
    <row r="338" spans="1:10">
      <c r="A338" s="10">
        <v>33.549999999999997</v>
      </c>
      <c r="B338" s="10">
        <v>1</v>
      </c>
      <c r="C338" s="10">
        <v>0</v>
      </c>
      <c r="D338" s="10">
        <v>1</v>
      </c>
      <c r="E338" s="18">
        <v>30</v>
      </c>
      <c r="F338" s="10">
        <v>29</v>
      </c>
      <c r="G338" s="19">
        <v>3.3333333333333298E-2</v>
      </c>
      <c r="H338" s="17">
        <v>0</v>
      </c>
      <c r="I338" s="27">
        <f t="shared" si="5"/>
        <v>3.3333333333333298E-2</v>
      </c>
      <c r="J338" s="17">
        <v>6.4677391579095103</v>
      </c>
    </row>
    <row r="339" spans="1:10">
      <c r="A339" s="10">
        <v>33.65</v>
      </c>
      <c r="B339" s="10">
        <v>0</v>
      </c>
      <c r="C339" s="10">
        <v>0</v>
      </c>
      <c r="D339" s="10">
        <v>0</v>
      </c>
      <c r="E339" s="18">
        <v>29</v>
      </c>
      <c r="F339" s="10">
        <v>29</v>
      </c>
      <c r="G339" s="19">
        <v>0</v>
      </c>
      <c r="H339" s="17">
        <v>0</v>
      </c>
      <c r="I339" s="27">
        <f t="shared" si="5"/>
        <v>0</v>
      </c>
      <c r="J339" s="17">
        <v>6.5879248895209797</v>
      </c>
    </row>
    <row r="340" spans="1:10">
      <c r="A340" s="10">
        <v>33.75</v>
      </c>
      <c r="B340" s="10">
        <v>0</v>
      </c>
      <c r="C340" s="10">
        <v>0</v>
      </c>
      <c r="D340" s="10">
        <v>0</v>
      </c>
      <c r="E340" s="18">
        <v>29</v>
      </c>
      <c r="F340" s="10">
        <v>29</v>
      </c>
      <c r="G340" s="19">
        <v>0</v>
      </c>
      <c r="H340" s="17">
        <v>0</v>
      </c>
      <c r="I340" s="27">
        <f t="shared" si="5"/>
        <v>0</v>
      </c>
      <c r="J340" s="17">
        <v>6.4879248895209898</v>
      </c>
    </row>
    <row r="341" spans="1:10">
      <c r="A341" s="10">
        <v>33.85</v>
      </c>
      <c r="B341" s="10">
        <v>0</v>
      </c>
      <c r="C341" s="10">
        <v>0</v>
      </c>
      <c r="D341" s="10">
        <v>0</v>
      </c>
      <c r="E341" s="18">
        <v>29</v>
      </c>
      <c r="F341" s="10">
        <v>29</v>
      </c>
      <c r="G341" s="19">
        <v>0</v>
      </c>
      <c r="H341" s="17">
        <v>0</v>
      </c>
      <c r="I341" s="27">
        <f t="shared" si="5"/>
        <v>0</v>
      </c>
      <c r="J341" s="17">
        <v>6.3879248895209999</v>
      </c>
    </row>
    <row r="342" spans="1:10">
      <c r="A342" s="10">
        <v>33.950000000000003</v>
      </c>
      <c r="B342" s="10">
        <v>1</v>
      </c>
      <c r="C342" s="10">
        <v>11</v>
      </c>
      <c r="D342" s="10">
        <v>12</v>
      </c>
      <c r="E342" s="18">
        <v>29</v>
      </c>
      <c r="F342" s="10">
        <v>39</v>
      </c>
      <c r="G342" s="19">
        <v>3.4482758620689703E-2</v>
      </c>
      <c r="H342" s="17">
        <v>0.28205128205128199</v>
      </c>
      <c r="I342" s="27">
        <f t="shared" si="5"/>
        <v>0.31653404067197172</v>
      </c>
      <c r="J342" s="17">
        <v>6.2879248895209896</v>
      </c>
    </row>
    <row r="343" spans="1:10">
      <c r="A343" s="10">
        <v>34.049999999999997</v>
      </c>
      <c r="B343" s="10">
        <v>1</v>
      </c>
      <c r="C343" s="10">
        <v>4</v>
      </c>
      <c r="D343" s="10">
        <v>5</v>
      </c>
      <c r="E343" s="18">
        <v>39</v>
      </c>
      <c r="F343" s="10">
        <v>42</v>
      </c>
      <c r="G343" s="19">
        <v>2.5641025641025599E-2</v>
      </c>
      <c r="H343" s="17">
        <v>9.5238095238095205E-2</v>
      </c>
      <c r="I343" s="27">
        <f t="shared" si="5"/>
        <v>0.12087912087912081</v>
      </c>
      <c r="J343" s="17">
        <v>7.7423345730923101</v>
      </c>
    </row>
    <row r="344" spans="1:10">
      <c r="A344" s="10">
        <v>34.15</v>
      </c>
      <c r="B344" s="10">
        <v>2</v>
      </c>
      <c r="C344" s="10">
        <v>0</v>
      </c>
      <c r="D344" s="10">
        <v>2</v>
      </c>
      <c r="E344" s="18">
        <v>42</v>
      </c>
      <c r="F344" s="10">
        <v>40</v>
      </c>
      <c r="G344" s="19">
        <v>4.7619047619047603E-2</v>
      </c>
      <c r="H344" s="17">
        <v>0</v>
      </c>
      <c r="I344" s="27">
        <f t="shared" si="5"/>
        <v>4.7619047619047603E-2</v>
      </c>
      <c r="J344" s="17">
        <v>7.5064891446927504</v>
      </c>
    </row>
    <row r="345" spans="1:10">
      <c r="A345" s="10">
        <v>34.25</v>
      </c>
      <c r="B345" s="10">
        <v>1</v>
      </c>
      <c r="C345" s="10">
        <v>1</v>
      </c>
      <c r="D345" s="10">
        <v>2</v>
      </c>
      <c r="E345" s="18">
        <v>40</v>
      </c>
      <c r="F345" s="10">
        <v>40</v>
      </c>
      <c r="G345" s="19">
        <v>2.5000000000000001E-2</v>
      </c>
      <c r="H345" s="17">
        <v>2.5000000000000001E-2</v>
      </c>
      <c r="I345" s="27">
        <f t="shared" si="5"/>
        <v>0.05</v>
      </c>
      <c r="J345" s="17">
        <v>7.7797073519273896</v>
      </c>
    </row>
    <row r="346" spans="1:10">
      <c r="A346" s="10">
        <v>34.35</v>
      </c>
      <c r="B346" s="10">
        <v>0</v>
      </c>
      <c r="C346" s="10">
        <v>0</v>
      </c>
      <c r="D346" s="10">
        <v>0</v>
      </c>
      <c r="E346" s="18">
        <v>40</v>
      </c>
      <c r="F346" s="10">
        <v>40</v>
      </c>
      <c r="G346" s="19">
        <v>0</v>
      </c>
      <c r="H346" s="17">
        <v>0</v>
      </c>
      <c r="I346" s="27">
        <f t="shared" si="5"/>
        <v>0</v>
      </c>
      <c r="J346" s="17">
        <v>8.0077938903889407</v>
      </c>
    </row>
    <row r="347" spans="1:10">
      <c r="A347" s="10">
        <v>34.450000000000003</v>
      </c>
      <c r="B347" s="10">
        <v>2</v>
      </c>
      <c r="C347" s="10">
        <v>0</v>
      </c>
      <c r="D347" s="10">
        <v>2</v>
      </c>
      <c r="E347" s="18">
        <v>40</v>
      </c>
      <c r="F347" s="10">
        <v>38</v>
      </c>
      <c r="G347" s="19">
        <v>0.05</v>
      </c>
      <c r="H347" s="17">
        <v>0</v>
      </c>
      <c r="I347" s="27">
        <f t="shared" si="5"/>
        <v>0.05</v>
      </c>
      <c r="J347" s="17">
        <v>7.9077938903889304</v>
      </c>
    </row>
    <row r="348" spans="1:10">
      <c r="A348" s="10">
        <v>34.549999999999997</v>
      </c>
      <c r="B348" s="10">
        <v>0</v>
      </c>
      <c r="C348" s="10">
        <v>0</v>
      </c>
      <c r="D348" s="10">
        <v>0</v>
      </c>
      <c r="E348" s="18">
        <v>38</v>
      </c>
      <c r="F348" s="10">
        <v>38</v>
      </c>
      <c r="G348" s="19">
        <v>0</v>
      </c>
      <c r="H348" s="17">
        <v>0</v>
      </c>
      <c r="I348" s="27">
        <f t="shared" si="5"/>
        <v>0</v>
      </c>
      <c r="J348" s="17">
        <v>8.2229409372515097</v>
      </c>
    </row>
    <row r="349" spans="1:10">
      <c r="A349" s="10">
        <v>34.65</v>
      </c>
      <c r="B349" s="10">
        <v>0</v>
      </c>
      <c r="C349" s="10">
        <v>5</v>
      </c>
      <c r="D349" s="10">
        <v>5</v>
      </c>
      <c r="E349" s="18">
        <v>38</v>
      </c>
      <c r="F349" s="10">
        <v>43</v>
      </c>
      <c r="G349" s="19">
        <v>0</v>
      </c>
      <c r="H349" s="17">
        <v>0.116279069767442</v>
      </c>
      <c r="I349" s="27">
        <f t="shared" si="5"/>
        <v>0.116279069767442</v>
      </c>
      <c r="J349" s="17">
        <v>8.1229409372514993</v>
      </c>
    </row>
    <row r="350" spans="1:10">
      <c r="A350" s="10">
        <v>34.75</v>
      </c>
      <c r="B350" s="10">
        <v>0</v>
      </c>
      <c r="C350" s="10">
        <v>0</v>
      </c>
      <c r="D350" s="10">
        <v>0</v>
      </c>
      <c r="E350" s="18">
        <v>43</v>
      </c>
      <c r="F350" s="10">
        <v>43</v>
      </c>
      <c r="G350" s="19">
        <v>0</v>
      </c>
      <c r="H350" s="17">
        <v>0</v>
      </c>
      <c r="I350" s="27">
        <f t="shared" si="5"/>
        <v>0</v>
      </c>
      <c r="J350" s="17">
        <v>7.9462264538606897</v>
      </c>
    </row>
    <row r="351" spans="1:10">
      <c r="A351" s="10">
        <v>34.85</v>
      </c>
      <c r="B351" s="10">
        <v>1</v>
      </c>
      <c r="C351" s="10">
        <v>0</v>
      </c>
      <c r="D351" s="10">
        <v>1</v>
      </c>
      <c r="E351" s="18">
        <v>43</v>
      </c>
      <c r="F351" s="10">
        <v>42</v>
      </c>
      <c r="G351" s="19">
        <v>2.32558139534884E-2</v>
      </c>
      <c r="H351" s="17">
        <v>0</v>
      </c>
      <c r="I351" s="27">
        <f t="shared" si="5"/>
        <v>2.32558139534884E-2</v>
      </c>
      <c r="J351" s="17">
        <v>7.8462264538606998</v>
      </c>
    </row>
    <row r="352" spans="1:10">
      <c r="A352" s="10">
        <v>34.950000000000003</v>
      </c>
      <c r="B352" s="10">
        <v>0</v>
      </c>
      <c r="C352" s="10">
        <v>1</v>
      </c>
      <c r="D352" s="10">
        <v>1</v>
      </c>
      <c r="E352" s="18">
        <v>42</v>
      </c>
      <c r="F352" s="10">
        <v>43</v>
      </c>
      <c r="G352" s="19">
        <v>0</v>
      </c>
      <c r="H352" s="17">
        <v>2.32558139534884E-2</v>
      </c>
      <c r="I352" s="27">
        <f t="shared" si="5"/>
        <v>2.32558139534884E-2</v>
      </c>
      <c r="J352" s="17">
        <v>7.9319095012969303</v>
      </c>
    </row>
    <row r="353" spans="1:10">
      <c r="A353" s="10">
        <v>35.049999999999997</v>
      </c>
      <c r="B353" s="10">
        <v>0</v>
      </c>
      <c r="C353" s="10">
        <v>0</v>
      </c>
      <c r="D353" s="10">
        <v>0</v>
      </c>
      <c r="E353" s="18">
        <v>43</v>
      </c>
      <c r="F353" s="10">
        <v>43</v>
      </c>
      <c r="G353" s="19">
        <v>0</v>
      </c>
      <c r="H353" s="17">
        <v>0</v>
      </c>
      <c r="I353" s="27">
        <f t="shared" si="5"/>
        <v>0</v>
      </c>
      <c r="J353" s="17">
        <v>7.8126015283985604</v>
      </c>
    </row>
    <row r="354" spans="1:10">
      <c r="A354" s="10">
        <v>35.15</v>
      </c>
      <c r="B354" s="10">
        <v>0</v>
      </c>
      <c r="C354" s="10">
        <v>0</v>
      </c>
      <c r="D354" s="10">
        <v>0</v>
      </c>
      <c r="E354" s="18">
        <v>43</v>
      </c>
      <c r="F354" s="10">
        <v>43</v>
      </c>
      <c r="G354" s="19">
        <v>0</v>
      </c>
      <c r="H354" s="17">
        <v>0</v>
      </c>
      <c r="I354" s="27">
        <f t="shared" si="5"/>
        <v>0</v>
      </c>
      <c r="J354" s="17">
        <v>7.7126015283985501</v>
      </c>
    </row>
    <row r="355" spans="1:10">
      <c r="A355" s="10">
        <v>35.25</v>
      </c>
      <c r="B355" s="10">
        <v>1</v>
      </c>
      <c r="C355" s="10">
        <v>0</v>
      </c>
      <c r="D355" s="10">
        <v>1</v>
      </c>
      <c r="E355" s="18">
        <v>43</v>
      </c>
      <c r="F355" s="10">
        <v>42</v>
      </c>
      <c r="G355" s="19">
        <v>2.32558139534884E-2</v>
      </c>
      <c r="H355" s="17">
        <v>0</v>
      </c>
      <c r="I355" s="27">
        <f t="shared" si="5"/>
        <v>2.32558139534884E-2</v>
      </c>
      <c r="J355" s="17">
        <v>7.6126015283985602</v>
      </c>
    </row>
    <row r="356" spans="1:10">
      <c r="A356" s="10">
        <v>35.35</v>
      </c>
      <c r="B356" s="10">
        <v>0</v>
      </c>
      <c r="C356" s="10">
        <v>0</v>
      </c>
      <c r="D356" s="10">
        <v>0</v>
      </c>
      <c r="E356" s="18">
        <v>42</v>
      </c>
      <c r="F356" s="10">
        <v>42</v>
      </c>
      <c r="G356" s="19">
        <v>0</v>
      </c>
      <c r="H356" s="17">
        <v>0</v>
      </c>
      <c r="I356" s="27">
        <f t="shared" si="5"/>
        <v>0</v>
      </c>
      <c r="J356" s="17">
        <v>7.6922733596607999</v>
      </c>
    </row>
    <row r="357" spans="1:10">
      <c r="A357" s="10">
        <v>35.450000000000003</v>
      </c>
      <c r="B357" s="10">
        <v>0</v>
      </c>
      <c r="C357" s="10">
        <v>0</v>
      </c>
      <c r="D357" s="10">
        <v>0</v>
      </c>
      <c r="E357" s="18">
        <v>42</v>
      </c>
      <c r="F357" s="10">
        <v>42</v>
      </c>
      <c r="G357" s="19">
        <v>0</v>
      </c>
      <c r="H357" s="17">
        <v>0</v>
      </c>
      <c r="I357" s="27">
        <f t="shared" si="5"/>
        <v>0</v>
      </c>
      <c r="J357" s="17">
        <v>7.5922733596607896</v>
      </c>
    </row>
    <row r="358" spans="1:10">
      <c r="A358" s="10">
        <v>35.549999999999997</v>
      </c>
      <c r="B358" s="10">
        <v>2</v>
      </c>
      <c r="C358" s="10">
        <v>0</v>
      </c>
      <c r="D358" s="10">
        <v>2</v>
      </c>
      <c r="E358" s="18">
        <v>42</v>
      </c>
      <c r="F358" s="10">
        <v>40</v>
      </c>
      <c r="G358" s="19">
        <v>4.7619047619047603E-2</v>
      </c>
      <c r="H358" s="17">
        <v>0</v>
      </c>
      <c r="I358" s="27">
        <f t="shared" si="5"/>
        <v>4.7619047619047603E-2</v>
      </c>
      <c r="J358" s="17">
        <v>7.4922733596607998</v>
      </c>
    </row>
    <row r="359" spans="1:10">
      <c r="A359" s="10">
        <v>35.65</v>
      </c>
      <c r="B359" s="10">
        <v>0</v>
      </c>
      <c r="C359" s="10">
        <v>1</v>
      </c>
      <c r="D359" s="10">
        <v>1</v>
      </c>
      <c r="E359" s="18">
        <v>40</v>
      </c>
      <c r="F359" s="10">
        <v>41</v>
      </c>
      <c r="G359" s="19">
        <v>0</v>
      </c>
      <c r="H359" s="17">
        <v>2.4390243902439001E-2</v>
      </c>
      <c r="I359" s="27">
        <f t="shared" si="5"/>
        <v>2.4390243902439001E-2</v>
      </c>
      <c r="J359" s="17">
        <v>7.7641408737976798</v>
      </c>
    </row>
    <row r="360" spans="1:10">
      <c r="A360" s="10">
        <v>35.75</v>
      </c>
      <c r="B360" s="10">
        <v>0</v>
      </c>
      <c r="C360" s="10">
        <v>0</v>
      </c>
      <c r="D360" s="10">
        <v>0</v>
      </c>
      <c r="E360" s="18">
        <v>41</v>
      </c>
      <c r="F360" s="10">
        <v>41</v>
      </c>
      <c r="G360" s="19">
        <v>0</v>
      </c>
      <c r="H360" s="17">
        <v>0</v>
      </c>
      <c r="I360" s="27">
        <f t="shared" si="5"/>
        <v>0</v>
      </c>
      <c r="J360" s="17">
        <v>7.6741008524855401</v>
      </c>
    </row>
    <row r="361" spans="1:10">
      <c r="A361" s="10">
        <v>35.85</v>
      </c>
      <c r="B361" s="10">
        <v>1</v>
      </c>
      <c r="C361" s="10">
        <v>2</v>
      </c>
      <c r="D361" s="10">
        <v>3</v>
      </c>
      <c r="E361" s="18">
        <v>41</v>
      </c>
      <c r="F361" s="10">
        <v>42</v>
      </c>
      <c r="G361" s="19">
        <v>2.4390243902439001E-2</v>
      </c>
      <c r="H361" s="17">
        <v>4.7619047619047603E-2</v>
      </c>
      <c r="I361" s="27">
        <f t="shared" si="5"/>
        <v>7.2009291521486607E-2</v>
      </c>
      <c r="J361" s="17">
        <v>7.5741008524855502</v>
      </c>
    </row>
    <row r="362" spans="1:10">
      <c r="A362" s="10">
        <v>35.950000000000003</v>
      </c>
      <c r="B362" s="10">
        <v>0</v>
      </c>
      <c r="C362" s="10">
        <v>1</v>
      </c>
      <c r="D362" s="10">
        <v>1</v>
      </c>
      <c r="E362" s="18">
        <v>42</v>
      </c>
      <c r="F362" s="10">
        <v>43</v>
      </c>
      <c r="G362" s="19">
        <v>0</v>
      </c>
      <c r="H362" s="17">
        <v>2.32558139534884E-2</v>
      </c>
      <c r="I362" s="27">
        <f t="shared" si="5"/>
        <v>2.32558139534884E-2</v>
      </c>
      <c r="J362" s="17">
        <v>7.5052832174500601</v>
      </c>
    </row>
    <row r="363" spans="1:10">
      <c r="A363" s="10">
        <v>36.049999999999997</v>
      </c>
      <c r="B363" s="10">
        <v>1</v>
      </c>
      <c r="C363" s="10">
        <v>1</v>
      </c>
      <c r="D363" s="10">
        <v>2</v>
      </c>
      <c r="E363" s="18">
        <v>43</v>
      </c>
      <c r="F363" s="10">
        <v>43</v>
      </c>
      <c r="G363" s="19">
        <v>2.32558139534884E-2</v>
      </c>
      <c r="H363" s="17">
        <v>2.32558139534884E-2</v>
      </c>
      <c r="I363" s="27">
        <f t="shared" si="5"/>
        <v>4.6511627906976799E-2</v>
      </c>
      <c r="J363" s="17">
        <v>7.4156254682070397</v>
      </c>
    </row>
    <row r="364" spans="1:10">
      <c r="A364" s="10">
        <v>36.15</v>
      </c>
      <c r="B364" s="10">
        <v>0</v>
      </c>
      <c r="C364" s="10">
        <v>0</v>
      </c>
      <c r="D364" s="10">
        <v>0</v>
      </c>
      <c r="E364" s="18">
        <v>43</v>
      </c>
      <c r="F364" s="10">
        <v>43</v>
      </c>
      <c r="G364" s="19">
        <v>0</v>
      </c>
      <c r="H364" s="17">
        <v>0</v>
      </c>
      <c r="I364" s="27">
        <f t="shared" si="5"/>
        <v>0</v>
      </c>
      <c r="J364" s="17">
        <v>7.4963020009765904</v>
      </c>
    </row>
    <row r="365" spans="1:10">
      <c r="A365" s="10">
        <v>36.25</v>
      </c>
      <c r="B365" s="10">
        <v>0</v>
      </c>
      <c r="C365" s="10">
        <v>0</v>
      </c>
      <c r="D365" s="10">
        <v>0</v>
      </c>
      <c r="E365" s="18">
        <v>43</v>
      </c>
      <c r="F365" s="10">
        <v>43</v>
      </c>
      <c r="G365" s="19">
        <v>0</v>
      </c>
      <c r="H365" s="17">
        <v>0</v>
      </c>
      <c r="I365" s="27">
        <f t="shared" si="5"/>
        <v>0</v>
      </c>
      <c r="J365" s="17">
        <v>7.3963020009765996</v>
      </c>
    </row>
    <row r="366" spans="1:10">
      <c r="A366" s="10">
        <v>36.35</v>
      </c>
      <c r="B366" s="10">
        <v>0</v>
      </c>
      <c r="C366" s="10">
        <v>1</v>
      </c>
      <c r="D366" s="10">
        <v>1</v>
      </c>
      <c r="E366" s="18">
        <v>43</v>
      </c>
      <c r="F366" s="10">
        <v>44</v>
      </c>
      <c r="G366" s="19">
        <v>0</v>
      </c>
      <c r="H366" s="17">
        <v>2.27272727272727E-2</v>
      </c>
      <c r="I366" s="27">
        <f t="shared" si="5"/>
        <v>2.27272727272727E-2</v>
      </c>
      <c r="J366" s="17">
        <v>7.2963020009766</v>
      </c>
    </row>
    <row r="367" spans="1:10">
      <c r="A367" s="10">
        <v>36.450000000000003</v>
      </c>
      <c r="B367" s="10">
        <v>1</v>
      </c>
      <c r="C367" s="10">
        <v>0</v>
      </c>
      <c r="D367" s="10">
        <v>1</v>
      </c>
      <c r="E367" s="18">
        <v>44</v>
      </c>
      <c r="F367" s="10">
        <v>43</v>
      </c>
      <c r="G367" s="19">
        <v>2.27272727272727E-2</v>
      </c>
      <c r="H367" s="17">
        <v>0</v>
      </c>
      <c r="I367" s="27">
        <f t="shared" si="5"/>
        <v>2.27272727272727E-2</v>
      </c>
      <c r="J367" s="17">
        <v>7.1950224100453104</v>
      </c>
    </row>
    <row r="368" spans="1:10">
      <c r="A368" s="10">
        <v>36.549999999999997</v>
      </c>
      <c r="B368" s="10">
        <v>0</v>
      </c>
      <c r="C368" s="10">
        <v>1</v>
      </c>
      <c r="D368" s="10">
        <v>1</v>
      </c>
      <c r="E368" s="18">
        <v>43</v>
      </c>
      <c r="F368" s="10">
        <v>44</v>
      </c>
      <c r="G368" s="19">
        <v>0</v>
      </c>
      <c r="H368" s="17">
        <v>2.27272727272727E-2</v>
      </c>
      <c r="I368" s="27">
        <f t="shared" si="5"/>
        <v>2.27272727272727E-2</v>
      </c>
      <c r="J368" s="17">
        <v>7.2608897388201497</v>
      </c>
    </row>
    <row r="369" spans="1:10">
      <c r="A369" s="10">
        <v>36.65</v>
      </c>
      <c r="B369" s="10">
        <v>0</v>
      </c>
      <c r="C369" s="10">
        <v>0</v>
      </c>
      <c r="D369" s="10">
        <v>0</v>
      </c>
      <c r="E369" s="18">
        <v>44</v>
      </c>
      <c r="F369" s="10">
        <v>44</v>
      </c>
      <c r="G369" s="19">
        <v>0</v>
      </c>
      <c r="H369" s="17">
        <v>0</v>
      </c>
      <c r="I369" s="27">
        <f t="shared" si="5"/>
        <v>0</v>
      </c>
      <c r="J369" s="17">
        <v>7.3072331538469601</v>
      </c>
    </row>
    <row r="370" spans="1:10">
      <c r="A370" s="10">
        <v>36.75</v>
      </c>
      <c r="B370" s="10">
        <v>0</v>
      </c>
      <c r="C370" s="10">
        <v>0</v>
      </c>
      <c r="D370" s="10">
        <v>0</v>
      </c>
      <c r="E370" s="18">
        <v>44</v>
      </c>
      <c r="F370" s="10">
        <v>44</v>
      </c>
      <c r="G370" s="19">
        <v>0</v>
      </c>
      <c r="H370" s="17">
        <v>0</v>
      </c>
      <c r="I370" s="27">
        <f t="shared" si="5"/>
        <v>0</v>
      </c>
      <c r="J370" s="17">
        <v>7.2072331538469596</v>
      </c>
    </row>
    <row r="371" spans="1:10">
      <c r="A371" s="10">
        <v>36.85</v>
      </c>
      <c r="B371" s="10">
        <v>1</v>
      </c>
      <c r="C371" s="10">
        <v>0</v>
      </c>
      <c r="D371" s="10">
        <v>1</v>
      </c>
      <c r="E371" s="18">
        <v>44</v>
      </c>
      <c r="F371" s="10">
        <v>43</v>
      </c>
      <c r="G371" s="19">
        <v>2.27272727272727E-2</v>
      </c>
      <c r="H371" s="17">
        <v>0</v>
      </c>
      <c r="I371" s="27">
        <f t="shared" si="5"/>
        <v>2.27272727272727E-2</v>
      </c>
      <c r="J371" s="17">
        <v>7.1072331538469697</v>
      </c>
    </row>
    <row r="372" spans="1:10">
      <c r="A372" s="10">
        <v>36.950000000000003</v>
      </c>
      <c r="B372" s="10">
        <v>0</v>
      </c>
      <c r="C372" s="10">
        <v>0</v>
      </c>
      <c r="D372" s="10">
        <v>0</v>
      </c>
      <c r="E372" s="18">
        <v>43</v>
      </c>
      <c r="F372" s="10">
        <v>43</v>
      </c>
      <c r="G372" s="19">
        <v>0</v>
      </c>
      <c r="H372" s="17">
        <v>0</v>
      </c>
      <c r="I372" s="27">
        <f t="shared" si="5"/>
        <v>0</v>
      </c>
      <c r="J372" s="17">
        <v>7.1714817049935098</v>
      </c>
    </row>
    <row r="373" spans="1:10">
      <c r="A373" s="10">
        <v>37.049999999999997</v>
      </c>
      <c r="B373" s="10">
        <v>0</v>
      </c>
      <c r="C373" s="10">
        <v>0</v>
      </c>
      <c r="D373" s="10">
        <v>0</v>
      </c>
      <c r="E373" s="18">
        <v>43</v>
      </c>
      <c r="F373" s="10">
        <v>43</v>
      </c>
      <c r="G373" s="19">
        <v>0</v>
      </c>
      <c r="H373" s="17">
        <v>0</v>
      </c>
      <c r="I373" s="27">
        <f t="shared" si="5"/>
        <v>0</v>
      </c>
      <c r="J373" s="17">
        <v>7.0714817049935101</v>
      </c>
    </row>
    <row r="374" spans="1:10">
      <c r="A374" s="10">
        <v>37.15</v>
      </c>
      <c r="B374" s="10">
        <v>0</v>
      </c>
      <c r="C374" s="10">
        <v>0</v>
      </c>
      <c r="D374" s="10">
        <v>0</v>
      </c>
      <c r="E374" s="18">
        <v>43</v>
      </c>
      <c r="F374" s="10">
        <v>43</v>
      </c>
      <c r="G374" s="19">
        <v>0</v>
      </c>
      <c r="H374" s="17">
        <v>0</v>
      </c>
      <c r="I374" s="27">
        <f t="shared" si="5"/>
        <v>0</v>
      </c>
      <c r="J374" s="17">
        <v>6.9714817049934998</v>
      </c>
    </row>
    <row r="375" spans="1:10">
      <c r="A375" s="10">
        <v>37.25</v>
      </c>
      <c r="B375" s="10">
        <v>0</v>
      </c>
      <c r="C375" s="10">
        <v>1</v>
      </c>
      <c r="D375" s="10">
        <v>1</v>
      </c>
      <c r="E375" s="18">
        <v>43</v>
      </c>
      <c r="F375" s="10">
        <v>44</v>
      </c>
      <c r="G375" s="19">
        <v>0</v>
      </c>
      <c r="H375" s="17">
        <v>2.27272727272727E-2</v>
      </c>
      <c r="I375" s="27">
        <f t="shared" si="5"/>
        <v>2.27272727272727E-2</v>
      </c>
      <c r="J375" s="17">
        <v>6.87148170499351</v>
      </c>
    </row>
    <row r="376" spans="1:10">
      <c r="A376" s="10">
        <v>37.35</v>
      </c>
      <c r="B376" s="10">
        <v>0</v>
      </c>
      <c r="C376" s="10">
        <v>1</v>
      </c>
      <c r="D376" s="10">
        <v>1</v>
      </c>
      <c r="E376" s="18">
        <v>44</v>
      </c>
      <c r="F376" s="10">
        <v>45</v>
      </c>
      <c r="G376" s="19">
        <v>0</v>
      </c>
      <c r="H376" s="17">
        <v>2.2222222222222199E-2</v>
      </c>
      <c r="I376" s="27">
        <f t="shared" si="5"/>
        <v>2.2222222222222199E-2</v>
      </c>
      <c r="J376" s="17">
        <v>6.6936828783648696</v>
      </c>
    </row>
    <row r="377" spans="1:10">
      <c r="A377" s="10">
        <v>37.450000000000003</v>
      </c>
      <c r="B377" s="10">
        <v>0</v>
      </c>
      <c r="C377" s="10">
        <v>0</v>
      </c>
      <c r="D377" s="10">
        <v>0</v>
      </c>
      <c r="E377" s="18">
        <v>45</v>
      </c>
      <c r="F377" s="10">
        <v>45</v>
      </c>
      <c r="G377" s="19">
        <v>0</v>
      </c>
      <c r="H377" s="17">
        <v>0</v>
      </c>
      <c r="I377" s="27">
        <f t="shared" si="5"/>
        <v>0</v>
      </c>
      <c r="J377" s="17">
        <v>6.6763189853413696</v>
      </c>
    </row>
    <row r="378" spans="1:10">
      <c r="A378" s="10">
        <v>37.549999999999997</v>
      </c>
      <c r="B378" s="10">
        <v>0</v>
      </c>
      <c r="C378" s="10">
        <v>0</v>
      </c>
      <c r="D378" s="10">
        <v>0</v>
      </c>
      <c r="E378" s="18">
        <v>45</v>
      </c>
      <c r="F378" s="10">
        <v>45</v>
      </c>
      <c r="G378" s="19">
        <v>0</v>
      </c>
      <c r="H378" s="17">
        <v>0</v>
      </c>
      <c r="I378" s="27">
        <f t="shared" si="5"/>
        <v>0</v>
      </c>
      <c r="J378" s="17">
        <v>6.5763189853413797</v>
      </c>
    </row>
    <row r="379" spans="1:10">
      <c r="A379" s="10">
        <v>37.65</v>
      </c>
      <c r="B379" s="10">
        <v>1</v>
      </c>
      <c r="C379" s="10">
        <v>0</v>
      </c>
      <c r="D379" s="10">
        <v>1</v>
      </c>
      <c r="E379" s="18">
        <v>45</v>
      </c>
      <c r="F379" s="10">
        <v>44</v>
      </c>
      <c r="G379" s="19">
        <v>2.2222222222222199E-2</v>
      </c>
      <c r="H379" s="17">
        <v>0</v>
      </c>
      <c r="I379" s="27">
        <f t="shared" si="5"/>
        <v>2.2222222222222199E-2</v>
      </c>
      <c r="J379" s="17">
        <v>6.4763189853413703</v>
      </c>
    </row>
    <row r="380" spans="1:10">
      <c r="A380" s="10">
        <v>37.75</v>
      </c>
      <c r="B380" s="10">
        <v>0</v>
      </c>
      <c r="C380" s="10">
        <v>0</v>
      </c>
      <c r="D380" s="10">
        <v>0</v>
      </c>
      <c r="E380" s="18">
        <v>44</v>
      </c>
      <c r="F380" s="10">
        <v>44</v>
      </c>
      <c r="G380" s="19">
        <v>0</v>
      </c>
      <c r="H380" s="17">
        <v>0</v>
      </c>
      <c r="I380" s="27">
        <f t="shared" si="5"/>
        <v>0</v>
      </c>
      <c r="J380" s="17">
        <v>6.5233221027768202</v>
      </c>
    </row>
    <row r="381" spans="1:10">
      <c r="A381" s="10">
        <v>37.85</v>
      </c>
      <c r="B381" s="10">
        <v>0</v>
      </c>
      <c r="C381" s="10">
        <v>0</v>
      </c>
      <c r="D381" s="10">
        <v>0</v>
      </c>
      <c r="E381" s="18">
        <v>44</v>
      </c>
      <c r="F381" s="10">
        <v>44</v>
      </c>
      <c r="G381" s="19">
        <v>0</v>
      </c>
      <c r="H381" s="17">
        <v>0</v>
      </c>
      <c r="I381" s="27">
        <f t="shared" si="5"/>
        <v>0</v>
      </c>
      <c r="J381" s="17">
        <v>6.4233221027768304</v>
      </c>
    </row>
    <row r="382" spans="1:10">
      <c r="A382" s="10">
        <v>37.950000000000003</v>
      </c>
      <c r="B382" s="10">
        <v>0</v>
      </c>
      <c r="C382" s="10">
        <v>3</v>
      </c>
      <c r="D382" s="10">
        <v>3</v>
      </c>
      <c r="E382" s="18">
        <v>44</v>
      </c>
      <c r="F382" s="10">
        <v>47</v>
      </c>
      <c r="G382" s="19">
        <v>0</v>
      </c>
      <c r="H382" s="17">
        <v>6.3829787234042507E-2</v>
      </c>
      <c r="I382" s="27">
        <f t="shared" si="5"/>
        <v>6.3829787234042507E-2</v>
      </c>
      <c r="J382" s="17">
        <v>6.3233221027768201</v>
      </c>
    </row>
    <row r="383" spans="1:10">
      <c r="A383" s="10">
        <v>38.049999999999997</v>
      </c>
      <c r="B383" s="10">
        <v>1</v>
      </c>
      <c r="C383" s="10">
        <v>1</v>
      </c>
      <c r="D383" s="10">
        <v>2</v>
      </c>
      <c r="E383" s="18">
        <v>47</v>
      </c>
      <c r="F383" s="10">
        <v>47</v>
      </c>
      <c r="G383" s="19">
        <v>2.1276595744680899E-2</v>
      </c>
      <c r="H383" s="17">
        <v>2.1276595744680899E-2</v>
      </c>
      <c r="I383" s="27">
        <f t="shared" si="5"/>
        <v>4.2553191489361798E-2</v>
      </c>
      <c r="J383" s="17">
        <v>6.4714893796379203</v>
      </c>
    </row>
    <row r="384" spans="1:10">
      <c r="A384" s="10">
        <v>38.15</v>
      </c>
      <c r="B384" s="10">
        <v>0</v>
      </c>
      <c r="C384" s="10">
        <v>1</v>
      </c>
      <c r="D384" s="10">
        <v>1</v>
      </c>
      <c r="E384" s="18">
        <v>47</v>
      </c>
      <c r="F384" s="10">
        <v>48</v>
      </c>
      <c r="G384" s="19">
        <v>0</v>
      </c>
      <c r="H384" s="17">
        <v>2.0833333333333301E-2</v>
      </c>
      <c r="I384" s="27">
        <f t="shared" si="5"/>
        <v>2.0833333333333301E-2</v>
      </c>
      <c r="J384" s="17">
        <v>6.4523712512081399</v>
      </c>
    </row>
    <row r="385" spans="1:10">
      <c r="A385" s="10">
        <v>38.25</v>
      </c>
      <c r="B385" s="10">
        <v>0</v>
      </c>
      <c r="C385" s="10">
        <v>0</v>
      </c>
      <c r="D385" s="10">
        <v>0</v>
      </c>
      <c r="E385" s="18">
        <v>48</v>
      </c>
      <c r="F385" s="10">
        <v>48</v>
      </c>
      <c r="G385" s="19">
        <v>0</v>
      </c>
      <c r="H385" s="17">
        <v>0</v>
      </c>
      <c r="I385" s="27">
        <f t="shared" si="5"/>
        <v>0</v>
      </c>
      <c r="J385" s="17">
        <v>6.3066760168079803</v>
      </c>
    </row>
    <row r="386" spans="1:10">
      <c r="A386" s="10">
        <v>38.35</v>
      </c>
      <c r="B386" s="10">
        <v>0</v>
      </c>
      <c r="C386" s="10">
        <v>0</v>
      </c>
      <c r="D386" s="10">
        <v>0</v>
      </c>
      <c r="E386" s="18">
        <v>48</v>
      </c>
      <c r="F386" s="10">
        <v>48</v>
      </c>
      <c r="G386" s="19">
        <v>0</v>
      </c>
      <c r="H386" s="17">
        <v>0</v>
      </c>
      <c r="I386" s="27">
        <f t="shared" si="5"/>
        <v>0</v>
      </c>
      <c r="J386" s="17">
        <v>6.2066760168079904</v>
      </c>
    </row>
    <row r="387" spans="1:10">
      <c r="A387" s="10">
        <v>38.450000000000003</v>
      </c>
      <c r="B387" s="10">
        <v>1</v>
      </c>
      <c r="C387" s="10">
        <v>0</v>
      </c>
      <c r="D387" s="10">
        <v>1</v>
      </c>
      <c r="E387" s="18">
        <v>48</v>
      </c>
      <c r="F387" s="10">
        <v>47</v>
      </c>
      <c r="G387" s="19">
        <v>2.0833333333333301E-2</v>
      </c>
      <c r="H387" s="17">
        <v>0</v>
      </c>
      <c r="I387" s="27">
        <f t="shared" si="5"/>
        <v>2.0833333333333301E-2</v>
      </c>
      <c r="J387" s="17">
        <v>6.1066760168079801</v>
      </c>
    </row>
    <row r="388" spans="1:10">
      <c r="A388" s="10">
        <v>38.549999999999997</v>
      </c>
      <c r="B388" s="10">
        <v>1</v>
      </c>
      <c r="C388" s="10">
        <v>0</v>
      </c>
      <c r="D388" s="10">
        <v>1</v>
      </c>
      <c r="E388" s="18">
        <v>47</v>
      </c>
      <c r="F388" s="10">
        <v>46</v>
      </c>
      <c r="G388" s="19">
        <v>2.1276595744680899E-2</v>
      </c>
      <c r="H388" s="17">
        <v>0</v>
      </c>
      <c r="I388" s="27">
        <f t="shared" si="5"/>
        <v>2.1276595744680899E-2</v>
      </c>
      <c r="J388" s="17">
        <v>6.1348444388465504</v>
      </c>
    </row>
    <row r="389" spans="1:10">
      <c r="A389" s="10">
        <v>38.65</v>
      </c>
      <c r="B389" s="10">
        <v>0</v>
      </c>
      <c r="C389" s="10">
        <v>0</v>
      </c>
      <c r="D389" s="10">
        <v>0</v>
      </c>
      <c r="E389" s="18">
        <v>46</v>
      </c>
      <c r="F389" s="10">
        <v>46</v>
      </c>
      <c r="G389" s="19">
        <v>0</v>
      </c>
      <c r="H389" s="17">
        <v>0</v>
      </c>
      <c r="I389" s="27">
        <f t="shared" ref="I389:I452" si="6">G389+H389</f>
        <v>0</v>
      </c>
      <c r="J389" s="17">
        <v>6.1664429654041903</v>
      </c>
    </row>
    <row r="390" spans="1:10">
      <c r="A390" s="10">
        <v>38.75</v>
      </c>
      <c r="B390" s="10">
        <v>0</v>
      </c>
      <c r="C390" s="10">
        <v>1</v>
      </c>
      <c r="D390" s="10">
        <v>1</v>
      </c>
      <c r="E390" s="18">
        <v>46</v>
      </c>
      <c r="F390" s="10">
        <v>47</v>
      </c>
      <c r="G390" s="19">
        <v>0</v>
      </c>
      <c r="H390" s="17">
        <v>2.1276595744680899E-2</v>
      </c>
      <c r="I390" s="27">
        <f t="shared" si="6"/>
        <v>2.1276595744680899E-2</v>
      </c>
      <c r="J390" s="17">
        <v>6.0664429654041898</v>
      </c>
    </row>
    <row r="391" spans="1:10">
      <c r="A391" s="10">
        <v>38.85</v>
      </c>
      <c r="B391" s="10">
        <v>0</v>
      </c>
      <c r="C391" s="10">
        <v>0</v>
      </c>
      <c r="D391" s="10">
        <v>0</v>
      </c>
      <c r="E391" s="18">
        <v>47</v>
      </c>
      <c r="F391" s="10">
        <v>47</v>
      </c>
      <c r="G391" s="19">
        <v>0</v>
      </c>
      <c r="H391" s="17">
        <v>0</v>
      </c>
      <c r="I391" s="27">
        <f t="shared" si="6"/>
        <v>0</v>
      </c>
      <c r="J391" s="17">
        <v>6.0920505618849603</v>
      </c>
    </row>
    <row r="392" spans="1:10">
      <c r="A392" s="10">
        <v>38.950000000000003</v>
      </c>
      <c r="B392" s="10">
        <v>2</v>
      </c>
      <c r="C392" s="10">
        <v>1</v>
      </c>
      <c r="D392" s="10">
        <v>3</v>
      </c>
      <c r="E392" s="18">
        <v>47</v>
      </c>
      <c r="F392" s="10">
        <v>46</v>
      </c>
      <c r="G392" s="19">
        <v>4.2553191489361701E-2</v>
      </c>
      <c r="H392" s="17">
        <v>2.1739130434782601E-2</v>
      </c>
      <c r="I392" s="27">
        <f t="shared" si="6"/>
        <v>6.4292321924144302E-2</v>
      </c>
      <c r="J392" s="17">
        <v>5.99205056188495</v>
      </c>
    </row>
    <row r="393" spans="1:10">
      <c r="A393" s="10">
        <v>39.049999999999997</v>
      </c>
      <c r="B393" s="10">
        <v>2</v>
      </c>
      <c r="C393" s="10">
        <v>0</v>
      </c>
      <c r="D393" s="10">
        <v>2</v>
      </c>
      <c r="E393" s="18">
        <v>46</v>
      </c>
      <c r="F393" s="10">
        <v>44</v>
      </c>
      <c r="G393" s="19">
        <v>4.3478260869565202E-2</v>
      </c>
      <c r="H393" s="17">
        <v>0</v>
      </c>
      <c r="I393" s="27">
        <f t="shared" si="6"/>
        <v>4.3478260869565202E-2</v>
      </c>
      <c r="J393" s="17">
        <v>6.1182138192306699</v>
      </c>
    </row>
    <row r="394" spans="1:10">
      <c r="A394" s="10">
        <v>39.15</v>
      </c>
      <c r="B394" s="10">
        <v>1</v>
      </c>
      <c r="C394" s="10">
        <v>0</v>
      </c>
      <c r="D394" s="10">
        <v>1</v>
      </c>
      <c r="E394" s="18">
        <v>44</v>
      </c>
      <c r="F394" s="10">
        <v>43</v>
      </c>
      <c r="G394" s="19">
        <v>2.27272727272727E-2</v>
      </c>
      <c r="H394" s="17">
        <v>0</v>
      </c>
      <c r="I394" s="27">
        <f t="shared" si="6"/>
        <v>2.27272727272727E-2</v>
      </c>
      <c r="J394" s="17">
        <v>6.2929475201870604</v>
      </c>
    </row>
    <row r="395" spans="1:10">
      <c r="A395" s="10">
        <v>39.25</v>
      </c>
      <c r="B395" s="10">
        <v>0</v>
      </c>
      <c r="C395" s="10">
        <v>1</v>
      </c>
      <c r="D395" s="10">
        <v>1</v>
      </c>
      <c r="E395" s="18">
        <v>43</v>
      </c>
      <c r="F395" s="10">
        <v>44</v>
      </c>
      <c r="G395" s="19">
        <v>0</v>
      </c>
      <c r="H395" s="17">
        <v>2.27272727272727E-2</v>
      </c>
      <c r="I395" s="27">
        <f t="shared" si="6"/>
        <v>2.27272727272727E-2</v>
      </c>
      <c r="J395" s="17">
        <v>6.3376061966009702</v>
      </c>
    </row>
    <row r="396" spans="1:10">
      <c r="A396" s="10">
        <v>39.35</v>
      </c>
      <c r="B396" s="10">
        <v>0</v>
      </c>
      <c r="C396" s="10">
        <v>0</v>
      </c>
      <c r="D396" s="10">
        <v>0</v>
      </c>
      <c r="E396" s="18">
        <v>44</v>
      </c>
      <c r="F396" s="10">
        <v>44</v>
      </c>
      <c r="G396" s="19">
        <v>0</v>
      </c>
      <c r="H396" s="17">
        <v>0</v>
      </c>
      <c r="I396" s="27">
        <f t="shared" si="6"/>
        <v>0</v>
      </c>
      <c r="J396" s="17">
        <v>6.2779752865383696</v>
      </c>
    </row>
    <row r="397" spans="1:10">
      <c r="A397" s="10">
        <v>39.450000000000003</v>
      </c>
      <c r="B397" s="10">
        <v>0</v>
      </c>
      <c r="C397" s="10">
        <v>0</v>
      </c>
      <c r="D397" s="10">
        <v>0</v>
      </c>
      <c r="E397" s="18">
        <v>44</v>
      </c>
      <c r="F397" s="10">
        <v>44</v>
      </c>
      <c r="G397" s="19">
        <v>0</v>
      </c>
      <c r="H397" s="17">
        <v>0</v>
      </c>
      <c r="I397" s="27">
        <f t="shared" si="6"/>
        <v>0</v>
      </c>
      <c r="J397" s="17">
        <v>6.1779752865383601</v>
      </c>
    </row>
    <row r="398" spans="1:10">
      <c r="A398" s="10">
        <v>39.549999999999997</v>
      </c>
      <c r="B398" s="10">
        <v>0</v>
      </c>
      <c r="C398" s="10">
        <v>1</v>
      </c>
      <c r="D398" s="10">
        <v>1</v>
      </c>
      <c r="E398" s="18">
        <v>44</v>
      </c>
      <c r="F398" s="10">
        <v>45</v>
      </c>
      <c r="G398" s="19">
        <v>0</v>
      </c>
      <c r="H398" s="17">
        <v>2.2222222222222199E-2</v>
      </c>
      <c r="I398" s="27">
        <f t="shared" si="6"/>
        <v>2.2222222222222199E-2</v>
      </c>
      <c r="J398" s="17">
        <v>6.0779752865383703</v>
      </c>
    </row>
    <row r="399" spans="1:10">
      <c r="A399" s="10">
        <v>39.65</v>
      </c>
      <c r="B399" s="10">
        <v>0</v>
      </c>
      <c r="C399" s="10">
        <v>1</v>
      </c>
      <c r="D399" s="10">
        <v>1</v>
      </c>
      <c r="E399" s="18">
        <v>45</v>
      </c>
      <c r="F399" s="10">
        <v>46</v>
      </c>
      <c r="G399" s="19">
        <v>0</v>
      </c>
      <c r="H399" s="17">
        <v>2.1739130434782601E-2</v>
      </c>
      <c r="I399" s="27">
        <f t="shared" si="6"/>
        <v>2.1739130434782601E-2</v>
      </c>
      <c r="J399" s="17">
        <v>5.9717579576979896</v>
      </c>
    </row>
    <row r="400" spans="1:10">
      <c r="A400" s="10">
        <v>39.75</v>
      </c>
      <c r="B400" s="10">
        <v>1</v>
      </c>
      <c r="C400" s="10">
        <v>1</v>
      </c>
      <c r="D400" s="10">
        <v>2</v>
      </c>
      <c r="E400" s="18">
        <v>46</v>
      </c>
      <c r="F400" s="10">
        <v>46</v>
      </c>
      <c r="G400" s="19">
        <v>2.1739130434782601E-2</v>
      </c>
      <c r="H400" s="17">
        <v>2.1739130434782601E-2</v>
      </c>
      <c r="I400" s="27">
        <f t="shared" si="6"/>
        <v>4.3478260869565202E-2</v>
      </c>
      <c r="J400" s="17">
        <v>5.8309588716610801</v>
      </c>
    </row>
    <row r="401" spans="1:10">
      <c r="A401" s="10">
        <v>39.85</v>
      </c>
      <c r="B401" s="10">
        <v>0</v>
      </c>
      <c r="C401" s="10">
        <v>0</v>
      </c>
      <c r="D401" s="10">
        <v>0</v>
      </c>
      <c r="E401" s="18">
        <v>46</v>
      </c>
      <c r="F401" s="10">
        <v>46</v>
      </c>
      <c r="G401" s="19">
        <v>0</v>
      </c>
      <c r="H401" s="17">
        <v>0</v>
      </c>
      <c r="I401" s="27">
        <f t="shared" si="6"/>
        <v>0</v>
      </c>
      <c r="J401" s="17">
        <v>5.8196472165642703</v>
      </c>
    </row>
    <row r="402" spans="1:10">
      <c r="A402" s="10">
        <v>39.950000000000003</v>
      </c>
      <c r="B402" s="10">
        <v>1</v>
      </c>
      <c r="C402" s="10">
        <v>3</v>
      </c>
      <c r="D402" s="10">
        <v>4</v>
      </c>
      <c r="E402" s="18">
        <v>46</v>
      </c>
      <c r="F402" s="10">
        <v>48</v>
      </c>
      <c r="G402" s="19">
        <v>2.1739130434782601E-2</v>
      </c>
      <c r="H402" s="17">
        <v>6.25E-2</v>
      </c>
      <c r="I402" s="27">
        <f t="shared" si="6"/>
        <v>8.4239130434782594E-2</v>
      </c>
      <c r="J402" s="17">
        <v>5.71964721656426</v>
      </c>
    </row>
    <row r="403" spans="1:10">
      <c r="A403" s="10">
        <v>40.049999999999997</v>
      </c>
      <c r="B403" s="10">
        <v>0</v>
      </c>
      <c r="C403" s="10">
        <v>2</v>
      </c>
      <c r="D403" s="10">
        <v>2</v>
      </c>
      <c r="E403" s="18">
        <v>48</v>
      </c>
      <c r="F403" s="10">
        <v>50</v>
      </c>
      <c r="G403" s="19">
        <v>0</v>
      </c>
      <c r="H403" s="17">
        <v>0.04</v>
      </c>
      <c r="I403" s="27">
        <f t="shared" si="6"/>
        <v>0.04</v>
      </c>
      <c r="J403" s="17">
        <v>5.6805192876689601</v>
      </c>
    </row>
    <row r="404" spans="1:10">
      <c r="A404" s="10">
        <v>40.15</v>
      </c>
      <c r="B404" s="10">
        <v>0</v>
      </c>
      <c r="C404" s="10">
        <v>1</v>
      </c>
      <c r="D404" s="10">
        <v>1</v>
      </c>
      <c r="E404" s="18">
        <v>50</v>
      </c>
      <c r="F404" s="10">
        <v>51</v>
      </c>
      <c r="G404" s="19">
        <v>0</v>
      </c>
      <c r="H404" s="17">
        <v>1.9607843137254902E-2</v>
      </c>
      <c r="I404" s="27">
        <f t="shared" si="6"/>
        <v>1.9607843137254902E-2</v>
      </c>
      <c r="J404" s="17">
        <v>5.5305446314504101</v>
      </c>
    </row>
    <row r="405" spans="1:10">
      <c r="A405" s="10">
        <v>40.25</v>
      </c>
      <c r="B405" s="10">
        <v>1</v>
      </c>
      <c r="C405" s="10">
        <v>1</v>
      </c>
      <c r="D405" s="10">
        <v>2</v>
      </c>
      <c r="E405" s="18">
        <v>51</v>
      </c>
      <c r="F405" s="10">
        <v>51</v>
      </c>
      <c r="G405" s="19">
        <v>1.9607843137254902E-2</v>
      </c>
      <c r="H405" s="17">
        <v>1.9607843137254902E-2</v>
      </c>
      <c r="I405" s="27">
        <f t="shared" si="6"/>
        <v>3.9215686274509803E-2</v>
      </c>
      <c r="J405" s="17">
        <v>5.3663966975004103</v>
      </c>
    </row>
    <row r="406" spans="1:10">
      <c r="A406" s="10">
        <v>40.35</v>
      </c>
      <c r="B406" s="10">
        <v>1</v>
      </c>
      <c r="C406" s="10">
        <v>0</v>
      </c>
      <c r="D406" s="10">
        <v>1</v>
      </c>
      <c r="E406" s="18">
        <v>51</v>
      </c>
      <c r="F406" s="10">
        <v>50</v>
      </c>
      <c r="G406" s="19">
        <v>1.9607843137254902E-2</v>
      </c>
      <c r="H406" s="17">
        <v>0</v>
      </c>
      <c r="I406" s="27">
        <f t="shared" si="6"/>
        <v>1.9607843137254902E-2</v>
      </c>
      <c r="J406" s="17">
        <v>5.3165012726638103</v>
      </c>
    </row>
    <row r="407" spans="1:10">
      <c r="A407" s="10">
        <v>40.450000000000003</v>
      </c>
      <c r="B407" s="10">
        <v>1</v>
      </c>
      <c r="C407" s="10">
        <v>3</v>
      </c>
      <c r="D407" s="10">
        <v>4</v>
      </c>
      <c r="E407" s="18">
        <v>50</v>
      </c>
      <c r="F407" s="10">
        <v>52</v>
      </c>
      <c r="G407" s="19">
        <v>0.02</v>
      </c>
      <c r="H407" s="17">
        <v>5.7692307692307702E-2</v>
      </c>
      <c r="I407" s="27">
        <f t="shared" si="6"/>
        <v>7.7692307692307699E-2</v>
      </c>
      <c r="J407" s="17">
        <v>5.3225512981170802</v>
      </c>
    </row>
    <row r="408" spans="1:10">
      <c r="A408" s="10">
        <v>40.549999999999997</v>
      </c>
      <c r="B408" s="10">
        <v>0</v>
      </c>
      <c r="C408" s="10">
        <v>0</v>
      </c>
      <c r="D408" s="10">
        <v>0</v>
      </c>
      <c r="E408" s="18">
        <v>52</v>
      </c>
      <c r="F408" s="10">
        <v>52</v>
      </c>
      <c r="G408" s="19">
        <v>0</v>
      </c>
      <c r="H408" s="17">
        <v>0</v>
      </c>
      <c r="I408" s="27">
        <f t="shared" si="6"/>
        <v>0</v>
      </c>
      <c r="J408" s="17">
        <v>5.4090508044025203</v>
      </c>
    </row>
    <row r="409" spans="1:10">
      <c r="A409" s="10">
        <v>40.65</v>
      </c>
      <c r="B409" s="10">
        <v>1</v>
      </c>
      <c r="C409" s="10">
        <v>2</v>
      </c>
      <c r="D409" s="10">
        <v>3</v>
      </c>
      <c r="E409" s="18">
        <v>52</v>
      </c>
      <c r="F409" s="10">
        <v>53</v>
      </c>
      <c r="G409" s="19">
        <v>1.9230769230769201E-2</v>
      </c>
      <c r="H409" s="17">
        <v>3.77358490566038E-2</v>
      </c>
      <c r="I409" s="27">
        <f t="shared" si="6"/>
        <v>5.6966618287372997E-2</v>
      </c>
      <c r="J409" s="17">
        <v>5.3090508044025198</v>
      </c>
    </row>
    <row r="410" spans="1:10">
      <c r="A410" s="10">
        <v>40.75</v>
      </c>
      <c r="B410" s="10">
        <v>0</v>
      </c>
      <c r="C410" s="10">
        <v>0</v>
      </c>
      <c r="D410" s="10">
        <v>0</v>
      </c>
      <c r="E410" s="18">
        <v>53</v>
      </c>
      <c r="F410" s="10">
        <v>53</v>
      </c>
      <c r="G410" s="19">
        <v>0</v>
      </c>
      <c r="H410" s="17">
        <v>0</v>
      </c>
      <c r="I410" s="27">
        <f t="shared" si="6"/>
        <v>0</v>
      </c>
      <c r="J410" s="17">
        <v>5.30818034897354</v>
      </c>
    </row>
    <row r="411" spans="1:10">
      <c r="A411" s="10">
        <v>40.85</v>
      </c>
      <c r="B411" s="10">
        <v>0</v>
      </c>
      <c r="C411" s="10">
        <v>0</v>
      </c>
      <c r="D411" s="10">
        <v>0</v>
      </c>
      <c r="E411" s="18">
        <v>53</v>
      </c>
      <c r="F411" s="10">
        <v>53</v>
      </c>
      <c r="G411" s="19">
        <v>0</v>
      </c>
      <c r="H411" s="17">
        <v>0</v>
      </c>
      <c r="I411" s="27">
        <f t="shared" si="6"/>
        <v>0</v>
      </c>
      <c r="J411" s="17">
        <v>5.2081803489735501</v>
      </c>
    </row>
    <row r="412" spans="1:10">
      <c r="A412" s="10">
        <v>40.950000000000003</v>
      </c>
      <c r="B412" s="10">
        <v>1</v>
      </c>
      <c r="C412" s="10">
        <v>0</v>
      </c>
      <c r="D412" s="10">
        <v>1</v>
      </c>
      <c r="E412" s="18">
        <v>53</v>
      </c>
      <c r="F412" s="10">
        <v>52</v>
      </c>
      <c r="G412" s="19">
        <v>1.88679245283019E-2</v>
      </c>
      <c r="H412" s="17">
        <v>0</v>
      </c>
      <c r="I412" s="27">
        <f t="shared" si="6"/>
        <v>1.88679245283019E-2</v>
      </c>
      <c r="J412" s="17">
        <v>5.1081803489735398</v>
      </c>
    </row>
    <row r="413" spans="1:10">
      <c r="A413" s="10">
        <v>41.05</v>
      </c>
      <c r="B413" s="10">
        <v>0</v>
      </c>
      <c r="C413" s="10">
        <v>0</v>
      </c>
      <c r="D413" s="10">
        <v>0</v>
      </c>
      <c r="E413" s="18">
        <v>52</v>
      </c>
      <c r="F413" s="10">
        <v>52</v>
      </c>
      <c r="G413" s="19">
        <v>0</v>
      </c>
      <c r="H413" s="17">
        <v>0</v>
      </c>
      <c r="I413" s="27">
        <f t="shared" si="6"/>
        <v>0</v>
      </c>
      <c r="J413" s="17">
        <v>5.1048868086760297</v>
      </c>
    </row>
    <row r="414" spans="1:10">
      <c r="A414" s="10">
        <v>41.15</v>
      </c>
      <c r="B414" s="10">
        <v>0</v>
      </c>
      <c r="C414" s="10">
        <v>1</v>
      </c>
      <c r="D414" s="10">
        <v>1</v>
      </c>
      <c r="E414" s="18">
        <v>52</v>
      </c>
      <c r="F414" s="10">
        <v>53</v>
      </c>
      <c r="G414" s="19">
        <v>0</v>
      </c>
      <c r="H414" s="17">
        <v>1.88679245283019E-2</v>
      </c>
      <c r="I414" s="27">
        <f t="shared" si="6"/>
        <v>1.88679245283019E-2</v>
      </c>
      <c r="J414" s="17">
        <v>5.0048868086760203</v>
      </c>
    </row>
    <row r="415" spans="1:10">
      <c r="A415" s="10">
        <v>41.25</v>
      </c>
      <c r="B415" s="10">
        <v>0</v>
      </c>
      <c r="C415" s="10">
        <v>0</v>
      </c>
      <c r="D415" s="10">
        <v>0</v>
      </c>
      <c r="E415" s="18">
        <v>53</v>
      </c>
      <c r="F415" s="10">
        <v>53</v>
      </c>
      <c r="G415" s="19">
        <v>0</v>
      </c>
      <c r="H415" s="17">
        <v>0</v>
      </c>
      <c r="I415" s="27">
        <f t="shared" si="6"/>
        <v>0</v>
      </c>
      <c r="J415" s="17">
        <v>4.8551766802104401</v>
      </c>
    </row>
    <row r="416" spans="1:10">
      <c r="A416" s="10">
        <v>41.35</v>
      </c>
      <c r="B416" s="10">
        <v>0</v>
      </c>
      <c r="C416" s="10">
        <v>1</v>
      </c>
      <c r="D416" s="10">
        <v>1</v>
      </c>
      <c r="E416" s="18">
        <v>53</v>
      </c>
      <c r="F416" s="10">
        <v>54</v>
      </c>
      <c r="G416" s="19">
        <v>0</v>
      </c>
      <c r="H416" s="17">
        <v>1.85185185185185E-2</v>
      </c>
      <c r="I416" s="27">
        <f t="shared" si="6"/>
        <v>1.85185185185185E-2</v>
      </c>
      <c r="J416" s="17">
        <v>4.7551766802104396</v>
      </c>
    </row>
    <row r="417" spans="1:10">
      <c r="A417" s="10">
        <v>41.45</v>
      </c>
      <c r="B417" s="10">
        <v>1</v>
      </c>
      <c r="C417" s="10">
        <v>0</v>
      </c>
      <c r="D417" s="10">
        <v>1</v>
      </c>
      <c r="E417" s="18">
        <v>54</v>
      </c>
      <c r="F417" s="10">
        <v>53</v>
      </c>
      <c r="G417" s="19">
        <v>1.85185185185185E-2</v>
      </c>
      <c r="H417" s="17">
        <v>0</v>
      </c>
      <c r="I417" s="27">
        <f t="shared" si="6"/>
        <v>1.85185185185185E-2</v>
      </c>
      <c r="J417" s="17">
        <v>4.6078817416880202</v>
      </c>
    </row>
    <row r="418" spans="1:10">
      <c r="A418" s="10">
        <v>41.55</v>
      </c>
      <c r="B418" s="10">
        <v>0</v>
      </c>
      <c r="C418" s="10">
        <v>0</v>
      </c>
      <c r="D418" s="10">
        <v>0</v>
      </c>
      <c r="E418" s="18">
        <v>53</v>
      </c>
      <c r="F418" s="10">
        <v>53</v>
      </c>
      <c r="G418" s="19">
        <v>0</v>
      </c>
      <c r="H418" s="17">
        <v>0</v>
      </c>
      <c r="I418" s="27">
        <f t="shared" si="6"/>
        <v>0</v>
      </c>
      <c r="J418" s="17">
        <v>4.5933868479253297</v>
      </c>
    </row>
    <row r="419" spans="1:10">
      <c r="A419" s="10">
        <v>41.65</v>
      </c>
      <c r="B419" s="10">
        <v>0</v>
      </c>
      <c r="C419" s="10">
        <v>0</v>
      </c>
      <c r="D419" s="10">
        <v>0</v>
      </c>
      <c r="E419" s="18">
        <v>53</v>
      </c>
      <c r="F419" s="10">
        <v>53</v>
      </c>
      <c r="G419" s="19">
        <v>0</v>
      </c>
      <c r="H419" s="17">
        <v>0</v>
      </c>
      <c r="I419" s="27">
        <f t="shared" si="6"/>
        <v>0</v>
      </c>
      <c r="J419" s="17">
        <v>4.4933868479253203</v>
      </c>
    </row>
    <row r="420" spans="1:10">
      <c r="A420" s="10">
        <v>41.75</v>
      </c>
      <c r="B420" s="10">
        <v>0</v>
      </c>
      <c r="C420" s="10">
        <v>0</v>
      </c>
      <c r="D420" s="10">
        <v>0</v>
      </c>
      <c r="E420" s="18">
        <v>53</v>
      </c>
      <c r="F420" s="10">
        <v>53</v>
      </c>
      <c r="G420" s="19">
        <v>0</v>
      </c>
      <c r="H420" s="17">
        <v>0</v>
      </c>
      <c r="I420" s="27">
        <f t="shared" si="6"/>
        <v>0</v>
      </c>
      <c r="J420" s="17">
        <v>4.3933868479253197</v>
      </c>
    </row>
    <row r="421" spans="1:10">
      <c r="A421" s="10">
        <v>41.85</v>
      </c>
      <c r="B421" s="10">
        <v>2</v>
      </c>
      <c r="C421" s="10">
        <v>3</v>
      </c>
      <c r="D421" s="10">
        <v>5</v>
      </c>
      <c r="E421" s="18">
        <v>53</v>
      </c>
      <c r="F421" s="10">
        <v>54</v>
      </c>
      <c r="G421" s="19">
        <v>3.77358490566038E-2</v>
      </c>
      <c r="H421" s="17">
        <v>5.5555555555555601E-2</v>
      </c>
      <c r="I421" s="27">
        <f t="shared" si="6"/>
        <v>9.3291404612159401E-2</v>
      </c>
      <c r="J421" s="17">
        <v>4.2933868479253299</v>
      </c>
    </row>
    <row r="422" spans="1:10">
      <c r="A422" s="10">
        <v>41.95</v>
      </c>
      <c r="B422" s="10">
        <v>0</v>
      </c>
      <c r="C422" s="10">
        <v>0</v>
      </c>
      <c r="D422" s="10">
        <v>0</v>
      </c>
      <c r="E422" s="18">
        <v>54</v>
      </c>
      <c r="F422" s="10">
        <v>54</v>
      </c>
      <c r="G422" s="19">
        <v>0</v>
      </c>
      <c r="H422" s="17">
        <v>0</v>
      </c>
      <c r="I422" s="27">
        <f t="shared" si="6"/>
        <v>0</v>
      </c>
      <c r="J422" s="17">
        <v>4.4426474903426598</v>
      </c>
    </row>
    <row r="423" spans="1:10">
      <c r="A423" s="10">
        <v>42.05</v>
      </c>
      <c r="B423" s="10">
        <v>2</v>
      </c>
      <c r="C423" s="10">
        <v>1</v>
      </c>
      <c r="D423" s="10">
        <v>3</v>
      </c>
      <c r="E423" s="18">
        <v>54</v>
      </c>
      <c r="F423" s="10">
        <v>53</v>
      </c>
      <c r="G423" s="19">
        <v>3.7037037037037E-2</v>
      </c>
      <c r="H423" s="17">
        <v>1.88679245283019E-2</v>
      </c>
      <c r="I423" s="27">
        <f t="shared" si="6"/>
        <v>5.5904961565338904E-2</v>
      </c>
      <c r="J423" s="17">
        <v>4.3426474903426602</v>
      </c>
    </row>
    <row r="424" spans="1:10">
      <c r="A424" s="10">
        <v>42.15</v>
      </c>
      <c r="B424" s="10">
        <v>0</v>
      </c>
      <c r="C424" s="10">
        <v>0</v>
      </c>
      <c r="D424" s="10">
        <v>0</v>
      </c>
      <c r="E424" s="18">
        <v>53</v>
      </c>
      <c r="F424" s="10">
        <v>53</v>
      </c>
      <c r="G424" s="19">
        <v>0</v>
      </c>
      <c r="H424" s="17">
        <v>0</v>
      </c>
      <c r="I424" s="27">
        <f t="shared" si="6"/>
        <v>0</v>
      </c>
      <c r="J424" s="17">
        <v>4.5834018455063497</v>
      </c>
    </row>
    <row r="425" spans="1:10">
      <c r="A425" s="10">
        <v>42.25</v>
      </c>
      <c r="B425" s="10">
        <v>0</v>
      </c>
      <c r="C425" s="10">
        <v>1</v>
      </c>
      <c r="D425" s="10">
        <v>1</v>
      </c>
      <c r="E425" s="18">
        <v>53</v>
      </c>
      <c r="F425" s="10">
        <v>54</v>
      </c>
      <c r="G425" s="19">
        <v>0</v>
      </c>
      <c r="H425" s="17">
        <v>1.85185185185185E-2</v>
      </c>
      <c r="I425" s="27">
        <f t="shared" si="6"/>
        <v>1.85185185185185E-2</v>
      </c>
      <c r="J425" s="17">
        <v>4.4834018455063598</v>
      </c>
    </row>
    <row r="426" spans="1:10">
      <c r="A426" s="10">
        <v>42.35</v>
      </c>
      <c r="B426" s="10">
        <v>2</v>
      </c>
      <c r="C426" s="10">
        <v>0</v>
      </c>
      <c r="D426" s="10">
        <v>2</v>
      </c>
      <c r="E426" s="18">
        <v>54</v>
      </c>
      <c r="F426" s="10">
        <v>52</v>
      </c>
      <c r="G426" s="19">
        <v>3.7037037037037E-2</v>
      </c>
      <c r="H426" s="17">
        <v>0</v>
      </c>
      <c r="I426" s="27">
        <f t="shared" si="6"/>
        <v>3.7037037037037E-2</v>
      </c>
      <c r="J426" s="17">
        <v>4.3806878512163596</v>
      </c>
    </row>
    <row r="427" spans="1:10">
      <c r="A427" s="10">
        <v>42.45</v>
      </c>
      <c r="B427" s="10">
        <v>0</v>
      </c>
      <c r="C427" s="10">
        <v>0</v>
      </c>
      <c r="D427" s="10">
        <v>0</v>
      </c>
      <c r="E427" s="18">
        <v>52</v>
      </c>
      <c r="F427" s="10">
        <v>52</v>
      </c>
      <c r="G427" s="19">
        <v>0</v>
      </c>
      <c r="H427" s="17">
        <v>0</v>
      </c>
      <c r="I427" s="27">
        <f t="shared" si="6"/>
        <v>0</v>
      </c>
      <c r="J427" s="17">
        <v>4.4469066147246696</v>
      </c>
    </row>
    <row r="428" spans="1:10">
      <c r="A428" s="10">
        <v>42.55</v>
      </c>
      <c r="B428" s="10">
        <v>0</v>
      </c>
      <c r="C428" s="10">
        <v>2</v>
      </c>
      <c r="D428" s="10">
        <v>2</v>
      </c>
      <c r="E428" s="18">
        <v>52</v>
      </c>
      <c r="F428" s="10">
        <v>54</v>
      </c>
      <c r="G428" s="19">
        <v>0</v>
      </c>
      <c r="H428" s="17">
        <v>3.7037037037037E-2</v>
      </c>
      <c r="I428" s="27">
        <f t="shared" si="6"/>
        <v>3.7037037037037E-2</v>
      </c>
      <c r="J428" s="17">
        <v>4.3469066147246798</v>
      </c>
    </row>
    <row r="429" spans="1:10">
      <c r="A429" s="10">
        <v>42.65</v>
      </c>
      <c r="B429" s="10">
        <v>1</v>
      </c>
      <c r="C429" s="10">
        <v>1</v>
      </c>
      <c r="D429" s="10">
        <v>2</v>
      </c>
      <c r="E429" s="18">
        <v>54</v>
      </c>
      <c r="F429" s="10">
        <v>54</v>
      </c>
      <c r="G429" s="19">
        <v>1.85185185185185E-2</v>
      </c>
      <c r="H429" s="17">
        <v>1.85185185185185E-2</v>
      </c>
      <c r="I429" s="27">
        <f t="shared" si="6"/>
        <v>3.7037037037037E-2</v>
      </c>
      <c r="J429" s="17">
        <v>4.8457248882533897</v>
      </c>
    </row>
    <row r="430" spans="1:10">
      <c r="A430" s="10">
        <v>42.75</v>
      </c>
      <c r="B430" s="10">
        <v>2</v>
      </c>
      <c r="C430" s="10">
        <v>1</v>
      </c>
      <c r="D430" s="10">
        <v>3</v>
      </c>
      <c r="E430" s="18">
        <v>54</v>
      </c>
      <c r="F430" s="10">
        <v>53</v>
      </c>
      <c r="G430" s="19">
        <v>3.7037037037037E-2</v>
      </c>
      <c r="H430" s="17">
        <v>1.88679245283019E-2</v>
      </c>
      <c r="I430" s="27">
        <f t="shared" si="6"/>
        <v>5.5904961565338904E-2</v>
      </c>
      <c r="J430" s="17">
        <v>4.8335359043977402</v>
      </c>
    </row>
    <row r="431" spans="1:10">
      <c r="A431" s="10">
        <v>42.85</v>
      </c>
      <c r="B431" s="10">
        <v>0</v>
      </c>
      <c r="C431" s="10">
        <v>3</v>
      </c>
      <c r="D431" s="10">
        <v>3</v>
      </c>
      <c r="E431" s="18">
        <v>53</v>
      </c>
      <c r="F431" s="10">
        <v>56</v>
      </c>
      <c r="G431" s="19">
        <v>0</v>
      </c>
      <c r="H431" s="17">
        <v>5.3571428571428603E-2</v>
      </c>
      <c r="I431" s="27">
        <f t="shared" si="6"/>
        <v>5.3571428571428603E-2</v>
      </c>
      <c r="J431" s="17">
        <v>5.0771560786945598</v>
      </c>
    </row>
    <row r="432" spans="1:10">
      <c r="A432" s="10">
        <v>42.95</v>
      </c>
      <c r="B432" s="10">
        <v>0</v>
      </c>
      <c r="C432" s="10">
        <v>0</v>
      </c>
      <c r="D432" s="10">
        <v>0</v>
      </c>
      <c r="E432" s="18">
        <v>56</v>
      </c>
      <c r="F432" s="10">
        <v>56</v>
      </c>
      <c r="G432" s="19">
        <v>0</v>
      </c>
      <c r="H432" s="17">
        <v>0</v>
      </c>
      <c r="I432" s="27">
        <f t="shared" si="6"/>
        <v>0</v>
      </c>
      <c r="J432" s="17">
        <v>5.07468137118207</v>
      </c>
    </row>
    <row r="433" spans="1:10">
      <c r="A433" s="10">
        <v>43.05</v>
      </c>
      <c r="B433" s="10">
        <v>0</v>
      </c>
      <c r="C433" s="10">
        <v>0</v>
      </c>
      <c r="D433" s="10">
        <v>0</v>
      </c>
      <c r="E433" s="18">
        <v>56</v>
      </c>
      <c r="F433" s="10">
        <v>56</v>
      </c>
      <c r="G433" s="19">
        <v>0</v>
      </c>
      <c r="H433" s="17">
        <v>0</v>
      </c>
      <c r="I433" s="27">
        <f t="shared" si="6"/>
        <v>0</v>
      </c>
      <c r="J433" s="17">
        <v>4.9746813711820703</v>
      </c>
    </row>
    <row r="434" spans="1:10">
      <c r="A434" s="10">
        <v>43.15</v>
      </c>
      <c r="B434" s="10">
        <v>1</v>
      </c>
      <c r="C434" s="10">
        <v>0</v>
      </c>
      <c r="D434" s="10">
        <v>1</v>
      </c>
      <c r="E434" s="18">
        <v>56</v>
      </c>
      <c r="F434" s="10">
        <v>55</v>
      </c>
      <c r="G434" s="19">
        <v>1.7857142857142901E-2</v>
      </c>
      <c r="H434" s="17">
        <v>0</v>
      </c>
      <c r="I434" s="27">
        <f t="shared" si="6"/>
        <v>1.7857142857142901E-2</v>
      </c>
      <c r="J434" s="17">
        <v>4.87468137118206</v>
      </c>
    </row>
    <row r="435" spans="1:10">
      <c r="A435" s="10">
        <v>43.25</v>
      </c>
      <c r="B435" s="10">
        <v>0</v>
      </c>
      <c r="C435" s="10">
        <v>2</v>
      </c>
      <c r="D435" s="10">
        <v>2</v>
      </c>
      <c r="E435" s="18">
        <v>55</v>
      </c>
      <c r="F435" s="10">
        <v>57</v>
      </c>
      <c r="G435" s="19">
        <v>0</v>
      </c>
      <c r="H435" s="17">
        <v>3.5087719298245598E-2</v>
      </c>
      <c r="I435" s="27">
        <f t="shared" si="6"/>
        <v>3.5087719298245598E-2</v>
      </c>
      <c r="J435" s="17">
        <v>4.8629786082338704</v>
      </c>
    </row>
    <row r="436" spans="1:10">
      <c r="A436" s="10">
        <v>43.35</v>
      </c>
      <c r="B436" s="10">
        <v>2</v>
      </c>
      <c r="C436" s="10">
        <v>3</v>
      </c>
      <c r="D436" s="10">
        <v>5</v>
      </c>
      <c r="E436" s="18">
        <v>57</v>
      </c>
      <c r="F436" s="10">
        <v>58</v>
      </c>
      <c r="G436" s="19">
        <v>3.5087719298245598E-2</v>
      </c>
      <c r="H436" s="17">
        <v>5.1724137931034503E-2</v>
      </c>
      <c r="I436" s="27">
        <f t="shared" si="6"/>
        <v>8.6811857229280101E-2</v>
      </c>
      <c r="J436" s="17">
        <v>4.7839733349906499</v>
      </c>
    </row>
    <row r="437" spans="1:10">
      <c r="A437" s="10">
        <v>43.45</v>
      </c>
      <c r="B437" s="10">
        <v>2</v>
      </c>
      <c r="C437" s="10">
        <v>1</v>
      </c>
      <c r="D437" s="10">
        <v>3</v>
      </c>
      <c r="E437" s="18">
        <v>58</v>
      </c>
      <c r="F437" s="10">
        <v>57</v>
      </c>
      <c r="G437" s="19">
        <v>3.4482758620689703E-2</v>
      </c>
      <c r="H437" s="17">
        <v>1.7543859649122799E-2</v>
      </c>
      <c r="I437" s="27">
        <f t="shared" si="6"/>
        <v>5.2026618269812502E-2</v>
      </c>
      <c r="J437" s="17">
        <v>4.9363859457994996</v>
      </c>
    </row>
    <row r="438" spans="1:10">
      <c r="A438" s="10">
        <v>43.55</v>
      </c>
      <c r="B438" s="10">
        <v>4</v>
      </c>
      <c r="C438" s="10">
        <v>3</v>
      </c>
      <c r="D438" s="10">
        <v>7</v>
      </c>
      <c r="E438" s="18">
        <v>57</v>
      </c>
      <c r="F438" s="10">
        <v>56</v>
      </c>
      <c r="G438" s="19">
        <v>7.0175438596491196E-2</v>
      </c>
      <c r="H438" s="17">
        <v>5.3571428571428603E-2</v>
      </c>
      <c r="I438" s="27">
        <f t="shared" si="6"/>
        <v>0.1237468671679198</v>
      </c>
      <c r="J438" s="17">
        <v>5.1086803107634102</v>
      </c>
    </row>
    <row r="439" spans="1:10">
      <c r="A439" s="10">
        <v>43.65</v>
      </c>
      <c r="B439" s="10">
        <v>1</v>
      </c>
      <c r="C439" s="10">
        <v>1</v>
      </c>
      <c r="D439" s="10">
        <v>2</v>
      </c>
      <c r="E439" s="18">
        <v>56</v>
      </c>
      <c r="F439" s="10">
        <v>56</v>
      </c>
      <c r="G439" s="19">
        <v>1.7857142857142901E-2</v>
      </c>
      <c r="H439" s="17">
        <v>1.7857142857142901E-2</v>
      </c>
      <c r="I439" s="27">
        <f t="shared" si="6"/>
        <v>3.5714285714285803E-2</v>
      </c>
      <c r="J439" s="17">
        <v>5.5313055544079903</v>
      </c>
    </row>
    <row r="440" spans="1:10">
      <c r="A440" s="10">
        <v>43.75</v>
      </c>
      <c r="B440" s="10">
        <v>1</v>
      </c>
      <c r="C440" s="10">
        <v>0</v>
      </c>
      <c r="D440" s="10">
        <v>1</v>
      </c>
      <c r="E440" s="18">
        <v>56</v>
      </c>
      <c r="F440" s="10">
        <v>55</v>
      </c>
      <c r="G440" s="19">
        <v>1.7857142857142901E-2</v>
      </c>
      <c r="H440" s="17">
        <v>0</v>
      </c>
      <c r="I440" s="27">
        <f t="shared" si="6"/>
        <v>1.7857142857142901E-2</v>
      </c>
      <c r="J440" s="17">
        <v>5.5558591258365704</v>
      </c>
    </row>
    <row r="441" spans="1:10">
      <c r="A441" s="10">
        <v>43.85</v>
      </c>
      <c r="B441" s="10">
        <v>5</v>
      </c>
      <c r="C441" s="10">
        <v>2</v>
      </c>
      <c r="D441" s="10">
        <v>7</v>
      </c>
      <c r="E441" s="18">
        <v>55</v>
      </c>
      <c r="F441" s="10">
        <v>52</v>
      </c>
      <c r="G441" s="19">
        <v>9.0909090909090898E-2</v>
      </c>
      <c r="H441" s="17">
        <v>3.8461538461538498E-2</v>
      </c>
      <c r="I441" s="27">
        <f t="shared" si="6"/>
        <v>0.1293706293706294</v>
      </c>
      <c r="J441" s="17">
        <v>5.5555565644881399</v>
      </c>
    </row>
    <row r="442" spans="1:10">
      <c r="A442" s="10">
        <v>43.95</v>
      </c>
      <c r="B442" s="10">
        <v>1</v>
      </c>
      <c r="C442" s="10">
        <v>0</v>
      </c>
      <c r="D442" s="10">
        <v>1</v>
      </c>
      <c r="E442" s="18">
        <v>52</v>
      </c>
      <c r="F442" s="10">
        <v>51</v>
      </c>
      <c r="G442" s="19">
        <v>1.9230769230769201E-2</v>
      </c>
      <c r="H442" s="17">
        <v>0</v>
      </c>
      <c r="I442" s="27">
        <f t="shared" si="6"/>
        <v>1.9230769230769201E-2</v>
      </c>
      <c r="J442" s="17">
        <v>5.7789862665168803</v>
      </c>
    </row>
    <row r="443" spans="1:10">
      <c r="A443" s="10">
        <v>44.05</v>
      </c>
      <c r="B443" s="10">
        <v>2</v>
      </c>
      <c r="C443" s="10">
        <v>0</v>
      </c>
      <c r="D443" s="10">
        <v>2</v>
      </c>
      <c r="E443" s="18">
        <v>51</v>
      </c>
      <c r="F443" s="10">
        <v>49</v>
      </c>
      <c r="G443" s="19">
        <v>3.9215686274509803E-2</v>
      </c>
      <c r="H443" s="17">
        <v>0</v>
      </c>
      <c r="I443" s="27">
        <f t="shared" si="6"/>
        <v>3.9215686274509803E-2</v>
      </c>
      <c r="J443" s="17">
        <v>5.7915340831339304</v>
      </c>
    </row>
    <row r="444" spans="1:10">
      <c r="A444" s="10">
        <v>44.15</v>
      </c>
      <c r="B444" s="10">
        <v>0</v>
      </c>
      <c r="C444" s="10">
        <v>0</v>
      </c>
      <c r="D444" s="10">
        <v>0</v>
      </c>
      <c r="E444" s="18">
        <v>49</v>
      </c>
      <c r="F444" s="10">
        <v>49</v>
      </c>
      <c r="G444" s="19">
        <v>0</v>
      </c>
      <c r="H444" s="17">
        <v>0</v>
      </c>
      <c r="I444" s="27">
        <f t="shared" si="6"/>
        <v>0</v>
      </c>
      <c r="J444" s="17">
        <v>5.9256287175946003</v>
      </c>
    </row>
    <row r="445" spans="1:10">
      <c r="A445" s="10">
        <v>44.25</v>
      </c>
      <c r="B445" s="10">
        <v>0</v>
      </c>
      <c r="C445" s="10">
        <v>0</v>
      </c>
      <c r="D445" s="10">
        <v>0</v>
      </c>
      <c r="E445" s="18">
        <v>49</v>
      </c>
      <c r="F445" s="10">
        <v>49</v>
      </c>
      <c r="G445" s="19">
        <v>0</v>
      </c>
      <c r="H445" s="17">
        <v>0</v>
      </c>
      <c r="I445" s="27">
        <f t="shared" si="6"/>
        <v>0</v>
      </c>
      <c r="J445" s="17">
        <v>5.8256287175946104</v>
      </c>
    </row>
    <row r="446" spans="1:10">
      <c r="A446" s="10">
        <v>44.35</v>
      </c>
      <c r="B446" s="10">
        <v>0</v>
      </c>
      <c r="C446" s="10">
        <v>0</v>
      </c>
      <c r="D446" s="10">
        <v>0</v>
      </c>
      <c r="E446" s="18">
        <v>49</v>
      </c>
      <c r="F446" s="10">
        <v>49</v>
      </c>
      <c r="G446" s="19">
        <v>0</v>
      </c>
      <c r="H446" s="17">
        <v>0</v>
      </c>
      <c r="I446" s="27">
        <f t="shared" si="6"/>
        <v>0</v>
      </c>
      <c r="J446" s="17">
        <v>5.7256287175946197</v>
      </c>
    </row>
    <row r="447" spans="1:10">
      <c r="A447" s="10">
        <v>44.45</v>
      </c>
      <c r="B447" s="10">
        <v>0</v>
      </c>
      <c r="C447" s="10">
        <v>0</v>
      </c>
      <c r="D447" s="10">
        <v>0</v>
      </c>
      <c r="E447" s="18">
        <v>49</v>
      </c>
      <c r="F447" s="10">
        <v>49</v>
      </c>
      <c r="G447" s="19">
        <v>0</v>
      </c>
      <c r="H447" s="17">
        <v>0</v>
      </c>
      <c r="I447" s="27">
        <f t="shared" si="6"/>
        <v>0</v>
      </c>
      <c r="J447" s="17">
        <v>5.6256287175946103</v>
      </c>
    </row>
    <row r="448" spans="1:10">
      <c r="A448" s="10">
        <v>44.55</v>
      </c>
      <c r="B448" s="10">
        <v>1</v>
      </c>
      <c r="C448" s="10">
        <v>2</v>
      </c>
      <c r="D448" s="10">
        <v>3</v>
      </c>
      <c r="E448" s="18">
        <v>49</v>
      </c>
      <c r="F448" s="10">
        <v>50</v>
      </c>
      <c r="G448" s="19">
        <v>2.04081632653061E-2</v>
      </c>
      <c r="H448" s="17">
        <v>0.04</v>
      </c>
      <c r="I448" s="27">
        <f t="shared" si="6"/>
        <v>6.0408163265306097E-2</v>
      </c>
      <c r="J448" s="17">
        <v>5.5256287175946097</v>
      </c>
    </row>
    <row r="449" spans="1:10">
      <c r="A449" s="10">
        <v>44.65</v>
      </c>
      <c r="B449" s="10">
        <v>0</v>
      </c>
      <c r="C449" s="10">
        <v>0</v>
      </c>
      <c r="D449" s="10">
        <v>0</v>
      </c>
      <c r="E449" s="18">
        <v>50</v>
      </c>
      <c r="F449" s="10">
        <v>50</v>
      </c>
      <c r="G449" s="19">
        <v>0</v>
      </c>
      <c r="H449" s="17">
        <v>0</v>
      </c>
      <c r="I449" s="27">
        <f t="shared" si="6"/>
        <v>0</v>
      </c>
      <c r="J449" s="17">
        <v>5.7134608383137202</v>
      </c>
    </row>
    <row r="450" spans="1:10">
      <c r="A450" s="10">
        <v>44.75</v>
      </c>
      <c r="B450" s="10">
        <v>2</v>
      </c>
      <c r="C450" s="10">
        <v>1</v>
      </c>
      <c r="D450" s="10">
        <v>3</v>
      </c>
      <c r="E450" s="18">
        <v>50</v>
      </c>
      <c r="F450" s="10">
        <v>49</v>
      </c>
      <c r="G450" s="19">
        <v>0.04</v>
      </c>
      <c r="H450" s="17">
        <v>2.04081632653061E-2</v>
      </c>
      <c r="I450" s="27">
        <f t="shared" si="6"/>
        <v>6.0408163265306097E-2</v>
      </c>
      <c r="J450" s="17">
        <v>5.6134608383137303</v>
      </c>
    </row>
    <row r="451" spans="1:10">
      <c r="A451" s="10">
        <v>44.85</v>
      </c>
      <c r="B451" s="10">
        <v>0</v>
      </c>
      <c r="C451" s="10">
        <v>0</v>
      </c>
      <c r="D451" s="10">
        <v>0</v>
      </c>
      <c r="E451" s="18">
        <v>49</v>
      </c>
      <c r="F451" s="10">
        <v>49</v>
      </c>
      <c r="G451" s="19">
        <v>0</v>
      </c>
      <c r="H451" s="17">
        <v>0</v>
      </c>
      <c r="I451" s="27">
        <f t="shared" si="6"/>
        <v>0</v>
      </c>
      <c r="J451" s="17">
        <v>5.8544434414791597</v>
      </c>
    </row>
    <row r="452" spans="1:10">
      <c r="A452" s="10">
        <v>44.95</v>
      </c>
      <c r="B452" s="10">
        <v>0</v>
      </c>
      <c r="C452" s="10">
        <v>0</v>
      </c>
      <c r="D452" s="10">
        <v>0</v>
      </c>
      <c r="E452" s="18">
        <v>49</v>
      </c>
      <c r="F452" s="10">
        <v>49</v>
      </c>
      <c r="G452" s="19">
        <v>0</v>
      </c>
      <c r="H452" s="17">
        <v>0</v>
      </c>
      <c r="I452" s="27">
        <f t="shared" si="6"/>
        <v>0</v>
      </c>
      <c r="J452" s="17">
        <v>5.7544434414791503</v>
      </c>
    </row>
    <row r="453" spans="1:10">
      <c r="A453" s="10">
        <v>45.05</v>
      </c>
      <c r="B453" s="10">
        <v>0</v>
      </c>
      <c r="C453" s="10">
        <v>0</v>
      </c>
      <c r="D453" s="10">
        <v>0</v>
      </c>
      <c r="E453" s="18">
        <v>49</v>
      </c>
      <c r="F453" s="10">
        <v>49</v>
      </c>
      <c r="G453" s="19">
        <v>0</v>
      </c>
      <c r="H453" s="17">
        <v>0</v>
      </c>
      <c r="I453" s="27">
        <f t="shared" ref="I453:I516" si="7">G453+H453</f>
        <v>0</v>
      </c>
      <c r="J453" s="17">
        <v>5.6544434414791596</v>
      </c>
    </row>
    <row r="454" spans="1:10">
      <c r="A454" s="10">
        <v>45.15</v>
      </c>
      <c r="B454" s="10">
        <v>0</v>
      </c>
      <c r="C454" s="10">
        <v>0</v>
      </c>
      <c r="D454" s="10">
        <v>0</v>
      </c>
      <c r="E454" s="18">
        <v>49</v>
      </c>
      <c r="F454" s="10">
        <v>49</v>
      </c>
      <c r="G454" s="19">
        <v>0</v>
      </c>
      <c r="H454" s="17">
        <v>0</v>
      </c>
      <c r="I454" s="27">
        <f t="shared" si="7"/>
        <v>0</v>
      </c>
      <c r="J454" s="17">
        <v>5.5544434414791501</v>
      </c>
    </row>
    <row r="455" spans="1:10">
      <c r="A455" s="10">
        <v>45.25</v>
      </c>
      <c r="B455" s="10">
        <v>2</v>
      </c>
      <c r="C455" s="10">
        <v>0</v>
      </c>
      <c r="D455" s="10">
        <v>2</v>
      </c>
      <c r="E455" s="18">
        <v>49</v>
      </c>
      <c r="F455" s="10">
        <v>47</v>
      </c>
      <c r="G455" s="19">
        <v>4.08163265306122E-2</v>
      </c>
      <c r="H455" s="17">
        <v>0</v>
      </c>
      <c r="I455" s="27">
        <f t="shared" si="7"/>
        <v>4.08163265306122E-2</v>
      </c>
      <c r="J455" s="17">
        <v>5.4544434414791496</v>
      </c>
    </row>
    <row r="456" spans="1:10">
      <c r="A456" s="10">
        <v>45.35</v>
      </c>
      <c r="B456" s="10">
        <v>0</v>
      </c>
      <c r="C456" s="10">
        <v>0</v>
      </c>
      <c r="D456" s="10">
        <v>0</v>
      </c>
      <c r="E456" s="18">
        <v>47</v>
      </c>
      <c r="F456" s="10">
        <v>47</v>
      </c>
      <c r="G456" s="19">
        <v>0</v>
      </c>
      <c r="H456" s="17">
        <v>0</v>
      </c>
      <c r="I456" s="27">
        <f t="shared" si="7"/>
        <v>0</v>
      </c>
      <c r="J456" s="17">
        <v>5.5833660600628701</v>
      </c>
    </row>
    <row r="457" spans="1:10">
      <c r="A457" s="10">
        <v>45.45</v>
      </c>
      <c r="B457" s="10">
        <v>0</v>
      </c>
      <c r="C457" s="10">
        <v>0</v>
      </c>
      <c r="D457" s="10">
        <v>0</v>
      </c>
      <c r="E457" s="18">
        <v>47</v>
      </c>
      <c r="F457" s="10">
        <v>47</v>
      </c>
      <c r="G457" s="19">
        <v>0</v>
      </c>
      <c r="H457" s="17">
        <v>0</v>
      </c>
      <c r="I457" s="27">
        <f t="shared" si="7"/>
        <v>0</v>
      </c>
      <c r="J457" s="17">
        <v>5.4833660600628598</v>
      </c>
    </row>
    <row r="458" spans="1:10">
      <c r="A458" s="10">
        <v>45.55</v>
      </c>
      <c r="B458" s="10">
        <v>0</v>
      </c>
      <c r="C458" s="10">
        <v>0</v>
      </c>
      <c r="D458" s="10">
        <v>0</v>
      </c>
      <c r="E458" s="18">
        <v>47</v>
      </c>
      <c r="F458" s="10">
        <v>47</v>
      </c>
      <c r="G458" s="19">
        <v>0</v>
      </c>
      <c r="H458" s="17">
        <v>0</v>
      </c>
      <c r="I458" s="27">
        <f t="shared" si="7"/>
        <v>0</v>
      </c>
      <c r="J458" s="17">
        <v>5.3833660600628699</v>
      </c>
    </row>
    <row r="459" spans="1:10">
      <c r="A459" s="10">
        <v>45.65</v>
      </c>
      <c r="B459" s="10">
        <v>0</v>
      </c>
      <c r="C459" s="10">
        <v>0</v>
      </c>
      <c r="D459" s="10">
        <v>0</v>
      </c>
      <c r="E459" s="18">
        <v>47</v>
      </c>
      <c r="F459" s="10">
        <v>47</v>
      </c>
      <c r="G459" s="19">
        <v>0</v>
      </c>
      <c r="H459" s="17">
        <v>0</v>
      </c>
      <c r="I459" s="27">
        <f t="shared" si="7"/>
        <v>0</v>
      </c>
      <c r="J459" s="17">
        <v>5.2833660600628596</v>
      </c>
    </row>
    <row r="460" spans="1:10">
      <c r="A460" s="10">
        <v>45.75</v>
      </c>
      <c r="B460" s="10">
        <v>2</v>
      </c>
      <c r="C460" s="10">
        <v>2</v>
      </c>
      <c r="D460" s="10">
        <v>4</v>
      </c>
      <c r="E460" s="18">
        <v>47</v>
      </c>
      <c r="F460" s="10">
        <v>47</v>
      </c>
      <c r="G460" s="19">
        <v>4.2553191489361701E-2</v>
      </c>
      <c r="H460" s="17">
        <v>4.2553191489361701E-2</v>
      </c>
      <c r="I460" s="27">
        <f t="shared" si="7"/>
        <v>8.5106382978723402E-2</v>
      </c>
      <c r="J460" s="17">
        <v>5.1833660600628697</v>
      </c>
    </row>
    <row r="461" spans="1:10">
      <c r="A461" s="10">
        <v>45.85</v>
      </c>
      <c r="B461" s="10">
        <v>0</v>
      </c>
      <c r="C461" s="10">
        <v>0</v>
      </c>
      <c r="D461" s="10">
        <v>0</v>
      </c>
      <c r="E461" s="18">
        <v>47</v>
      </c>
      <c r="F461" s="10">
        <v>47</v>
      </c>
      <c r="G461" s="19">
        <v>0</v>
      </c>
      <c r="H461" s="17">
        <v>0</v>
      </c>
      <c r="I461" s="27">
        <f t="shared" si="7"/>
        <v>0</v>
      </c>
      <c r="J461" s="17">
        <v>5.5554937196373402</v>
      </c>
    </row>
    <row r="462" spans="1:10">
      <c r="A462" s="10">
        <v>45.95</v>
      </c>
      <c r="B462" s="10">
        <v>0</v>
      </c>
      <c r="C462" s="10">
        <v>0</v>
      </c>
      <c r="D462" s="10">
        <v>0</v>
      </c>
      <c r="E462" s="18">
        <v>47</v>
      </c>
      <c r="F462" s="10">
        <v>47</v>
      </c>
      <c r="G462" s="19">
        <v>0</v>
      </c>
      <c r="H462" s="17">
        <v>0</v>
      </c>
      <c r="I462" s="27">
        <f t="shared" si="7"/>
        <v>0</v>
      </c>
      <c r="J462" s="17">
        <v>5.4554937196373299</v>
      </c>
    </row>
    <row r="463" spans="1:10">
      <c r="A463" s="10">
        <v>46.05</v>
      </c>
      <c r="B463" s="10">
        <v>0</v>
      </c>
      <c r="C463" s="10">
        <v>0</v>
      </c>
      <c r="D463" s="10">
        <v>0</v>
      </c>
      <c r="E463" s="18">
        <v>47</v>
      </c>
      <c r="F463" s="10">
        <v>47</v>
      </c>
      <c r="G463" s="19">
        <v>0</v>
      </c>
      <c r="H463" s="17">
        <v>0</v>
      </c>
      <c r="I463" s="27">
        <f t="shared" si="7"/>
        <v>0</v>
      </c>
      <c r="J463" s="17">
        <v>5.35549371963734</v>
      </c>
    </row>
    <row r="464" spans="1:10">
      <c r="A464" s="10">
        <v>46.15</v>
      </c>
      <c r="B464" s="10">
        <v>0</v>
      </c>
      <c r="C464" s="10">
        <v>0</v>
      </c>
      <c r="D464" s="10">
        <v>0</v>
      </c>
      <c r="E464" s="18">
        <v>47</v>
      </c>
      <c r="F464" s="10">
        <v>47</v>
      </c>
      <c r="G464" s="19">
        <v>0</v>
      </c>
      <c r="H464" s="17">
        <v>0</v>
      </c>
      <c r="I464" s="27">
        <f t="shared" si="7"/>
        <v>0</v>
      </c>
      <c r="J464" s="17">
        <v>5.2554937196373297</v>
      </c>
    </row>
    <row r="465" spans="1:10">
      <c r="A465" s="10">
        <v>46.25</v>
      </c>
      <c r="B465" s="10">
        <v>0</v>
      </c>
      <c r="C465" s="10">
        <v>0</v>
      </c>
      <c r="D465" s="10">
        <v>0</v>
      </c>
      <c r="E465" s="18">
        <v>47</v>
      </c>
      <c r="F465" s="10">
        <v>47</v>
      </c>
      <c r="G465" s="19">
        <v>0</v>
      </c>
      <c r="H465" s="17">
        <v>0</v>
      </c>
      <c r="I465" s="27">
        <f t="shared" si="7"/>
        <v>0</v>
      </c>
      <c r="J465" s="17">
        <v>5.1554937196373301</v>
      </c>
    </row>
    <row r="466" spans="1:10">
      <c r="A466" s="10">
        <v>46.35</v>
      </c>
      <c r="B466" s="10">
        <v>1</v>
      </c>
      <c r="C466" s="10">
        <v>2</v>
      </c>
      <c r="D466" s="10">
        <v>3</v>
      </c>
      <c r="E466" s="18">
        <v>47</v>
      </c>
      <c r="F466" s="10">
        <v>48</v>
      </c>
      <c r="G466" s="19">
        <v>2.1276595744680899E-2</v>
      </c>
      <c r="H466" s="17">
        <v>4.1666666666666699E-2</v>
      </c>
      <c r="I466" s="27">
        <f t="shared" si="7"/>
        <v>6.2943262411347595E-2</v>
      </c>
      <c r="J466" s="17">
        <v>5.0554937196373402</v>
      </c>
    </row>
    <row r="467" spans="1:10">
      <c r="A467" s="10">
        <v>46.45</v>
      </c>
      <c r="B467" s="10">
        <v>0</v>
      </c>
      <c r="C467" s="10">
        <v>0</v>
      </c>
      <c r="D467" s="10">
        <v>0</v>
      </c>
      <c r="E467" s="18">
        <v>48</v>
      </c>
      <c r="F467" s="10">
        <v>48</v>
      </c>
      <c r="G467" s="19">
        <v>0</v>
      </c>
      <c r="H467" s="17">
        <v>0</v>
      </c>
      <c r="I467" s="27">
        <f t="shared" si="7"/>
        <v>0</v>
      </c>
      <c r="J467" s="17">
        <v>5.1364987726393903</v>
      </c>
    </row>
    <row r="468" spans="1:10">
      <c r="A468" s="10">
        <v>46.55</v>
      </c>
      <c r="B468" s="10">
        <v>3</v>
      </c>
      <c r="C468" s="10">
        <v>1</v>
      </c>
      <c r="D468" s="10">
        <v>4</v>
      </c>
      <c r="E468" s="18">
        <v>48</v>
      </c>
      <c r="F468" s="10">
        <v>46</v>
      </c>
      <c r="G468" s="19">
        <v>6.25E-2</v>
      </c>
      <c r="H468" s="17">
        <v>2.1739130434782601E-2</v>
      </c>
      <c r="I468" s="27">
        <f t="shared" si="7"/>
        <v>8.4239130434782594E-2</v>
      </c>
      <c r="J468" s="17">
        <v>5.0364987726394004</v>
      </c>
    </row>
    <row r="469" spans="1:10">
      <c r="A469" s="10">
        <v>46.65</v>
      </c>
      <c r="B469" s="10">
        <v>0</v>
      </c>
      <c r="C469" s="10">
        <v>0</v>
      </c>
      <c r="D469" s="10">
        <v>0</v>
      </c>
      <c r="E469" s="18">
        <v>46</v>
      </c>
      <c r="F469" s="10">
        <v>46</v>
      </c>
      <c r="G469" s="19">
        <v>0</v>
      </c>
      <c r="H469" s="17">
        <v>0</v>
      </c>
      <c r="I469" s="27">
        <f t="shared" si="7"/>
        <v>0</v>
      </c>
      <c r="J469" s="17">
        <v>5.3574268129213696</v>
      </c>
    </row>
    <row r="470" spans="1:10">
      <c r="A470" s="10">
        <v>46.75</v>
      </c>
      <c r="B470" s="10">
        <v>1</v>
      </c>
      <c r="C470" s="10">
        <v>0</v>
      </c>
      <c r="D470" s="10">
        <v>1</v>
      </c>
      <c r="E470" s="18">
        <v>46</v>
      </c>
      <c r="F470" s="10">
        <v>45</v>
      </c>
      <c r="G470" s="19">
        <v>2.1739130434782601E-2</v>
      </c>
      <c r="H470" s="17">
        <v>0</v>
      </c>
      <c r="I470" s="27">
        <f t="shared" si="7"/>
        <v>2.1739130434782601E-2</v>
      </c>
      <c r="J470" s="17">
        <v>5.2574268129213699</v>
      </c>
    </row>
    <row r="471" spans="1:10">
      <c r="A471" s="10">
        <v>46.85</v>
      </c>
      <c r="B471" s="10">
        <v>1</v>
      </c>
      <c r="C471" s="10">
        <v>1</v>
      </c>
      <c r="D471" s="10">
        <v>2</v>
      </c>
      <c r="E471" s="18">
        <v>45</v>
      </c>
      <c r="F471" s="10">
        <v>45</v>
      </c>
      <c r="G471" s="19">
        <v>2.2222222222222199E-2</v>
      </c>
      <c r="H471" s="17">
        <v>2.2222222222222199E-2</v>
      </c>
      <c r="I471" s="27">
        <f t="shared" si="7"/>
        <v>4.4444444444444398E-2</v>
      </c>
      <c r="J471" s="17">
        <v>5.2738995455162101</v>
      </c>
    </row>
    <row r="472" spans="1:10">
      <c r="A472" s="10">
        <v>46.95</v>
      </c>
      <c r="B472" s="10">
        <v>1</v>
      </c>
      <c r="C472" s="10">
        <v>0</v>
      </c>
      <c r="D472" s="10">
        <v>1</v>
      </c>
      <c r="E472" s="18">
        <v>45</v>
      </c>
      <c r="F472" s="10">
        <v>44</v>
      </c>
      <c r="G472" s="19">
        <v>2.2222222222222199E-2</v>
      </c>
      <c r="H472" s="17">
        <v>0</v>
      </c>
      <c r="I472" s="27">
        <f t="shared" si="7"/>
        <v>2.2222222222222199E-2</v>
      </c>
      <c r="J472" s="17">
        <v>5.2236046737213302</v>
      </c>
    </row>
    <row r="473" spans="1:10">
      <c r="A473" s="10">
        <v>47.05</v>
      </c>
      <c r="B473" s="10">
        <v>0</v>
      </c>
      <c r="C473" s="10">
        <v>0</v>
      </c>
      <c r="D473" s="10">
        <v>0</v>
      </c>
      <c r="E473" s="18">
        <v>44</v>
      </c>
      <c r="F473" s="10">
        <v>44</v>
      </c>
      <c r="G473" s="19">
        <v>0</v>
      </c>
      <c r="H473" s="17">
        <v>0</v>
      </c>
      <c r="I473" s="27">
        <f t="shared" si="7"/>
        <v>0</v>
      </c>
      <c r="J473" s="17">
        <v>5.2419733114108098</v>
      </c>
    </row>
    <row r="474" spans="1:10">
      <c r="A474" s="10">
        <v>47.15</v>
      </c>
      <c r="B474" s="10">
        <v>0</v>
      </c>
      <c r="C474" s="10">
        <v>0</v>
      </c>
      <c r="D474" s="10">
        <v>0</v>
      </c>
      <c r="E474" s="18">
        <v>44</v>
      </c>
      <c r="F474" s="10">
        <v>44</v>
      </c>
      <c r="G474" s="19">
        <v>0</v>
      </c>
      <c r="H474" s="17">
        <v>0</v>
      </c>
      <c r="I474" s="27">
        <f t="shared" si="7"/>
        <v>0</v>
      </c>
      <c r="J474" s="17">
        <v>5.1419733114108004</v>
      </c>
    </row>
    <row r="475" spans="1:10">
      <c r="A475" s="10">
        <v>47.25</v>
      </c>
      <c r="B475" s="10">
        <v>0</v>
      </c>
      <c r="C475" s="10">
        <v>0</v>
      </c>
      <c r="D475" s="10">
        <v>0</v>
      </c>
      <c r="E475" s="18">
        <v>44</v>
      </c>
      <c r="F475" s="10">
        <v>44</v>
      </c>
      <c r="G475" s="19">
        <v>0</v>
      </c>
      <c r="H475" s="17">
        <v>0</v>
      </c>
      <c r="I475" s="27">
        <f t="shared" si="7"/>
        <v>0</v>
      </c>
      <c r="J475" s="17">
        <v>5.0419733114108096</v>
      </c>
    </row>
    <row r="476" spans="1:10">
      <c r="A476" s="10">
        <v>47.35</v>
      </c>
      <c r="B476" s="10">
        <v>1</v>
      </c>
      <c r="C476" s="10">
        <v>0</v>
      </c>
      <c r="D476" s="10">
        <v>1</v>
      </c>
      <c r="E476" s="18">
        <v>44</v>
      </c>
      <c r="F476" s="10">
        <v>43</v>
      </c>
      <c r="G476" s="19">
        <v>2.27272727272727E-2</v>
      </c>
      <c r="H476" s="17">
        <v>0</v>
      </c>
      <c r="I476" s="27">
        <f t="shared" si="7"/>
        <v>2.27272727272727E-2</v>
      </c>
      <c r="J476" s="17">
        <v>4.94197331141081</v>
      </c>
    </row>
    <row r="477" spans="1:10">
      <c r="A477" s="10">
        <v>47.45</v>
      </c>
      <c r="B477" s="10">
        <v>5</v>
      </c>
      <c r="C477" s="10">
        <v>0</v>
      </c>
      <c r="D477" s="10">
        <v>5</v>
      </c>
      <c r="E477" s="18">
        <v>43</v>
      </c>
      <c r="F477" s="10">
        <v>38</v>
      </c>
      <c r="G477" s="19">
        <v>0.116279069767442</v>
      </c>
      <c r="H477" s="17">
        <v>0</v>
      </c>
      <c r="I477" s="27">
        <f t="shared" si="7"/>
        <v>0.116279069767442</v>
      </c>
      <c r="J477" s="17">
        <v>4.9565809197262602</v>
      </c>
    </row>
    <row r="478" spans="1:10">
      <c r="A478" s="10">
        <v>47.55</v>
      </c>
      <c r="B478" s="10">
        <v>0</v>
      </c>
      <c r="C478" s="10">
        <v>0</v>
      </c>
      <c r="D478" s="10">
        <v>0</v>
      </c>
      <c r="E478" s="18">
        <v>38</v>
      </c>
      <c r="F478" s="10">
        <v>38</v>
      </c>
      <c r="G478" s="19">
        <v>0</v>
      </c>
      <c r="H478" s="17">
        <v>0</v>
      </c>
      <c r="I478" s="27">
        <f t="shared" si="7"/>
        <v>0</v>
      </c>
      <c r="J478" s="17">
        <v>5.5069913646295303</v>
      </c>
    </row>
    <row r="479" spans="1:10">
      <c r="A479" s="10">
        <v>47.65</v>
      </c>
      <c r="B479" s="10">
        <v>0</v>
      </c>
      <c r="C479" s="10">
        <v>0</v>
      </c>
      <c r="D479" s="10">
        <v>0</v>
      </c>
      <c r="E479" s="18">
        <v>38</v>
      </c>
      <c r="F479" s="10">
        <v>38</v>
      </c>
      <c r="G479" s="19">
        <v>0</v>
      </c>
      <c r="H479" s="17">
        <v>0</v>
      </c>
      <c r="I479" s="27">
        <f t="shared" si="7"/>
        <v>0</v>
      </c>
      <c r="J479" s="17">
        <v>5.40699136462952</v>
      </c>
    </row>
    <row r="480" spans="1:10">
      <c r="A480" s="10">
        <v>47.75</v>
      </c>
      <c r="B480" s="10">
        <v>1</v>
      </c>
      <c r="C480" s="10">
        <v>0</v>
      </c>
      <c r="D480" s="10">
        <v>1</v>
      </c>
      <c r="E480" s="18">
        <v>38</v>
      </c>
      <c r="F480" s="10">
        <v>37</v>
      </c>
      <c r="G480" s="19">
        <v>2.6315789473684199E-2</v>
      </c>
      <c r="H480" s="17">
        <v>0</v>
      </c>
      <c r="I480" s="27">
        <f t="shared" si="7"/>
        <v>2.6315789473684199E-2</v>
      </c>
      <c r="J480" s="17">
        <v>5.3069913646295204</v>
      </c>
    </row>
    <row r="481" spans="1:10">
      <c r="A481" s="10">
        <v>47.85</v>
      </c>
      <c r="B481" s="10">
        <v>0</v>
      </c>
      <c r="C481" s="10">
        <v>0</v>
      </c>
      <c r="D481" s="10">
        <v>0</v>
      </c>
      <c r="E481" s="18">
        <v>37</v>
      </c>
      <c r="F481" s="10">
        <v>37</v>
      </c>
      <c r="G481" s="19">
        <v>0</v>
      </c>
      <c r="H481" s="17">
        <v>0</v>
      </c>
      <c r="I481" s="27">
        <f t="shared" si="7"/>
        <v>0</v>
      </c>
      <c r="J481" s="17">
        <v>5.3500909233409297</v>
      </c>
    </row>
    <row r="482" spans="1:10">
      <c r="A482" s="10">
        <v>47.95</v>
      </c>
      <c r="B482" s="10">
        <v>0</v>
      </c>
      <c r="C482" s="10">
        <v>0</v>
      </c>
      <c r="D482" s="10">
        <v>0</v>
      </c>
      <c r="E482" s="18">
        <v>37</v>
      </c>
      <c r="F482" s="10">
        <v>37</v>
      </c>
      <c r="G482" s="19">
        <v>0</v>
      </c>
      <c r="H482" s="17">
        <v>0</v>
      </c>
      <c r="I482" s="27">
        <f t="shared" si="7"/>
        <v>0</v>
      </c>
      <c r="J482" s="17">
        <v>5.2500909233409203</v>
      </c>
    </row>
    <row r="483" spans="1:10">
      <c r="A483" s="10">
        <v>48.05</v>
      </c>
      <c r="B483" s="10">
        <v>1</v>
      </c>
      <c r="C483" s="10">
        <v>1</v>
      </c>
      <c r="D483" s="10">
        <v>2</v>
      </c>
      <c r="E483" s="18">
        <v>37</v>
      </c>
      <c r="F483" s="10">
        <v>37</v>
      </c>
      <c r="G483" s="19">
        <v>2.7027027027027001E-2</v>
      </c>
      <c r="H483" s="17">
        <v>2.7027027027027001E-2</v>
      </c>
      <c r="I483" s="27">
        <f t="shared" si="7"/>
        <v>5.4054054054054002E-2</v>
      </c>
      <c r="J483" s="17">
        <v>5.1500909233409304</v>
      </c>
    </row>
    <row r="484" spans="1:10">
      <c r="A484" s="10">
        <v>48.15</v>
      </c>
      <c r="B484" s="10">
        <v>0</v>
      </c>
      <c r="C484" s="10">
        <v>0</v>
      </c>
      <c r="D484" s="10">
        <v>0</v>
      </c>
      <c r="E484" s="18">
        <v>37</v>
      </c>
      <c r="F484" s="10">
        <v>37</v>
      </c>
      <c r="G484" s="19">
        <v>0</v>
      </c>
      <c r="H484" s="17">
        <v>0</v>
      </c>
      <c r="I484" s="27">
        <f t="shared" si="7"/>
        <v>0</v>
      </c>
      <c r="J484" s="17">
        <v>5.1092489274989203</v>
      </c>
    </row>
    <row r="485" spans="1:10">
      <c r="A485" s="10">
        <v>48.25</v>
      </c>
      <c r="B485" s="10">
        <v>0</v>
      </c>
      <c r="C485" s="10">
        <v>0</v>
      </c>
      <c r="D485" s="10">
        <v>0</v>
      </c>
      <c r="E485" s="18">
        <v>37</v>
      </c>
      <c r="F485" s="10">
        <v>37</v>
      </c>
      <c r="G485" s="19">
        <v>0</v>
      </c>
      <c r="H485" s="17">
        <v>0</v>
      </c>
      <c r="I485" s="27">
        <f t="shared" si="7"/>
        <v>0</v>
      </c>
      <c r="J485" s="17">
        <v>5.0092489274989296</v>
      </c>
    </row>
    <row r="486" spans="1:10">
      <c r="A486" s="10">
        <v>48.35</v>
      </c>
      <c r="B486" s="10">
        <v>2</v>
      </c>
      <c r="C486" s="10">
        <v>1</v>
      </c>
      <c r="D486" s="10">
        <v>3</v>
      </c>
      <c r="E486" s="18">
        <v>37</v>
      </c>
      <c r="F486" s="10">
        <v>36</v>
      </c>
      <c r="G486" s="19">
        <v>5.4054054054054099E-2</v>
      </c>
      <c r="H486" s="17">
        <v>2.7777777777777801E-2</v>
      </c>
      <c r="I486" s="27">
        <f t="shared" si="7"/>
        <v>8.1831831831831903E-2</v>
      </c>
      <c r="J486" s="17">
        <v>4.9092489274989299</v>
      </c>
    </row>
    <row r="487" spans="1:10">
      <c r="A487" s="10">
        <v>48.45</v>
      </c>
      <c r="B487" s="10">
        <v>0</v>
      </c>
      <c r="C487" s="10">
        <v>0</v>
      </c>
      <c r="D487" s="10">
        <v>0</v>
      </c>
      <c r="E487" s="18">
        <v>36</v>
      </c>
      <c r="F487" s="10">
        <v>36</v>
      </c>
      <c r="G487" s="19">
        <v>0</v>
      </c>
      <c r="H487" s="17">
        <v>0</v>
      </c>
      <c r="I487" s="27">
        <f t="shared" si="7"/>
        <v>0</v>
      </c>
      <c r="J487" s="17">
        <v>5.2086725088183403</v>
      </c>
    </row>
    <row r="488" spans="1:10">
      <c r="A488" s="10">
        <v>48.55</v>
      </c>
      <c r="B488" s="10">
        <v>0</v>
      </c>
      <c r="C488" s="10">
        <v>0</v>
      </c>
      <c r="D488" s="10">
        <v>0</v>
      </c>
      <c r="E488" s="18">
        <v>36</v>
      </c>
      <c r="F488" s="10">
        <v>36</v>
      </c>
      <c r="G488" s="19">
        <v>0</v>
      </c>
      <c r="H488" s="17">
        <v>0</v>
      </c>
      <c r="I488" s="27">
        <f t="shared" si="7"/>
        <v>0</v>
      </c>
      <c r="J488" s="17">
        <v>5.1086725088183496</v>
      </c>
    </row>
    <row r="489" spans="1:10">
      <c r="A489" s="10">
        <v>48.65</v>
      </c>
      <c r="B489" s="10">
        <v>2</v>
      </c>
      <c r="C489" s="10">
        <v>0</v>
      </c>
      <c r="D489" s="10">
        <v>2</v>
      </c>
      <c r="E489" s="18">
        <v>36</v>
      </c>
      <c r="F489" s="10">
        <v>34</v>
      </c>
      <c r="G489" s="19">
        <v>5.5555555555555601E-2</v>
      </c>
      <c r="H489" s="17">
        <v>0</v>
      </c>
      <c r="I489" s="27">
        <f t="shared" si="7"/>
        <v>5.5555555555555601E-2</v>
      </c>
      <c r="J489" s="17">
        <v>5.0086725088183401</v>
      </c>
    </row>
    <row r="490" spans="1:10">
      <c r="A490" s="10">
        <v>48.75</v>
      </c>
      <c r="B490" s="10">
        <v>0</v>
      </c>
      <c r="C490" s="10">
        <v>0</v>
      </c>
      <c r="D490" s="10">
        <v>0</v>
      </c>
      <c r="E490" s="18">
        <v>34</v>
      </c>
      <c r="F490" s="10">
        <v>34</v>
      </c>
      <c r="G490" s="19">
        <v>0</v>
      </c>
      <c r="H490" s="17">
        <v>0</v>
      </c>
      <c r="I490" s="27">
        <f t="shared" si="7"/>
        <v>0</v>
      </c>
      <c r="J490" s="17">
        <v>5.2005061858076598</v>
      </c>
    </row>
    <row r="491" spans="1:10">
      <c r="A491" s="10">
        <v>48.85</v>
      </c>
      <c r="B491" s="10">
        <v>0</v>
      </c>
      <c r="C491" s="10">
        <v>0</v>
      </c>
      <c r="D491" s="10">
        <v>0</v>
      </c>
      <c r="E491" s="18">
        <v>34</v>
      </c>
      <c r="F491" s="10">
        <v>34</v>
      </c>
      <c r="G491" s="19">
        <v>0</v>
      </c>
      <c r="H491" s="17">
        <v>0</v>
      </c>
      <c r="I491" s="27">
        <f t="shared" si="7"/>
        <v>0</v>
      </c>
      <c r="J491" s="17">
        <v>5.1005061858076601</v>
      </c>
    </row>
    <row r="492" spans="1:10">
      <c r="A492" s="10">
        <v>48.95</v>
      </c>
      <c r="B492" s="10">
        <v>0</v>
      </c>
      <c r="C492" s="10">
        <v>0</v>
      </c>
      <c r="D492" s="10">
        <v>0</v>
      </c>
      <c r="E492" s="18">
        <v>34</v>
      </c>
      <c r="F492" s="10">
        <v>34</v>
      </c>
      <c r="G492" s="19">
        <v>0</v>
      </c>
      <c r="H492" s="17">
        <v>0</v>
      </c>
      <c r="I492" s="27">
        <f t="shared" si="7"/>
        <v>0</v>
      </c>
      <c r="J492" s="17">
        <v>5.0005061858076498</v>
      </c>
    </row>
    <row r="493" spans="1:10">
      <c r="A493" s="10">
        <v>49.05</v>
      </c>
      <c r="B493" s="10">
        <v>1</v>
      </c>
      <c r="C493" s="10">
        <v>0</v>
      </c>
      <c r="D493" s="10">
        <v>1</v>
      </c>
      <c r="E493" s="18">
        <v>34</v>
      </c>
      <c r="F493" s="10">
        <v>33</v>
      </c>
      <c r="G493" s="19">
        <v>2.9411764705882401E-2</v>
      </c>
      <c r="H493" s="17">
        <v>0</v>
      </c>
      <c r="I493" s="27">
        <f t="shared" si="7"/>
        <v>2.9411764705882401E-2</v>
      </c>
      <c r="J493" s="17">
        <v>4.90050618580766</v>
      </c>
    </row>
    <row r="494" spans="1:10">
      <c r="A494" s="10">
        <v>49.15</v>
      </c>
      <c r="B494" s="10">
        <v>0</v>
      </c>
      <c r="C494" s="10">
        <v>0</v>
      </c>
      <c r="D494" s="10">
        <v>0</v>
      </c>
      <c r="E494" s="18">
        <v>33</v>
      </c>
      <c r="F494" s="10">
        <v>33</v>
      </c>
      <c r="G494" s="19">
        <v>0</v>
      </c>
      <c r="H494" s="17">
        <v>0</v>
      </c>
      <c r="I494" s="27">
        <f t="shared" si="7"/>
        <v>0</v>
      </c>
      <c r="J494" s="17">
        <v>4.9474154641654602</v>
      </c>
    </row>
    <row r="495" spans="1:10">
      <c r="A495" s="10">
        <v>49.25</v>
      </c>
      <c r="B495" s="10">
        <v>0</v>
      </c>
      <c r="C495" s="10">
        <v>0</v>
      </c>
      <c r="D495" s="10">
        <v>0</v>
      </c>
      <c r="E495" s="18">
        <v>33</v>
      </c>
      <c r="F495" s="10">
        <v>33</v>
      </c>
      <c r="G495" s="19">
        <v>0</v>
      </c>
      <c r="H495" s="17">
        <v>0</v>
      </c>
      <c r="I495" s="27">
        <f t="shared" si="7"/>
        <v>0</v>
      </c>
      <c r="J495" s="17">
        <v>4.8474154641654597</v>
      </c>
    </row>
    <row r="496" spans="1:10">
      <c r="A496" s="10">
        <v>49.35</v>
      </c>
      <c r="B496" s="10">
        <v>1</v>
      </c>
      <c r="C496" s="10">
        <v>0</v>
      </c>
      <c r="D496" s="10">
        <v>1</v>
      </c>
      <c r="E496" s="18">
        <v>33</v>
      </c>
      <c r="F496" s="10">
        <v>32</v>
      </c>
      <c r="G496" s="19">
        <v>3.03030303030303E-2</v>
      </c>
      <c r="H496" s="17">
        <v>0</v>
      </c>
      <c r="I496" s="27">
        <f t="shared" si="7"/>
        <v>3.03030303030303E-2</v>
      </c>
      <c r="J496" s="17">
        <v>4.7474154641654698</v>
      </c>
    </row>
    <row r="497" spans="1:10">
      <c r="A497" s="10">
        <v>49.45</v>
      </c>
      <c r="B497" s="10">
        <v>0</v>
      </c>
      <c r="C497" s="10">
        <v>0</v>
      </c>
      <c r="D497" s="10">
        <v>0</v>
      </c>
      <c r="E497" s="18">
        <v>32</v>
      </c>
      <c r="F497" s="10">
        <v>32</v>
      </c>
      <c r="G497" s="19">
        <v>0</v>
      </c>
      <c r="H497" s="17">
        <v>0</v>
      </c>
      <c r="I497" s="27">
        <f t="shared" si="7"/>
        <v>0</v>
      </c>
      <c r="J497" s="17">
        <v>4.7929596974206303</v>
      </c>
    </row>
    <row r="498" spans="1:10">
      <c r="A498" s="10">
        <v>49.55</v>
      </c>
      <c r="B498" s="10">
        <v>0</v>
      </c>
      <c r="C498" s="10">
        <v>0</v>
      </c>
      <c r="D498" s="10">
        <v>0</v>
      </c>
      <c r="E498" s="18">
        <v>32</v>
      </c>
      <c r="F498" s="10">
        <v>32</v>
      </c>
      <c r="G498" s="19">
        <v>0</v>
      </c>
      <c r="H498" s="17">
        <v>0</v>
      </c>
      <c r="I498" s="27">
        <f t="shared" si="7"/>
        <v>0</v>
      </c>
      <c r="J498" s="17">
        <v>4.6929596974206396</v>
      </c>
    </row>
    <row r="499" spans="1:10">
      <c r="A499" s="10">
        <v>49.65</v>
      </c>
      <c r="B499" s="10">
        <v>0</v>
      </c>
      <c r="C499" s="10">
        <v>0</v>
      </c>
      <c r="D499" s="10">
        <v>0</v>
      </c>
      <c r="E499" s="18">
        <v>32</v>
      </c>
      <c r="F499" s="10">
        <v>32</v>
      </c>
      <c r="G499" s="19">
        <v>0</v>
      </c>
      <c r="H499" s="17">
        <v>0</v>
      </c>
      <c r="I499" s="27">
        <f t="shared" si="7"/>
        <v>0</v>
      </c>
      <c r="J499" s="17">
        <v>4.5929596974206301</v>
      </c>
    </row>
    <row r="500" spans="1:10">
      <c r="A500" s="10">
        <v>49.75</v>
      </c>
      <c r="B500" s="10">
        <v>0</v>
      </c>
      <c r="C500" s="10">
        <v>1</v>
      </c>
      <c r="D500" s="10">
        <v>1</v>
      </c>
      <c r="E500" s="18">
        <v>32</v>
      </c>
      <c r="F500" s="10">
        <v>33</v>
      </c>
      <c r="G500" s="19">
        <v>0</v>
      </c>
      <c r="H500" s="17">
        <v>3.03030303030303E-2</v>
      </c>
      <c r="I500" s="27">
        <f t="shared" si="7"/>
        <v>3.03030303030303E-2</v>
      </c>
      <c r="J500" s="17">
        <v>4.4929596974206403</v>
      </c>
    </row>
    <row r="501" spans="1:10">
      <c r="A501" s="10">
        <v>49.85</v>
      </c>
      <c r="B501" s="10">
        <v>0</v>
      </c>
      <c r="C501" s="10">
        <v>0</v>
      </c>
      <c r="D501" s="10">
        <v>0</v>
      </c>
      <c r="E501" s="18">
        <v>33</v>
      </c>
      <c r="F501" s="10">
        <v>33</v>
      </c>
      <c r="G501" s="19">
        <v>0</v>
      </c>
      <c r="H501" s="17">
        <v>0</v>
      </c>
      <c r="I501" s="27">
        <f t="shared" si="7"/>
        <v>0</v>
      </c>
      <c r="J501" s="17">
        <v>4.5019609187109202</v>
      </c>
    </row>
    <row r="502" spans="1:10">
      <c r="A502" s="10">
        <v>49.95</v>
      </c>
      <c r="B502" s="10">
        <v>0</v>
      </c>
      <c r="C502" s="10">
        <v>0</v>
      </c>
      <c r="D502" s="10">
        <v>0</v>
      </c>
      <c r="E502" s="18">
        <v>33</v>
      </c>
      <c r="F502" s="10">
        <v>33</v>
      </c>
      <c r="G502" s="19">
        <v>0</v>
      </c>
      <c r="H502" s="17">
        <v>0</v>
      </c>
      <c r="I502" s="27">
        <f t="shared" si="7"/>
        <v>0</v>
      </c>
      <c r="J502" s="17">
        <v>4.4019609187109197</v>
      </c>
    </row>
    <row r="503" spans="1:10">
      <c r="A503" s="10">
        <v>50.05</v>
      </c>
      <c r="B503" s="10">
        <v>0</v>
      </c>
      <c r="C503" s="10">
        <v>0</v>
      </c>
      <c r="D503" s="10">
        <v>0</v>
      </c>
      <c r="E503" s="18">
        <v>33</v>
      </c>
      <c r="F503" s="10">
        <v>33</v>
      </c>
      <c r="G503" s="19">
        <v>0</v>
      </c>
      <c r="H503" s="17">
        <v>0</v>
      </c>
      <c r="I503" s="27">
        <f t="shared" si="7"/>
        <v>0</v>
      </c>
      <c r="J503" s="17">
        <v>4.30196091871092</v>
      </c>
    </row>
    <row r="504" spans="1:10">
      <c r="A504" s="10">
        <v>50.15</v>
      </c>
      <c r="B504" s="10">
        <v>0</v>
      </c>
      <c r="C504" s="10">
        <v>0</v>
      </c>
      <c r="D504" s="10">
        <v>0</v>
      </c>
      <c r="E504" s="18">
        <v>33</v>
      </c>
      <c r="F504" s="10">
        <v>33</v>
      </c>
      <c r="G504" s="19">
        <v>0</v>
      </c>
      <c r="H504" s="17">
        <v>0</v>
      </c>
      <c r="I504" s="27">
        <f t="shared" si="7"/>
        <v>0</v>
      </c>
      <c r="J504" s="17">
        <v>4.2019609187109097</v>
      </c>
    </row>
    <row r="505" spans="1:10">
      <c r="A505" s="10">
        <v>50.25</v>
      </c>
      <c r="B505" s="10">
        <v>6</v>
      </c>
      <c r="C505" s="10">
        <v>3</v>
      </c>
      <c r="D505" s="10">
        <v>9</v>
      </c>
      <c r="E505" s="18">
        <v>33</v>
      </c>
      <c r="F505" s="10">
        <v>30</v>
      </c>
      <c r="G505" s="19">
        <v>0.18181818181818199</v>
      </c>
      <c r="H505" s="17">
        <v>0.1</v>
      </c>
      <c r="I505" s="27">
        <f t="shared" si="7"/>
        <v>0.28181818181818197</v>
      </c>
      <c r="J505" s="17">
        <v>4.1019609187109198</v>
      </c>
    </row>
    <row r="506" spans="1:10">
      <c r="A506" s="10">
        <v>50.35</v>
      </c>
      <c r="B506" s="10">
        <v>0</v>
      </c>
      <c r="C506" s="10">
        <v>1</v>
      </c>
      <c r="D506" s="10">
        <v>1</v>
      </c>
      <c r="E506" s="18">
        <v>30</v>
      </c>
      <c r="F506" s="10">
        <v>31</v>
      </c>
      <c r="G506" s="19">
        <v>0</v>
      </c>
      <c r="H506" s="17">
        <v>3.2258064516128997E-2</v>
      </c>
      <c r="I506" s="27">
        <f t="shared" si="7"/>
        <v>3.2258064516128997E-2</v>
      </c>
      <c r="J506" s="17">
        <v>4.9266570105820202</v>
      </c>
    </row>
    <row r="507" spans="1:10">
      <c r="A507" s="10">
        <v>50.45</v>
      </c>
      <c r="B507" s="10">
        <v>1</v>
      </c>
      <c r="C507" s="10">
        <v>2</v>
      </c>
      <c r="D507" s="10">
        <v>3</v>
      </c>
      <c r="E507" s="18">
        <v>31</v>
      </c>
      <c r="F507" s="10">
        <v>32</v>
      </c>
      <c r="G507" s="19">
        <v>3.2258064516128997E-2</v>
      </c>
      <c r="H507" s="17">
        <v>6.25E-2</v>
      </c>
      <c r="I507" s="27">
        <f t="shared" si="7"/>
        <v>9.4758064516129004E-2</v>
      </c>
      <c r="J507" s="17">
        <v>4.8778938812083901</v>
      </c>
    </row>
    <row r="508" spans="1:10">
      <c r="A508" s="10">
        <v>50.55</v>
      </c>
      <c r="B508" s="10">
        <v>1</v>
      </c>
      <c r="C508" s="10">
        <v>0</v>
      </c>
      <c r="D508" s="10">
        <v>1</v>
      </c>
      <c r="E508" s="18">
        <v>32</v>
      </c>
      <c r="F508" s="10">
        <v>31</v>
      </c>
      <c r="G508" s="19">
        <v>3.125E-2</v>
      </c>
      <c r="H508" s="17">
        <v>0</v>
      </c>
      <c r="I508" s="27">
        <f t="shared" si="7"/>
        <v>3.125E-2</v>
      </c>
      <c r="J508" s="17">
        <v>4.9796784474206399</v>
      </c>
    </row>
    <row r="509" spans="1:10">
      <c r="A509" s="10">
        <v>50.65</v>
      </c>
      <c r="B509" s="10">
        <v>3</v>
      </c>
      <c r="C509" s="10">
        <v>4</v>
      </c>
      <c r="D509" s="10">
        <v>7</v>
      </c>
      <c r="E509" s="18">
        <v>31</v>
      </c>
      <c r="F509" s="10">
        <v>32</v>
      </c>
      <c r="G509" s="19">
        <v>9.6774193548387094E-2</v>
      </c>
      <c r="H509" s="17">
        <v>0.125</v>
      </c>
      <c r="I509" s="27">
        <f t="shared" si="7"/>
        <v>0.22177419354838709</v>
      </c>
      <c r="J509" s="17">
        <v>5.0386196876599998</v>
      </c>
    </row>
    <row r="510" spans="1:10">
      <c r="A510" s="10">
        <v>50.75</v>
      </c>
      <c r="B510" s="10">
        <v>0</v>
      </c>
      <c r="C510" s="10">
        <v>2</v>
      </c>
      <c r="D510" s="10">
        <v>2</v>
      </c>
      <c r="E510" s="18">
        <v>32</v>
      </c>
      <c r="F510" s="10">
        <v>34</v>
      </c>
      <c r="G510" s="19">
        <v>0</v>
      </c>
      <c r="H510" s="17">
        <v>5.8823529411764698E-2</v>
      </c>
      <c r="I510" s="27">
        <f t="shared" si="7"/>
        <v>5.8823529411764698E-2</v>
      </c>
      <c r="J510" s="17">
        <v>5.4773622709500502</v>
      </c>
    </row>
    <row r="511" spans="1:10">
      <c r="A511" s="10">
        <v>50.85</v>
      </c>
      <c r="B511" s="10">
        <v>0</v>
      </c>
      <c r="C511" s="10">
        <v>0</v>
      </c>
      <c r="D511" s="10">
        <v>0</v>
      </c>
      <c r="E511" s="18">
        <v>34</v>
      </c>
      <c r="F511" s="10">
        <v>34</v>
      </c>
      <c r="G511" s="19">
        <v>0</v>
      </c>
      <c r="H511" s="17">
        <v>0</v>
      </c>
      <c r="I511" s="27">
        <f t="shared" si="7"/>
        <v>0</v>
      </c>
      <c r="J511" s="17">
        <v>5.2587527256000497</v>
      </c>
    </row>
    <row r="512" spans="1:10">
      <c r="A512" s="10">
        <v>50.95</v>
      </c>
      <c r="B512" s="10">
        <v>0</v>
      </c>
      <c r="C512" s="10">
        <v>0</v>
      </c>
      <c r="D512" s="10">
        <v>0</v>
      </c>
      <c r="E512" s="18">
        <v>34</v>
      </c>
      <c r="F512" s="10">
        <v>34</v>
      </c>
      <c r="G512" s="19">
        <v>0</v>
      </c>
      <c r="H512" s="17">
        <v>0</v>
      </c>
      <c r="I512" s="27">
        <f t="shared" si="7"/>
        <v>0</v>
      </c>
      <c r="J512" s="17">
        <v>5.1587527256000403</v>
      </c>
    </row>
    <row r="513" spans="1:10">
      <c r="A513" s="10">
        <v>51.05</v>
      </c>
      <c r="B513" s="10">
        <v>0</v>
      </c>
      <c r="C513" s="10">
        <v>0</v>
      </c>
      <c r="D513" s="10">
        <v>0</v>
      </c>
      <c r="E513" s="18">
        <v>34</v>
      </c>
      <c r="F513" s="10">
        <v>34</v>
      </c>
      <c r="G513" s="19">
        <v>0</v>
      </c>
      <c r="H513" s="17">
        <v>0</v>
      </c>
      <c r="I513" s="27">
        <f t="shared" si="7"/>
        <v>0</v>
      </c>
      <c r="J513" s="17">
        <v>5.0587527256000504</v>
      </c>
    </row>
    <row r="514" spans="1:10">
      <c r="A514" s="10">
        <v>51.15</v>
      </c>
      <c r="B514" s="10">
        <v>0</v>
      </c>
      <c r="C514" s="10">
        <v>1</v>
      </c>
      <c r="D514" s="10">
        <v>1</v>
      </c>
      <c r="E514" s="18">
        <v>34</v>
      </c>
      <c r="F514" s="10">
        <v>35</v>
      </c>
      <c r="G514" s="19">
        <v>0</v>
      </c>
      <c r="H514" s="17">
        <v>2.8571428571428598E-2</v>
      </c>
      <c r="I514" s="27">
        <f t="shared" si="7"/>
        <v>2.8571428571428598E-2</v>
      </c>
      <c r="J514" s="17">
        <v>4.9587527256000401</v>
      </c>
    </row>
    <row r="515" spans="1:10">
      <c r="A515" s="10">
        <v>51.25</v>
      </c>
      <c r="B515" s="10">
        <v>0</v>
      </c>
      <c r="C515" s="10">
        <v>0</v>
      </c>
      <c r="D515" s="10">
        <v>0</v>
      </c>
      <c r="E515" s="18">
        <v>35</v>
      </c>
      <c r="F515" s="10">
        <v>35</v>
      </c>
      <c r="G515" s="19">
        <v>0</v>
      </c>
      <c r="H515" s="17">
        <v>0</v>
      </c>
      <c r="I515" s="27">
        <f t="shared" si="7"/>
        <v>0</v>
      </c>
      <c r="J515" s="17">
        <v>4.9016455048686103</v>
      </c>
    </row>
    <row r="516" spans="1:10">
      <c r="A516" s="10">
        <v>51.35</v>
      </c>
      <c r="B516" s="10">
        <v>0</v>
      </c>
      <c r="C516" s="10">
        <v>0</v>
      </c>
      <c r="D516" s="10">
        <v>0</v>
      </c>
      <c r="E516" s="18">
        <v>35</v>
      </c>
      <c r="F516" s="10">
        <v>35</v>
      </c>
      <c r="G516" s="19">
        <v>0</v>
      </c>
      <c r="H516" s="17">
        <v>0</v>
      </c>
      <c r="I516" s="27">
        <f t="shared" si="7"/>
        <v>0</v>
      </c>
      <c r="J516" s="17">
        <v>4.8016455048686204</v>
      </c>
    </row>
    <row r="517" spans="1:10">
      <c r="A517" s="10">
        <v>51.45</v>
      </c>
      <c r="B517" s="10">
        <v>0</v>
      </c>
      <c r="C517" s="10">
        <v>0</v>
      </c>
      <c r="D517" s="10">
        <v>0</v>
      </c>
      <c r="E517" s="18">
        <v>35</v>
      </c>
      <c r="F517" s="10">
        <v>35</v>
      </c>
      <c r="G517" s="19">
        <v>0</v>
      </c>
      <c r="H517" s="17">
        <v>0</v>
      </c>
      <c r="I517" s="27">
        <f t="shared" ref="I517:I580" si="8">G517+H517</f>
        <v>0</v>
      </c>
      <c r="J517" s="17">
        <v>4.7016455048686101</v>
      </c>
    </row>
    <row r="518" spans="1:10">
      <c r="A518" s="10">
        <v>51.55</v>
      </c>
      <c r="B518" s="10">
        <v>0</v>
      </c>
      <c r="C518" s="10">
        <v>0</v>
      </c>
      <c r="D518" s="10">
        <v>0</v>
      </c>
      <c r="E518" s="18">
        <v>35</v>
      </c>
      <c r="F518" s="10">
        <v>35</v>
      </c>
      <c r="G518" s="19">
        <v>0</v>
      </c>
      <c r="H518" s="17">
        <v>0</v>
      </c>
      <c r="I518" s="27">
        <f t="shared" si="8"/>
        <v>0</v>
      </c>
      <c r="J518" s="17">
        <v>4.6016455048686202</v>
      </c>
    </row>
    <row r="519" spans="1:10">
      <c r="A519" s="10">
        <v>51.65</v>
      </c>
      <c r="B519" s="10">
        <v>0</v>
      </c>
      <c r="C519" s="10">
        <v>1</v>
      </c>
      <c r="D519" s="10">
        <v>1</v>
      </c>
      <c r="E519" s="18">
        <v>35</v>
      </c>
      <c r="F519" s="10">
        <v>36</v>
      </c>
      <c r="G519" s="19">
        <v>0</v>
      </c>
      <c r="H519" s="17">
        <v>2.7777777777777801E-2</v>
      </c>
      <c r="I519" s="27">
        <f t="shared" si="8"/>
        <v>2.7777777777777801E-2</v>
      </c>
      <c r="J519" s="17">
        <v>4.5016455048686099</v>
      </c>
    </row>
    <row r="520" spans="1:10">
      <c r="A520" s="10">
        <v>51.75</v>
      </c>
      <c r="B520" s="10">
        <v>1</v>
      </c>
      <c r="C520" s="10">
        <v>0</v>
      </c>
      <c r="D520" s="10">
        <v>1</v>
      </c>
      <c r="E520" s="18">
        <v>36</v>
      </c>
      <c r="F520" s="10">
        <v>35</v>
      </c>
      <c r="G520" s="19">
        <v>2.7777777777777801E-2</v>
      </c>
      <c r="H520" s="17">
        <v>0</v>
      </c>
      <c r="I520" s="27">
        <f t="shared" si="8"/>
        <v>2.7777777777777801E-2</v>
      </c>
      <c r="J520" s="17">
        <v>4.3829539630667096</v>
      </c>
    </row>
    <row r="521" spans="1:10">
      <c r="A521" s="10">
        <v>51.85</v>
      </c>
      <c r="B521" s="10">
        <v>0</v>
      </c>
      <c r="C521" s="10">
        <v>0</v>
      </c>
      <c r="D521" s="10">
        <v>0</v>
      </c>
      <c r="E521" s="18">
        <v>35</v>
      </c>
      <c r="F521" s="10">
        <v>35</v>
      </c>
      <c r="G521" s="19">
        <v>0</v>
      </c>
      <c r="H521" s="17">
        <v>0</v>
      </c>
      <c r="I521" s="27">
        <f t="shared" si="8"/>
        <v>0</v>
      </c>
      <c r="J521" s="17">
        <v>4.4055526477257603</v>
      </c>
    </row>
    <row r="522" spans="1:10">
      <c r="A522" s="10">
        <v>51.95</v>
      </c>
      <c r="B522" s="10">
        <v>0</v>
      </c>
      <c r="C522" s="10">
        <v>0</v>
      </c>
      <c r="D522" s="10">
        <v>0</v>
      </c>
      <c r="E522" s="18">
        <v>35</v>
      </c>
      <c r="F522" s="10">
        <v>35</v>
      </c>
      <c r="G522" s="19">
        <v>0</v>
      </c>
      <c r="H522" s="17">
        <v>0</v>
      </c>
      <c r="I522" s="27">
        <f t="shared" si="8"/>
        <v>0</v>
      </c>
      <c r="J522" s="17">
        <v>4.30555264772575</v>
      </c>
    </row>
    <row r="523" spans="1:10">
      <c r="A523" s="10">
        <v>52.05</v>
      </c>
      <c r="B523" s="10">
        <v>0</v>
      </c>
      <c r="C523" s="10">
        <v>0</v>
      </c>
      <c r="D523" s="10">
        <v>0</v>
      </c>
      <c r="E523" s="18">
        <v>35</v>
      </c>
      <c r="F523" s="10">
        <v>35</v>
      </c>
      <c r="G523" s="19">
        <v>0</v>
      </c>
      <c r="H523" s="17">
        <v>0</v>
      </c>
      <c r="I523" s="27">
        <f t="shared" si="8"/>
        <v>0</v>
      </c>
      <c r="J523" s="17">
        <v>4.2055526477257601</v>
      </c>
    </row>
    <row r="524" spans="1:10">
      <c r="A524" s="10">
        <v>52.15</v>
      </c>
      <c r="B524" s="10">
        <v>1</v>
      </c>
      <c r="C524" s="10">
        <v>0</v>
      </c>
      <c r="D524" s="10">
        <v>1</v>
      </c>
      <c r="E524" s="18">
        <v>35</v>
      </c>
      <c r="F524" s="10">
        <v>34</v>
      </c>
      <c r="G524" s="19">
        <v>2.8571428571428598E-2</v>
      </c>
      <c r="H524" s="17">
        <v>0</v>
      </c>
      <c r="I524" s="27">
        <f t="shared" si="8"/>
        <v>2.8571428571428598E-2</v>
      </c>
      <c r="J524" s="17">
        <v>4.1055526477257498</v>
      </c>
    </row>
    <row r="525" spans="1:10">
      <c r="A525" s="10">
        <v>52.25</v>
      </c>
      <c r="B525" s="10">
        <v>0</v>
      </c>
      <c r="C525" s="10">
        <v>0</v>
      </c>
      <c r="D525" s="10">
        <v>0</v>
      </c>
      <c r="E525" s="18">
        <v>34</v>
      </c>
      <c r="F525" s="10">
        <v>34</v>
      </c>
      <c r="G525" s="19">
        <v>0</v>
      </c>
      <c r="H525" s="17">
        <v>0</v>
      </c>
      <c r="I525" s="27">
        <f t="shared" si="8"/>
        <v>0</v>
      </c>
      <c r="J525" s="17">
        <v>4.1243630197176904</v>
      </c>
    </row>
    <row r="526" spans="1:10">
      <c r="A526" s="10">
        <v>52.35</v>
      </c>
      <c r="B526" s="10">
        <v>0</v>
      </c>
      <c r="C526" s="10">
        <v>0</v>
      </c>
      <c r="D526" s="10">
        <v>0</v>
      </c>
      <c r="E526" s="18">
        <v>34</v>
      </c>
      <c r="F526" s="10">
        <v>34</v>
      </c>
      <c r="G526" s="19">
        <v>0</v>
      </c>
      <c r="H526" s="17">
        <v>0</v>
      </c>
      <c r="I526" s="27">
        <f t="shared" si="8"/>
        <v>0</v>
      </c>
      <c r="J526" s="17">
        <v>4.0243630197176996</v>
      </c>
    </row>
    <row r="527" spans="1:10">
      <c r="A527" s="10">
        <v>52.45</v>
      </c>
      <c r="B527" s="10">
        <v>0</v>
      </c>
      <c r="C527" s="10">
        <v>0</v>
      </c>
      <c r="D527" s="10">
        <v>0</v>
      </c>
      <c r="E527" s="18">
        <v>34</v>
      </c>
      <c r="F527" s="10">
        <v>34</v>
      </c>
      <c r="G527" s="19">
        <v>0</v>
      </c>
      <c r="H527" s="17">
        <v>0</v>
      </c>
      <c r="I527" s="27">
        <f t="shared" si="8"/>
        <v>0</v>
      </c>
      <c r="J527" s="17">
        <v>3.9243630197176902</v>
      </c>
    </row>
    <row r="528" spans="1:10">
      <c r="A528" s="10">
        <v>52.55</v>
      </c>
      <c r="B528" s="10">
        <v>2</v>
      </c>
      <c r="C528" s="10">
        <v>0</v>
      </c>
      <c r="D528" s="10">
        <v>2</v>
      </c>
      <c r="E528" s="18">
        <v>34</v>
      </c>
      <c r="F528" s="10">
        <v>32</v>
      </c>
      <c r="G528" s="19">
        <v>5.8823529411764698E-2</v>
      </c>
      <c r="H528" s="17">
        <v>0</v>
      </c>
      <c r="I528" s="27">
        <f t="shared" si="8"/>
        <v>5.8823529411764698E-2</v>
      </c>
      <c r="J528" s="17">
        <v>3.8243630197176901</v>
      </c>
    </row>
    <row r="529" spans="1:10">
      <c r="A529" s="10">
        <v>52.65</v>
      </c>
      <c r="B529" s="10">
        <v>0</v>
      </c>
      <c r="C529" s="10">
        <v>0</v>
      </c>
      <c r="D529" s="10">
        <v>0</v>
      </c>
      <c r="E529" s="18">
        <v>32</v>
      </c>
      <c r="F529" s="10">
        <v>32</v>
      </c>
      <c r="G529" s="19">
        <v>0</v>
      </c>
      <c r="H529" s="17">
        <v>0</v>
      </c>
      <c r="I529" s="27">
        <f t="shared" si="8"/>
        <v>0</v>
      </c>
      <c r="J529" s="17">
        <v>3.9608857084500402</v>
      </c>
    </row>
    <row r="530" spans="1:10">
      <c r="A530" s="10">
        <v>52.75</v>
      </c>
      <c r="B530" s="10">
        <v>0</v>
      </c>
      <c r="C530" s="10">
        <v>0</v>
      </c>
      <c r="D530" s="10">
        <v>0</v>
      </c>
      <c r="E530" s="18">
        <v>32</v>
      </c>
      <c r="F530" s="10">
        <v>32</v>
      </c>
      <c r="G530" s="19">
        <v>0</v>
      </c>
      <c r="H530" s="17">
        <v>0</v>
      </c>
      <c r="I530" s="27">
        <f t="shared" si="8"/>
        <v>0</v>
      </c>
      <c r="J530" s="17">
        <v>3.8608857084500499</v>
      </c>
    </row>
    <row r="531" spans="1:10">
      <c r="A531" s="10">
        <v>52.85</v>
      </c>
      <c r="B531" s="10">
        <v>0</v>
      </c>
      <c r="C531" s="10">
        <v>0</v>
      </c>
      <c r="D531" s="10">
        <v>0</v>
      </c>
      <c r="E531" s="18">
        <v>32</v>
      </c>
      <c r="F531" s="10">
        <v>32</v>
      </c>
      <c r="G531" s="19">
        <v>0</v>
      </c>
      <c r="H531" s="17">
        <v>0</v>
      </c>
      <c r="I531" s="27">
        <f t="shared" si="8"/>
        <v>0</v>
      </c>
      <c r="J531" s="17">
        <v>3.7608857084500502</v>
      </c>
    </row>
    <row r="532" spans="1:10">
      <c r="A532" s="10">
        <v>52.95</v>
      </c>
      <c r="B532" s="10">
        <v>0</v>
      </c>
      <c r="C532" s="10">
        <v>0</v>
      </c>
      <c r="D532" s="10">
        <v>0</v>
      </c>
      <c r="E532" s="18">
        <v>32</v>
      </c>
      <c r="F532" s="10">
        <v>32</v>
      </c>
      <c r="G532" s="19">
        <v>0</v>
      </c>
      <c r="H532" s="17">
        <v>0</v>
      </c>
      <c r="I532" s="27">
        <f t="shared" si="8"/>
        <v>0</v>
      </c>
      <c r="J532" s="17">
        <v>3.6608857084500399</v>
      </c>
    </row>
    <row r="533" spans="1:10">
      <c r="A533" s="10">
        <v>53.05</v>
      </c>
      <c r="B533" s="10">
        <v>0</v>
      </c>
      <c r="C533" s="10">
        <v>1</v>
      </c>
      <c r="D533" s="10">
        <v>1</v>
      </c>
      <c r="E533" s="18">
        <v>32</v>
      </c>
      <c r="F533" s="10">
        <v>33</v>
      </c>
      <c r="G533" s="19">
        <v>0</v>
      </c>
      <c r="H533" s="17">
        <v>3.03030303030303E-2</v>
      </c>
      <c r="I533" s="27">
        <f t="shared" si="8"/>
        <v>3.03030303030303E-2</v>
      </c>
      <c r="J533" s="17">
        <v>3.56088570845005</v>
      </c>
    </row>
    <row r="534" spans="1:10">
      <c r="A534" s="10">
        <v>53.15</v>
      </c>
      <c r="B534" s="10">
        <v>0</v>
      </c>
      <c r="C534" s="10">
        <v>0</v>
      </c>
      <c r="D534" s="10">
        <v>0</v>
      </c>
      <c r="E534" s="18">
        <v>33</v>
      </c>
      <c r="F534" s="10">
        <v>33</v>
      </c>
      <c r="G534" s="19">
        <v>0</v>
      </c>
      <c r="H534" s="17">
        <v>0</v>
      </c>
      <c r="I534" s="27">
        <f t="shared" si="8"/>
        <v>0</v>
      </c>
      <c r="J534" s="17">
        <v>3.45131341425459</v>
      </c>
    </row>
    <row r="535" spans="1:10">
      <c r="A535" s="10">
        <v>53.25</v>
      </c>
      <c r="B535" s="10">
        <v>0</v>
      </c>
      <c r="C535" s="10">
        <v>0</v>
      </c>
      <c r="D535" s="10">
        <v>0</v>
      </c>
      <c r="E535" s="18">
        <v>33</v>
      </c>
      <c r="F535" s="10">
        <v>33</v>
      </c>
      <c r="G535" s="19">
        <v>0</v>
      </c>
      <c r="H535" s="17">
        <v>0</v>
      </c>
      <c r="I535" s="27">
        <f t="shared" si="8"/>
        <v>0</v>
      </c>
      <c r="J535" s="17">
        <v>3.35131341425459</v>
      </c>
    </row>
    <row r="536" spans="1:10">
      <c r="A536" s="10">
        <v>53.35</v>
      </c>
      <c r="B536" s="10">
        <v>0</v>
      </c>
      <c r="C536" s="10">
        <v>0</v>
      </c>
      <c r="D536" s="10">
        <v>0</v>
      </c>
      <c r="E536" s="18">
        <v>33</v>
      </c>
      <c r="F536" s="10">
        <v>33</v>
      </c>
      <c r="G536" s="19">
        <v>0</v>
      </c>
      <c r="H536" s="17">
        <v>0</v>
      </c>
      <c r="I536" s="27">
        <f t="shared" si="8"/>
        <v>0</v>
      </c>
      <c r="J536" s="17">
        <v>3.2513134142546001</v>
      </c>
    </row>
    <row r="537" spans="1:10">
      <c r="A537" s="10">
        <v>53.45</v>
      </c>
      <c r="B537" s="10">
        <v>0</v>
      </c>
      <c r="C537" s="10">
        <v>0</v>
      </c>
      <c r="D537" s="10">
        <v>0</v>
      </c>
      <c r="E537" s="18">
        <v>33</v>
      </c>
      <c r="F537" s="10">
        <v>33</v>
      </c>
      <c r="G537" s="19">
        <v>0</v>
      </c>
      <c r="H537" s="17">
        <v>0</v>
      </c>
      <c r="I537" s="27">
        <f t="shared" si="8"/>
        <v>0</v>
      </c>
      <c r="J537" s="17">
        <v>3.1513134142545902</v>
      </c>
    </row>
    <row r="538" spans="1:10">
      <c r="A538" s="10">
        <v>53.55</v>
      </c>
      <c r="B538" s="10">
        <v>0</v>
      </c>
      <c r="C538" s="10">
        <v>0</v>
      </c>
      <c r="D538" s="10">
        <v>0</v>
      </c>
      <c r="E538" s="18">
        <v>33</v>
      </c>
      <c r="F538" s="10">
        <v>33</v>
      </c>
      <c r="G538" s="19">
        <v>0</v>
      </c>
      <c r="H538" s="17">
        <v>0</v>
      </c>
      <c r="I538" s="27">
        <f t="shared" si="8"/>
        <v>0</v>
      </c>
      <c r="J538" s="17">
        <v>3.0513134142545901</v>
      </c>
    </row>
    <row r="539" spans="1:10">
      <c r="A539" s="10">
        <v>53.65</v>
      </c>
      <c r="B539" s="10">
        <v>0</v>
      </c>
      <c r="C539" s="10">
        <v>0</v>
      </c>
      <c r="D539" s="10">
        <v>0</v>
      </c>
      <c r="E539" s="18">
        <v>33</v>
      </c>
      <c r="F539" s="10">
        <v>33</v>
      </c>
      <c r="G539" s="19">
        <v>0</v>
      </c>
      <c r="H539" s="17">
        <v>0</v>
      </c>
      <c r="I539" s="27">
        <f t="shared" si="8"/>
        <v>0</v>
      </c>
      <c r="J539" s="17">
        <v>2.95131341425459</v>
      </c>
    </row>
    <row r="540" spans="1:10">
      <c r="A540" s="10">
        <v>53.75</v>
      </c>
      <c r="B540" s="10">
        <v>0</v>
      </c>
      <c r="C540" s="10">
        <v>0</v>
      </c>
      <c r="D540" s="10">
        <v>0</v>
      </c>
      <c r="E540" s="18">
        <v>33</v>
      </c>
      <c r="F540" s="10">
        <v>33</v>
      </c>
      <c r="G540" s="19">
        <v>0</v>
      </c>
      <c r="H540" s="17">
        <v>0</v>
      </c>
      <c r="I540" s="27">
        <f t="shared" si="8"/>
        <v>0</v>
      </c>
      <c r="J540" s="17">
        <v>2.85131341425459</v>
      </c>
    </row>
    <row r="541" spans="1:10">
      <c r="A541" s="10">
        <v>53.85</v>
      </c>
      <c r="B541" s="10">
        <v>1</v>
      </c>
      <c r="C541" s="10">
        <v>0</v>
      </c>
      <c r="D541" s="10">
        <v>1</v>
      </c>
      <c r="E541" s="18">
        <v>33</v>
      </c>
      <c r="F541" s="10">
        <v>32</v>
      </c>
      <c r="G541" s="19">
        <v>3.03030303030303E-2</v>
      </c>
      <c r="H541" s="17">
        <v>0</v>
      </c>
      <c r="I541" s="27">
        <f t="shared" si="8"/>
        <v>3.03030303030303E-2</v>
      </c>
      <c r="J541" s="17">
        <v>2.7513134142546001</v>
      </c>
    </row>
    <row r="542" spans="1:10">
      <c r="A542" s="10">
        <v>53.95</v>
      </c>
      <c r="B542" s="10">
        <v>0</v>
      </c>
      <c r="C542" s="10">
        <v>0</v>
      </c>
      <c r="D542" s="10">
        <v>0</v>
      </c>
      <c r="E542" s="18">
        <v>32</v>
      </c>
      <c r="F542" s="10">
        <v>32</v>
      </c>
      <c r="G542" s="19">
        <v>0</v>
      </c>
      <c r="H542" s="17">
        <v>0</v>
      </c>
      <c r="I542" s="27">
        <f t="shared" si="8"/>
        <v>0</v>
      </c>
      <c r="J542" s="17">
        <v>2.7366223155928999</v>
      </c>
    </row>
    <row r="543" spans="1:10">
      <c r="A543" s="10">
        <v>54.05</v>
      </c>
      <c r="B543" s="10">
        <v>0</v>
      </c>
      <c r="C543" s="10">
        <v>0</v>
      </c>
      <c r="D543" s="10">
        <v>0</v>
      </c>
      <c r="E543" s="18">
        <v>32</v>
      </c>
      <c r="F543" s="10">
        <v>32</v>
      </c>
      <c r="G543" s="19">
        <v>0</v>
      </c>
      <c r="H543" s="17">
        <v>0</v>
      </c>
      <c r="I543" s="27">
        <f t="shared" si="8"/>
        <v>0</v>
      </c>
      <c r="J543" s="17">
        <v>2.63662231559291</v>
      </c>
    </row>
    <row r="544" spans="1:10">
      <c r="A544" s="10">
        <v>54.15</v>
      </c>
      <c r="B544" s="10">
        <v>1</v>
      </c>
      <c r="C544" s="10">
        <v>0</v>
      </c>
      <c r="D544" s="10">
        <v>1</v>
      </c>
      <c r="E544" s="18">
        <v>32</v>
      </c>
      <c r="F544" s="10">
        <v>31</v>
      </c>
      <c r="G544" s="19">
        <v>3.125E-2</v>
      </c>
      <c r="H544" s="17">
        <v>0</v>
      </c>
      <c r="I544" s="27">
        <f t="shared" si="8"/>
        <v>3.125E-2</v>
      </c>
      <c r="J544" s="17">
        <v>2.5366223155929002</v>
      </c>
    </row>
    <row r="545" spans="1:10">
      <c r="A545" s="10">
        <v>54.25</v>
      </c>
      <c r="B545" s="10">
        <v>0</v>
      </c>
      <c r="C545" s="10">
        <v>0</v>
      </c>
      <c r="D545" s="10">
        <v>0</v>
      </c>
      <c r="E545" s="18">
        <v>31</v>
      </c>
      <c r="F545" s="10">
        <v>31</v>
      </c>
      <c r="G545" s="19">
        <v>0</v>
      </c>
      <c r="H545" s="17">
        <v>0</v>
      </c>
      <c r="I545" s="27">
        <f t="shared" si="8"/>
        <v>0</v>
      </c>
      <c r="J545" s="17">
        <v>2.5178958465106498</v>
      </c>
    </row>
    <row r="546" spans="1:10">
      <c r="A546" s="10">
        <v>54.35</v>
      </c>
      <c r="B546" s="10">
        <v>0</v>
      </c>
      <c r="C546" s="10">
        <v>1</v>
      </c>
      <c r="D546" s="10">
        <v>1</v>
      </c>
      <c r="E546" s="18">
        <v>31</v>
      </c>
      <c r="F546" s="10">
        <v>32</v>
      </c>
      <c r="G546" s="19">
        <v>0</v>
      </c>
      <c r="H546" s="17">
        <v>3.125E-2</v>
      </c>
      <c r="I546" s="27">
        <f t="shared" si="8"/>
        <v>3.125E-2</v>
      </c>
      <c r="J546" s="17">
        <v>2.4178958465106501</v>
      </c>
    </row>
    <row r="547" spans="1:10">
      <c r="A547" s="10">
        <v>54.45</v>
      </c>
      <c r="B547" s="10">
        <v>0</v>
      </c>
      <c r="C547" s="10">
        <v>0</v>
      </c>
      <c r="D547" s="10">
        <v>0</v>
      </c>
      <c r="E547" s="18">
        <v>32</v>
      </c>
      <c r="F547" s="10">
        <v>32</v>
      </c>
      <c r="G547" s="19">
        <v>0</v>
      </c>
      <c r="H547" s="17">
        <v>0</v>
      </c>
      <c r="I547" s="27">
        <f t="shared" si="8"/>
        <v>0</v>
      </c>
      <c r="J547" s="17">
        <v>2.4557741013071799</v>
      </c>
    </row>
    <row r="548" spans="1:10">
      <c r="A548" s="10">
        <v>54.55</v>
      </c>
      <c r="B548" s="10">
        <v>0</v>
      </c>
      <c r="C548" s="10">
        <v>0</v>
      </c>
      <c r="D548" s="10">
        <v>0</v>
      </c>
      <c r="E548" s="18">
        <v>32</v>
      </c>
      <c r="F548" s="10">
        <v>32</v>
      </c>
      <c r="G548" s="19">
        <v>0</v>
      </c>
      <c r="H548" s="17">
        <v>0</v>
      </c>
      <c r="I548" s="27">
        <f t="shared" si="8"/>
        <v>0</v>
      </c>
      <c r="J548" s="17">
        <v>2.35577410130719</v>
      </c>
    </row>
    <row r="549" spans="1:10">
      <c r="A549" s="10">
        <v>54.65</v>
      </c>
      <c r="B549" s="10">
        <v>4</v>
      </c>
      <c r="C549" s="10">
        <v>2</v>
      </c>
      <c r="D549" s="10">
        <v>6</v>
      </c>
      <c r="E549" s="18">
        <v>32</v>
      </c>
      <c r="F549" s="10">
        <v>30</v>
      </c>
      <c r="G549" s="19">
        <v>0.125</v>
      </c>
      <c r="H549" s="17">
        <v>6.6666666666666693E-2</v>
      </c>
      <c r="I549" s="27">
        <f t="shared" si="8"/>
        <v>0.19166666666666671</v>
      </c>
      <c r="J549" s="17">
        <v>2.2557741013071801</v>
      </c>
    </row>
    <row r="550" spans="1:10">
      <c r="A550" s="10">
        <v>54.75</v>
      </c>
      <c r="B550" s="10">
        <v>0</v>
      </c>
      <c r="C550" s="10">
        <v>0</v>
      </c>
      <c r="D550" s="10">
        <v>0</v>
      </c>
      <c r="E550" s="18">
        <v>30</v>
      </c>
      <c r="F550" s="10">
        <v>30</v>
      </c>
      <c r="G550" s="19">
        <v>0</v>
      </c>
      <c r="H550" s="17">
        <v>0</v>
      </c>
      <c r="I550" s="27">
        <f t="shared" si="8"/>
        <v>0</v>
      </c>
      <c r="J550" s="17">
        <v>2.39890209694989</v>
      </c>
    </row>
    <row r="551" spans="1:10">
      <c r="A551" s="10">
        <v>54.85</v>
      </c>
      <c r="B551" s="10">
        <v>0</v>
      </c>
      <c r="C551" s="10">
        <v>1</v>
      </c>
      <c r="D551" s="10">
        <v>1</v>
      </c>
      <c r="E551" s="18">
        <v>30</v>
      </c>
      <c r="F551" s="10">
        <v>31</v>
      </c>
      <c r="G551" s="19">
        <v>0</v>
      </c>
      <c r="H551" s="17">
        <v>3.2258064516128997E-2</v>
      </c>
      <c r="I551" s="27">
        <f t="shared" si="8"/>
        <v>3.2258064516128997E-2</v>
      </c>
      <c r="J551" s="17">
        <v>2.2989020969499001</v>
      </c>
    </row>
    <row r="552" spans="1:10">
      <c r="A552" s="10">
        <v>54.95</v>
      </c>
      <c r="B552" s="10">
        <v>0</v>
      </c>
      <c r="C552" s="10">
        <v>0</v>
      </c>
      <c r="D552" s="10">
        <v>0</v>
      </c>
      <c r="E552" s="18">
        <v>31</v>
      </c>
      <c r="F552" s="10">
        <v>31</v>
      </c>
      <c r="G552" s="19">
        <v>0</v>
      </c>
      <c r="H552" s="17">
        <v>0</v>
      </c>
      <c r="I552" s="27">
        <f t="shared" si="8"/>
        <v>0</v>
      </c>
      <c r="J552" s="17">
        <v>2.3092600938224699</v>
      </c>
    </row>
    <row r="553" spans="1:10">
      <c r="A553" s="10">
        <v>55.05</v>
      </c>
      <c r="B553" s="10">
        <v>0</v>
      </c>
      <c r="C553" s="10">
        <v>0</v>
      </c>
      <c r="D553" s="10">
        <v>0</v>
      </c>
      <c r="E553" s="18">
        <v>31</v>
      </c>
      <c r="F553" s="10">
        <v>31</v>
      </c>
      <c r="G553" s="19">
        <v>0</v>
      </c>
      <c r="H553" s="17">
        <v>0</v>
      </c>
      <c r="I553" s="27">
        <f t="shared" si="8"/>
        <v>0</v>
      </c>
      <c r="J553" s="17">
        <v>2.20926009382248</v>
      </c>
    </row>
    <row r="554" spans="1:10">
      <c r="A554" s="10">
        <v>55.15</v>
      </c>
      <c r="B554" s="10">
        <v>0</v>
      </c>
      <c r="C554" s="10">
        <v>0</v>
      </c>
      <c r="D554" s="10">
        <v>0</v>
      </c>
      <c r="E554" s="18">
        <v>31</v>
      </c>
      <c r="F554" s="10">
        <v>31</v>
      </c>
      <c r="G554" s="19">
        <v>0</v>
      </c>
      <c r="H554" s="17">
        <v>0</v>
      </c>
      <c r="I554" s="27">
        <f t="shared" si="8"/>
        <v>0</v>
      </c>
      <c r="J554" s="17">
        <v>2.1092600938224702</v>
      </c>
    </row>
    <row r="555" spans="1:10">
      <c r="A555" s="10">
        <v>55.25</v>
      </c>
      <c r="B555" s="10">
        <v>0</v>
      </c>
      <c r="C555" s="10">
        <v>5</v>
      </c>
      <c r="D555" s="10">
        <v>5</v>
      </c>
      <c r="E555" s="18">
        <v>31</v>
      </c>
      <c r="F555" s="10">
        <v>36</v>
      </c>
      <c r="G555" s="19">
        <v>0</v>
      </c>
      <c r="H555" s="17">
        <v>0.13888888888888901</v>
      </c>
      <c r="I555" s="27">
        <f t="shared" si="8"/>
        <v>0.13888888888888901</v>
      </c>
      <c r="J555" s="17">
        <v>2.0092600938224701</v>
      </c>
    </row>
    <row r="556" spans="1:10">
      <c r="A556" s="10">
        <v>55.35</v>
      </c>
      <c r="B556" s="10">
        <v>1</v>
      </c>
      <c r="C556" s="10">
        <v>1</v>
      </c>
      <c r="D556" s="10">
        <v>2</v>
      </c>
      <c r="E556" s="18">
        <v>36</v>
      </c>
      <c r="F556" s="10">
        <v>36</v>
      </c>
      <c r="G556" s="19">
        <v>2.7777777777777801E-2</v>
      </c>
      <c r="H556" s="17">
        <v>2.7777777777777801E-2</v>
      </c>
      <c r="I556" s="27">
        <f t="shared" si="8"/>
        <v>5.5555555555555601E-2</v>
      </c>
      <c r="J556" s="17">
        <v>2.4651684141249102</v>
      </c>
    </row>
    <row r="557" spans="1:10">
      <c r="A557" s="10">
        <v>55.45</v>
      </c>
      <c r="B557" s="10">
        <v>2</v>
      </c>
      <c r="C557" s="10">
        <v>1</v>
      </c>
      <c r="D557" s="10">
        <v>3</v>
      </c>
      <c r="E557" s="18">
        <v>36</v>
      </c>
      <c r="F557" s="10">
        <v>35</v>
      </c>
      <c r="G557" s="19">
        <v>5.5555555555555601E-2</v>
      </c>
      <c r="H557" s="17">
        <v>2.8571428571428598E-2</v>
      </c>
      <c r="I557" s="27">
        <f t="shared" si="8"/>
        <v>8.4126984126984203E-2</v>
      </c>
      <c r="J557" s="17">
        <v>2.44873186728395</v>
      </c>
    </row>
    <row r="558" spans="1:10">
      <c r="A558" s="10">
        <v>55.55</v>
      </c>
      <c r="B558" s="10">
        <v>1</v>
      </c>
      <c r="C558" s="10">
        <v>0</v>
      </c>
      <c r="D558" s="10">
        <v>1</v>
      </c>
      <c r="E558" s="18">
        <v>35</v>
      </c>
      <c r="F558" s="10">
        <v>34</v>
      </c>
      <c r="G558" s="19">
        <v>2.8571428571428598E-2</v>
      </c>
      <c r="H558" s="17">
        <v>0</v>
      </c>
      <c r="I558" s="27">
        <f t="shared" si="8"/>
        <v>2.8571428571428598E-2</v>
      </c>
      <c r="J558" s="17">
        <v>2.5907611111111102</v>
      </c>
    </row>
    <row r="559" spans="1:10">
      <c r="A559" s="10">
        <v>55.65</v>
      </c>
      <c r="B559" s="10">
        <v>1</v>
      </c>
      <c r="C559" s="10">
        <v>0</v>
      </c>
      <c r="D559" s="10">
        <v>1</v>
      </c>
      <c r="E559" s="18">
        <v>34</v>
      </c>
      <c r="F559" s="10">
        <v>33</v>
      </c>
      <c r="G559" s="19">
        <v>2.9411764705882401E-2</v>
      </c>
      <c r="H559" s="17">
        <v>0</v>
      </c>
      <c r="I559" s="27">
        <f t="shared" si="8"/>
        <v>2.9411764705882401E-2</v>
      </c>
      <c r="J559" s="17">
        <v>2.5653178104575098</v>
      </c>
    </row>
    <row r="560" spans="1:10">
      <c r="A560" s="10">
        <v>55.75</v>
      </c>
      <c r="B560" s="10">
        <v>0</v>
      </c>
      <c r="C560" s="10">
        <v>4</v>
      </c>
      <c r="D560" s="10">
        <v>4</v>
      </c>
      <c r="E560" s="18">
        <v>33</v>
      </c>
      <c r="F560" s="10">
        <v>37</v>
      </c>
      <c r="G560" s="19">
        <v>0</v>
      </c>
      <c r="H560" s="17">
        <v>0.108108108108108</v>
      </c>
      <c r="I560" s="27">
        <f t="shared" si="8"/>
        <v>0.108108108108108</v>
      </c>
      <c r="J560" s="17">
        <v>2.5405420875420899</v>
      </c>
    </row>
    <row r="561" spans="1:10">
      <c r="A561" s="10">
        <v>55.85</v>
      </c>
      <c r="B561" s="10">
        <v>5</v>
      </c>
      <c r="C561" s="10">
        <v>1</v>
      </c>
      <c r="D561" s="10">
        <v>6</v>
      </c>
      <c r="E561" s="18">
        <v>37</v>
      </c>
      <c r="F561" s="10">
        <v>33</v>
      </c>
      <c r="G561" s="19">
        <v>0.135135135135135</v>
      </c>
      <c r="H561" s="17">
        <v>3.03030303030303E-2</v>
      </c>
      <c r="I561" s="27">
        <f t="shared" si="8"/>
        <v>0.16543816543816531</v>
      </c>
      <c r="J561" s="17">
        <v>2.2394024024024102</v>
      </c>
    </row>
    <row r="562" spans="1:10">
      <c r="A562" s="10">
        <v>55.95</v>
      </c>
      <c r="B562" s="10">
        <v>4</v>
      </c>
      <c r="C562" s="10">
        <v>1</v>
      </c>
      <c r="D562" s="10">
        <v>5</v>
      </c>
      <c r="E562" s="18">
        <v>33</v>
      </c>
      <c r="F562" s="10">
        <v>30</v>
      </c>
      <c r="G562" s="19">
        <v>0.12121212121212099</v>
      </c>
      <c r="H562" s="17">
        <v>3.3333333333333298E-2</v>
      </c>
      <c r="I562" s="27">
        <f t="shared" si="8"/>
        <v>0.15454545454545429</v>
      </c>
      <c r="J562" s="17">
        <v>2.61278114478114</v>
      </c>
    </row>
    <row r="563" spans="1:10">
      <c r="A563" s="10">
        <v>56.05</v>
      </c>
      <c r="B563" s="10">
        <v>0</v>
      </c>
      <c r="C563" s="10">
        <v>0</v>
      </c>
      <c r="D563" s="10">
        <v>0</v>
      </c>
      <c r="E563" s="18">
        <v>30</v>
      </c>
      <c r="F563" s="10">
        <v>30</v>
      </c>
      <c r="G563" s="19">
        <v>0</v>
      </c>
      <c r="H563" s="17">
        <v>0</v>
      </c>
      <c r="I563" s="27">
        <f t="shared" si="8"/>
        <v>0</v>
      </c>
      <c r="J563" s="17">
        <v>2.9648370370370398</v>
      </c>
    </row>
    <row r="564" spans="1:10">
      <c r="A564" s="10">
        <v>56.15</v>
      </c>
      <c r="B564" s="10">
        <v>0</v>
      </c>
      <c r="C564" s="10">
        <v>0</v>
      </c>
      <c r="D564" s="10">
        <v>0</v>
      </c>
      <c r="E564" s="18">
        <v>30</v>
      </c>
      <c r="F564" s="10">
        <v>30</v>
      </c>
      <c r="G564" s="19">
        <v>0</v>
      </c>
      <c r="H564" s="17">
        <v>0</v>
      </c>
      <c r="I564" s="27">
        <f t="shared" si="8"/>
        <v>0</v>
      </c>
      <c r="J564" s="17">
        <v>2.86483703703703</v>
      </c>
    </row>
    <row r="565" spans="1:10">
      <c r="A565" s="10">
        <v>56.25</v>
      </c>
      <c r="B565" s="10">
        <v>3</v>
      </c>
      <c r="C565" s="10">
        <v>0</v>
      </c>
      <c r="D565" s="10">
        <v>3</v>
      </c>
      <c r="E565" s="18">
        <v>30</v>
      </c>
      <c r="F565" s="10">
        <v>27</v>
      </c>
      <c r="G565" s="19">
        <v>0.1</v>
      </c>
      <c r="H565" s="17">
        <v>0</v>
      </c>
      <c r="I565" s="27">
        <f t="shared" si="8"/>
        <v>0.1</v>
      </c>
      <c r="J565" s="17">
        <v>2.7648370370370299</v>
      </c>
    </row>
    <row r="566" spans="1:10">
      <c r="A566" s="10">
        <v>56.35</v>
      </c>
      <c r="B566" s="10">
        <v>0</v>
      </c>
      <c r="C566" s="10">
        <v>0</v>
      </c>
      <c r="D566" s="10">
        <v>0</v>
      </c>
      <c r="E566" s="18">
        <v>27</v>
      </c>
      <c r="F566" s="10">
        <v>27</v>
      </c>
      <c r="G566" s="19">
        <v>0</v>
      </c>
      <c r="H566" s="17">
        <v>0</v>
      </c>
      <c r="I566" s="27">
        <f t="shared" si="8"/>
        <v>0</v>
      </c>
      <c r="J566" s="17">
        <v>2.9670411522633802</v>
      </c>
    </row>
    <row r="567" spans="1:10">
      <c r="A567" s="10">
        <v>56.45</v>
      </c>
      <c r="B567" s="10">
        <v>0</v>
      </c>
      <c r="C567" s="10">
        <v>0</v>
      </c>
      <c r="D567" s="10">
        <v>0</v>
      </c>
      <c r="E567" s="18">
        <v>27</v>
      </c>
      <c r="F567" s="10">
        <v>27</v>
      </c>
      <c r="G567" s="19">
        <v>0</v>
      </c>
      <c r="H567" s="17">
        <v>0</v>
      </c>
      <c r="I567" s="27">
        <f t="shared" si="8"/>
        <v>0</v>
      </c>
      <c r="J567" s="17">
        <v>2.8670411522633699</v>
      </c>
    </row>
    <row r="568" spans="1:10">
      <c r="A568" s="10">
        <v>56.55</v>
      </c>
      <c r="B568" s="10">
        <v>3</v>
      </c>
      <c r="C568" s="10">
        <v>0</v>
      </c>
      <c r="D568" s="10">
        <v>3</v>
      </c>
      <c r="E568" s="18">
        <v>27</v>
      </c>
      <c r="F568" s="10">
        <v>24</v>
      </c>
      <c r="G568" s="19">
        <v>0.11111111111111099</v>
      </c>
      <c r="H568" s="17">
        <v>0</v>
      </c>
      <c r="I568" s="27">
        <f t="shared" si="8"/>
        <v>0.11111111111111099</v>
      </c>
      <c r="J568" s="17">
        <v>2.7670411522633702</v>
      </c>
    </row>
    <row r="569" spans="1:10">
      <c r="A569" s="10">
        <v>56.65</v>
      </c>
      <c r="B569" s="10">
        <v>0</v>
      </c>
      <c r="C569" s="10">
        <v>0</v>
      </c>
      <c r="D569" s="10">
        <v>0</v>
      </c>
      <c r="E569" s="18">
        <v>24</v>
      </c>
      <c r="F569" s="10">
        <v>24</v>
      </c>
      <c r="G569" s="19">
        <v>0</v>
      </c>
      <c r="H569" s="17">
        <v>0</v>
      </c>
      <c r="I569" s="27">
        <f t="shared" si="8"/>
        <v>0</v>
      </c>
      <c r="J569" s="17">
        <v>3.00917129629629</v>
      </c>
    </row>
    <row r="570" spans="1:10">
      <c r="A570" s="10">
        <v>56.75</v>
      </c>
      <c r="B570" s="10">
        <v>0</v>
      </c>
      <c r="C570" s="10">
        <v>0</v>
      </c>
      <c r="D570" s="10">
        <v>0</v>
      </c>
      <c r="E570" s="18">
        <v>24</v>
      </c>
      <c r="F570" s="10">
        <v>24</v>
      </c>
      <c r="G570" s="19">
        <v>0</v>
      </c>
      <c r="H570" s="17">
        <v>0</v>
      </c>
      <c r="I570" s="27">
        <f t="shared" si="8"/>
        <v>0</v>
      </c>
      <c r="J570" s="17">
        <v>2.9091712962962899</v>
      </c>
    </row>
    <row r="571" spans="1:10">
      <c r="A571" s="10">
        <v>56.85</v>
      </c>
      <c r="B571" s="10">
        <v>2</v>
      </c>
      <c r="C571" s="10">
        <v>0</v>
      </c>
      <c r="D571" s="10">
        <v>2</v>
      </c>
      <c r="E571" s="18">
        <v>24</v>
      </c>
      <c r="F571" s="10">
        <v>22</v>
      </c>
      <c r="G571" s="19">
        <v>8.3333333333333301E-2</v>
      </c>
      <c r="H571" s="17">
        <v>0</v>
      </c>
      <c r="I571" s="27">
        <f t="shared" si="8"/>
        <v>8.3333333333333301E-2</v>
      </c>
      <c r="J571" s="17">
        <v>2.8091712962963</v>
      </c>
    </row>
    <row r="572" spans="1:10">
      <c r="A572" s="10">
        <v>56.95</v>
      </c>
      <c r="B572" s="10">
        <v>0</v>
      </c>
      <c r="C572" s="10">
        <v>0</v>
      </c>
      <c r="D572" s="10">
        <v>0</v>
      </c>
      <c r="E572" s="18">
        <v>22</v>
      </c>
      <c r="F572" s="10">
        <v>22</v>
      </c>
      <c r="G572" s="19">
        <v>0</v>
      </c>
      <c r="H572" s="17">
        <v>0</v>
      </c>
      <c r="I572" s="27">
        <f t="shared" si="8"/>
        <v>0</v>
      </c>
      <c r="J572" s="17">
        <v>2.9631868686868601</v>
      </c>
    </row>
    <row r="573" spans="1:10">
      <c r="A573" s="10">
        <v>57.05</v>
      </c>
      <c r="B573" s="10">
        <v>0</v>
      </c>
      <c r="C573" s="10">
        <v>0</v>
      </c>
      <c r="D573" s="10">
        <v>0</v>
      </c>
      <c r="E573" s="18">
        <v>22</v>
      </c>
      <c r="F573" s="10">
        <v>22</v>
      </c>
      <c r="G573" s="19">
        <v>0</v>
      </c>
      <c r="H573" s="17">
        <v>0</v>
      </c>
      <c r="I573" s="27">
        <f t="shared" si="8"/>
        <v>0</v>
      </c>
      <c r="J573" s="17">
        <v>2.8631868686868698</v>
      </c>
    </row>
    <row r="574" spans="1:10">
      <c r="A574" s="10">
        <v>57.15</v>
      </c>
      <c r="B574" s="10">
        <v>2</v>
      </c>
      <c r="C574" s="10">
        <v>1</v>
      </c>
      <c r="D574" s="10">
        <v>3</v>
      </c>
      <c r="E574" s="18">
        <v>22</v>
      </c>
      <c r="F574" s="10">
        <v>21</v>
      </c>
      <c r="G574" s="19">
        <v>9.0909090909090898E-2</v>
      </c>
      <c r="H574" s="17">
        <v>4.7619047619047603E-2</v>
      </c>
      <c r="I574" s="27">
        <f t="shared" si="8"/>
        <v>0.1385281385281385</v>
      </c>
      <c r="J574" s="17">
        <v>2.7631868686868599</v>
      </c>
    </row>
    <row r="575" spans="1:10">
      <c r="A575" s="10">
        <v>57.25</v>
      </c>
      <c r="B575" s="10">
        <v>0</v>
      </c>
      <c r="C575" s="10">
        <v>0</v>
      </c>
      <c r="D575" s="10">
        <v>0</v>
      </c>
      <c r="E575" s="18">
        <v>21</v>
      </c>
      <c r="F575" s="10">
        <v>21</v>
      </c>
      <c r="G575" s="19">
        <v>0</v>
      </c>
      <c r="H575" s="17">
        <v>0</v>
      </c>
      <c r="I575" s="27">
        <f t="shared" si="8"/>
        <v>0</v>
      </c>
      <c r="J575" s="17">
        <v>2.9676243386243399</v>
      </c>
    </row>
    <row r="576" spans="1:10">
      <c r="A576" s="10">
        <v>57.35</v>
      </c>
      <c r="B576" s="10">
        <v>0</v>
      </c>
      <c r="C576" s="10">
        <v>0</v>
      </c>
      <c r="D576" s="10">
        <v>0</v>
      </c>
      <c r="E576" s="18">
        <v>21</v>
      </c>
      <c r="F576" s="10">
        <v>21</v>
      </c>
      <c r="G576" s="19">
        <v>0</v>
      </c>
      <c r="H576" s="17">
        <v>0</v>
      </c>
      <c r="I576" s="27">
        <f t="shared" si="8"/>
        <v>0</v>
      </c>
      <c r="J576" s="17">
        <v>2.8676243386243399</v>
      </c>
    </row>
    <row r="577" spans="1:10">
      <c r="A577" s="10">
        <v>57.45</v>
      </c>
      <c r="B577" s="10">
        <v>0</v>
      </c>
      <c r="C577" s="10">
        <v>0</v>
      </c>
      <c r="D577" s="10">
        <v>0</v>
      </c>
      <c r="E577" s="18">
        <v>21</v>
      </c>
      <c r="F577" s="10">
        <v>21</v>
      </c>
      <c r="G577" s="19">
        <v>0</v>
      </c>
      <c r="H577" s="17">
        <v>0</v>
      </c>
      <c r="I577" s="27">
        <f t="shared" si="8"/>
        <v>0</v>
      </c>
      <c r="J577" s="17">
        <v>2.76762433862433</v>
      </c>
    </row>
    <row r="578" spans="1:10">
      <c r="A578" s="10">
        <v>57.55</v>
      </c>
      <c r="B578" s="10">
        <v>2</v>
      </c>
      <c r="C578" s="10">
        <v>3</v>
      </c>
      <c r="D578" s="10">
        <v>5</v>
      </c>
      <c r="E578" s="18">
        <v>21</v>
      </c>
      <c r="F578" s="10">
        <v>22</v>
      </c>
      <c r="G578" s="19">
        <v>9.5238095238095205E-2</v>
      </c>
      <c r="H578" s="17">
        <v>0.13636363636363599</v>
      </c>
      <c r="I578" s="27">
        <f t="shared" si="8"/>
        <v>0.2316017316017312</v>
      </c>
      <c r="J578" s="17">
        <v>2.6676243386243401</v>
      </c>
    </row>
    <row r="579" spans="1:10">
      <c r="A579" s="10">
        <v>57.65</v>
      </c>
      <c r="B579" s="10">
        <v>0</v>
      </c>
      <c r="C579" s="10">
        <v>0</v>
      </c>
      <c r="D579" s="10">
        <v>0</v>
      </c>
      <c r="E579" s="18">
        <v>22</v>
      </c>
      <c r="F579" s="10">
        <v>22</v>
      </c>
      <c r="G579" s="19">
        <v>0</v>
      </c>
      <c r="H579" s="17">
        <v>0</v>
      </c>
      <c r="I579" s="27">
        <f t="shared" si="8"/>
        <v>0</v>
      </c>
      <c r="J579" s="17">
        <v>2.8849545454545402</v>
      </c>
    </row>
    <row r="580" spans="1:10">
      <c r="A580" s="10">
        <v>57.75</v>
      </c>
      <c r="B580" s="10">
        <v>4</v>
      </c>
      <c r="C580" s="10">
        <v>2</v>
      </c>
      <c r="D580" s="10">
        <v>6</v>
      </c>
      <c r="E580" s="18">
        <v>22</v>
      </c>
      <c r="F580" s="10">
        <v>20</v>
      </c>
      <c r="G580" s="19">
        <v>0.18181818181818199</v>
      </c>
      <c r="H580" s="17">
        <v>0.1</v>
      </c>
      <c r="I580" s="27">
        <f t="shared" si="8"/>
        <v>0.28181818181818197</v>
      </c>
      <c r="J580" s="17">
        <v>2.7849545454545401</v>
      </c>
    </row>
    <row r="581" spans="1:10">
      <c r="A581" s="10">
        <v>57.85</v>
      </c>
      <c r="B581" s="10">
        <v>0</v>
      </c>
      <c r="C581" s="10">
        <v>1</v>
      </c>
      <c r="D581" s="10">
        <v>1</v>
      </c>
      <c r="E581" s="18">
        <v>20</v>
      </c>
      <c r="F581" s="10">
        <v>21</v>
      </c>
      <c r="G581" s="19">
        <v>0</v>
      </c>
      <c r="H581" s="17">
        <v>4.7619047619047603E-2</v>
      </c>
      <c r="I581" s="27">
        <f t="shared" ref="I581:I644" si="9">G581+H581</f>
        <v>4.7619047619047603E-2</v>
      </c>
      <c r="J581" s="17">
        <v>3.47445</v>
      </c>
    </row>
    <row r="582" spans="1:10">
      <c r="A582" s="10">
        <v>57.95</v>
      </c>
      <c r="B582" s="10">
        <v>0</v>
      </c>
      <c r="C582" s="10">
        <v>0</v>
      </c>
      <c r="D582" s="10">
        <v>0</v>
      </c>
      <c r="E582" s="18">
        <v>21</v>
      </c>
      <c r="F582" s="10">
        <v>21</v>
      </c>
      <c r="G582" s="19">
        <v>0</v>
      </c>
      <c r="H582" s="17">
        <v>0</v>
      </c>
      <c r="I582" s="27">
        <f t="shared" si="9"/>
        <v>0</v>
      </c>
      <c r="J582" s="17">
        <v>3.4513280423280399</v>
      </c>
    </row>
    <row r="583" spans="1:10">
      <c r="A583" s="10">
        <v>58.05</v>
      </c>
      <c r="B583" s="10">
        <v>0</v>
      </c>
      <c r="C583" s="10">
        <v>0</v>
      </c>
      <c r="D583" s="10">
        <v>0</v>
      </c>
      <c r="E583" s="18">
        <v>21</v>
      </c>
      <c r="F583" s="10">
        <v>21</v>
      </c>
      <c r="G583" s="19">
        <v>0</v>
      </c>
      <c r="H583" s="17">
        <v>0</v>
      </c>
      <c r="I583" s="27">
        <f t="shared" si="9"/>
        <v>0</v>
      </c>
      <c r="J583" s="17">
        <v>3.3513280423280398</v>
      </c>
    </row>
    <row r="584" spans="1:10">
      <c r="A584" s="10">
        <v>58.15</v>
      </c>
      <c r="B584" s="10">
        <v>0</v>
      </c>
      <c r="C584" s="10">
        <v>0</v>
      </c>
      <c r="D584" s="10">
        <v>0</v>
      </c>
      <c r="E584" s="18">
        <v>21</v>
      </c>
      <c r="F584" s="10">
        <v>21</v>
      </c>
      <c r="G584" s="19">
        <v>0</v>
      </c>
      <c r="H584" s="17">
        <v>0</v>
      </c>
      <c r="I584" s="27">
        <f t="shared" si="9"/>
        <v>0</v>
      </c>
      <c r="J584" s="17">
        <v>3.25132804232803</v>
      </c>
    </row>
    <row r="585" spans="1:10">
      <c r="A585" s="10">
        <v>58.25</v>
      </c>
      <c r="B585" s="10">
        <v>1</v>
      </c>
      <c r="C585" s="10">
        <v>0</v>
      </c>
      <c r="D585" s="10">
        <v>1</v>
      </c>
      <c r="E585" s="18">
        <v>21</v>
      </c>
      <c r="F585" s="10">
        <v>20</v>
      </c>
      <c r="G585" s="19">
        <v>4.7619047619047603E-2</v>
      </c>
      <c r="H585" s="17">
        <v>0</v>
      </c>
      <c r="I585" s="27">
        <f t="shared" si="9"/>
        <v>4.7619047619047603E-2</v>
      </c>
      <c r="J585" s="17">
        <v>3.1513280423280401</v>
      </c>
    </row>
    <row r="586" spans="1:10">
      <c r="A586" s="10">
        <v>58.35</v>
      </c>
      <c r="B586" s="10">
        <v>1</v>
      </c>
      <c r="C586" s="10">
        <v>0</v>
      </c>
      <c r="D586" s="10">
        <v>1</v>
      </c>
      <c r="E586" s="18">
        <v>20</v>
      </c>
      <c r="F586" s="10">
        <v>19</v>
      </c>
      <c r="G586" s="19">
        <v>0.05</v>
      </c>
      <c r="H586" s="17">
        <v>0</v>
      </c>
      <c r="I586" s="27">
        <f t="shared" si="9"/>
        <v>0.05</v>
      </c>
      <c r="J586" s="17">
        <v>3.2041166666666698</v>
      </c>
    </row>
    <row r="587" spans="1:10">
      <c r="A587" s="10">
        <v>58.45</v>
      </c>
      <c r="B587" s="10">
        <v>0</v>
      </c>
      <c r="C587" s="10">
        <v>0</v>
      </c>
      <c r="D587" s="10">
        <v>0</v>
      </c>
      <c r="E587" s="18">
        <v>19</v>
      </c>
      <c r="F587" s="10">
        <v>19</v>
      </c>
      <c r="G587" s="19">
        <v>0</v>
      </c>
      <c r="H587" s="17">
        <v>0</v>
      </c>
      <c r="I587" s="27">
        <f t="shared" si="9"/>
        <v>0</v>
      </c>
      <c r="J587" s="17">
        <v>3.2676666666666598</v>
      </c>
    </row>
    <row r="588" spans="1:10">
      <c r="A588" s="10">
        <v>58.55</v>
      </c>
      <c r="B588" s="10">
        <v>0</v>
      </c>
      <c r="C588" s="10">
        <v>0</v>
      </c>
      <c r="D588" s="10">
        <v>0</v>
      </c>
      <c r="E588" s="18">
        <v>19</v>
      </c>
      <c r="F588" s="10">
        <v>19</v>
      </c>
      <c r="G588" s="19">
        <v>0</v>
      </c>
      <c r="H588" s="17">
        <v>0</v>
      </c>
      <c r="I588" s="27">
        <f t="shared" si="9"/>
        <v>0</v>
      </c>
      <c r="J588" s="17">
        <v>3.1676666666666602</v>
      </c>
    </row>
    <row r="589" spans="1:10">
      <c r="A589" s="10">
        <v>58.65</v>
      </c>
      <c r="B589" s="10">
        <v>0</v>
      </c>
      <c r="C589" s="10">
        <v>0</v>
      </c>
      <c r="D589" s="10">
        <v>0</v>
      </c>
      <c r="E589" s="18">
        <v>19</v>
      </c>
      <c r="F589" s="10">
        <v>19</v>
      </c>
      <c r="G589" s="19">
        <v>0</v>
      </c>
      <c r="H589" s="17">
        <v>0</v>
      </c>
      <c r="I589" s="27">
        <f t="shared" si="9"/>
        <v>0</v>
      </c>
      <c r="J589" s="17">
        <v>3.0676666666666499</v>
      </c>
    </row>
    <row r="590" spans="1:10">
      <c r="A590" s="10">
        <v>58.75</v>
      </c>
      <c r="B590" s="10">
        <v>0</v>
      </c>
      <c r="C590" s="10">
        <v>0</v>
      </c>
      <c r="D590" s="10">
        <v>0</v>
      </c>
      <c r="E590" s="18">
        <v>19</v>
      </c>
      <c r="F590" s="10">
        <v>19</v>
      </c>
      <c r="G590" s="19">
        <v>0</v>
      </c>
      <c r="H590" s="17">
        <v>0</v>
      </c>
      <c r="I590" s="27">
        <f t="shared" si="9"/>
        <v>0</v>
      </c>
      <c r="J590" s="17">
        <v>2.96766666666666</v>
      </c>
    </row>
    <row r="591" spans="1:10">
      <c r="A591" s="10">
        <v>58.85</v>
      </c>
      <c r="B591" s="10">
        <v>0</v>
      </c>
      <c r="C591" s="10">
        <v>0</v>
      </c>
      <c r="D591" s="10">
        <v>0</v>
      </c>
      <c r="E591" s="18">
        <v>19</v>
      </c>
      <c r="F591" s="10">
        <v>19</v>
      </c>
      <c r="G591" s="19">
        <v>0</v>
      </c>
      <c r="H591" s="17">
        <v>0</v>
      </c>
      <c r="I591" s="27">
        <f t="shared" si="9"/>
        <v>0</v>
      </c>
      <c r="J591" s="17">
        <v>2.8676666666666701</v>
      </c>
    </row>
    <row r="592" spans="1:10">
      <c r="A592" s="10">
        <v>58.95</v>
      </c>
      <c r="B592" s="10">
        <v>0</v>
      </c>
      <c r="C592" s="10">
        <v>0</v>
      </c>
      <c r="D592" s="10">
        <v>0</v>
      </c>
      <c r="E592" s="18">
        <v>19</v>
      </c>
      <c r="F592" s="10">
        <v>19</v>
      </c>
      <c r="G592" s="19">
        <v>0</v>
      </c>
      <c r="H592" s="17">
        <v>0</v>
      </c>
      <c r="I592" s="27">
        <f t="shared" si="9"/>
        <v>0</v>
      </c>
      <c r="J592" s="17">
        <v>2.7676666666666598</v>
      </c>
    </row>
    <row r="593" spans="1:10">
      <c r="A593" s="10">
        <v>59.05</v>
      </c>
      <c r="B593" s="10">
        <v>0</v>
      </c>
      <c r="C593" s="10">
        <v>0</v>
      </c>
      <c r="D593" s="10">
        <v>0</v>
      </c>
      <c r="E593" s="18">
        <v>19</v>
      </c>
      <c r="F593" s="10">
        <v>19</v>
      </c>
      <c r="G593" s="19">
        <v>0</v>
      </c>
      <c r="H593" s="17">
        <v>0</v>
      </c>
      <c r="I593" s="27">
        <f t="shared" si="9"/>
        <v>0</v>
      </c>
      <c r="J593" s="17">
        <v>2.6676666666666602</v>
      </c>
    </row>
    <row r="594" spans="1:10">
      <c r="A594" s="10">
        <v>59.15</v>
      </c>
      <c r="B594" s="10">
        <v>0</v>
      </c>
      <c r="C594" s="10">
        <v>0</v>
      </c>
      <c r="D594" s="10">
        <v>0</v>
      </c>
      <c r="E594" s="18">
        <v>19</v>
      </c>
      <c r="F594" s="10">
        <v>19</v>
      </c>
      <c r="G594" s="19">
        <v>0</v>
      </c>
      <c r="H594" s="17">
        <v>0</v>
      </c>
      <c r="I594" s="27">
        <f t="shared" si="9"/>
        <v>0</v>
      </c>
      <c r="J594" s="17">
        <v>2.5676666666666499</v>
      </c>
    </row>
    <row r="595" spans="1:10">
      <c r="A595" s="10">
        <v>59.25</v>
      </c>
      <c r="B595" s="10">
        <v>0</v>
      </c>
      <c r="C595" s="10">
        <v>0</v>
      </c>
      <c r="D595" s="10">
        <v>0</v>
      </c>
      <c r="E595" s="18">
        <v>19</v>
      </c>
      <c r="F595" s="10">
        <v>19</v>
      </c>
      <c r="G595" s="19">
        <v>0</v>
      </c>
      <c r="H595" s="17">
        <v>0</v>
      </c>
      <c r="I595" s="27">
        <f t="shared" si="9"/>
        <v>0</v>
      </c>
      <c r="J595" s="17">
        <v>2.46766666666666</v>
      </c>
    </row>
    <row r="596" spans="1:10">
      <c r="A596" s="10">
        <v>59.35</v>
      </c>
      <c r="B596" s="10">
        <v>0</v>
      </c>
      <c r="C596" s="10">
        <v>0</v>
      </c>
      <c r="D596" s="10">
        <v>0</v>
      </c>
      <c r="E596" s="18">
        <v>19</v>
      </c>
      <c r="F596" s="10">
        <v>19</v>
      </c>
      <c r="G596" s="19">
        <v>0</v>
      </c>
      <c r="H596" s="17">
        <v>0</v>
      </c>
      <c r="I596" s="27">
        <f t="shared" si="9"/>
        <v>0</v>
      </c>
      <c r="J596" s="17">
        <v>2.3676666666666701</v>
      </c>
    </row>
    <row r="597" spans="1:10">
      <c r="A597" s="10">
        <v>59.45</v>
      </c>
      <c r="B597" s="10">
        <v>0</v>
      </c>
      <c r="C597" s="10">
        <v>0</v>
      </c>
      <c r="D597" s="10">
        <v>0</v>
      </c>
      <c r="E597" s="18">
        <v>19</v>
      </c>
      <c r="F597" s="10">
        <v>19</v>
      </c>
      <c r="G597" s="19">
        <v>0</v>
      </c>
      <c r="H597" s="17">
        <v>0</v>
      </c>
      <c r="I597" s="27">
        <f t="shared" si="9"/>
        <v>0</v>
      </c>
      <c r="J597" s="17">
        <v>2.2676666666666598</v>
      </c>
    </row>
    <row r="598" spans="1:10">
      <c r="A598" s="10">
        <v>59.55</v>
      </c>
      <c r="B598" s="10">
        <v>0</v>
      </c>
      <c r="C598" s="10">
        <v>0</v>
      </c>
      <c r="D598" s="10">
        <v>0</v>
      </c>
      <c r="E598" s="18">
        <v>19</v>
      </c>
      <c r="F598" s="10">
        <v>19</v>
      </c>
      <c r="G598" s="19">
        <v>0</v>
      </c>
      <c r="H598" s="17">
        <v>0</v>
      </c>
      <c r="I598" s="27">
        <f t="shared" si="9"/>
        <v>0</v>
      </c>
      <c r="J598" s="17">
        <v>2.1676666666666602</v>
      </c>
    </row>
    <row r="599" spans="1:10">
      <c r="A599" s="10">
        <v>59.65</v>
      </c>
      <c r="B599" s="10">
        <v>0</v>
      </c>
      <c r="C599" s="10">
        <v>0</v>
      </c>
      <c r="D599" s="10">
        <v>0</v>
      </c>
      <c r="E599" s="18">
        <v>19</v>
      </c>
      <c r="F599" s="10">
        <v>19</v>
      </c>
      <c r="G599" s="19">
        <v>0</v>
      </c>
      <c r="H599" s="17">
        <v>0</v>
      </c>
      <c r="I599" s="27">
        <f t="shared" si="9"/>
        <v>0</v>
      </c>
      <c r="J599" s="17">
        <v>2.0676666666666499</v>
      </c>
    </row>
    <row r="600" spans="1:10">
      <c r="A600" s="10">
        <v>59.75</v>
      </c>
      <c r="B600" s="10">
        <v>0</v>
      </c>
      <c r="C600" s="10">
        <v>0</v>
      </c>
      <c r="D600" s="10">
        <v>0</v>
      </c>
      <c r="E600" s="18">
        <v>19</v>
      </c>
      <c r="F600" s="10">
        <v>19</v>
      </c>
      <c r="G600" s="19">
        <v>0</v>
      </c>
      <c r="H600" s="17">
        <v>0</v>
      </c>
      <c r="I600" s="27">
        <f t="shared" si="9"/>
        <v>0</v>
      </c>
      <c r="J600" s="17">
        <v>1.96766666666666</v>
      </c>
    </row>
    <row r="601" spans="1:10">
      <c r="A601" s="10">
        <v>59.85</v>
      </c>
      <c r="B601" s="10">
        <v>0</v>
      </c>
      <c r="C601" s="10">
        <v>1</v>
      </c>
      <c r="D601" s="10">
        <v>1</v>
      </c>
      <c r="E601" s="18">
        <v>19</v>
      </c>
      <c r="F601" s="10">
        <v>20</v>
      </c>
      <c r="G601" s="19">
        <v>0</v>
      </c>
      <c r="H601" s="17">
        <v>0.05</v>
      </c>
      <c r="I601" s="27">
        <f t="shared" si="9"/>
        <v>0.05</v>
      </c>
      <c r="J601" s="17">
        <v>1.8676666666666699</v>
      </c>
    </row>
    <row r="602" spans="1:10">
      <c r="A602" s="10">
        <v>59.95</v>
      </c>
      <c r="B602" s="10">
        <v>0</v>
      </c>
      <c r="C602" s="10">
        <v>0</v>
      </c>
      <c r="D602" s="10">
        <v>0</v>
      </c>
      <c r="E602" s="18">
        <v>20</v>
      </c>
      <c r="F602" s="10">
        <v>20</v>
      </c>
      <c r="G602" s="19">
        <v>0</v>
      </c>
      <c r="H602" s="17">
        <v>0</v>
      </c>
      <c r="I602" s="27">
        <f t="shared" si="9"/>
        <v>0</v>
      </c>
      <c r="J602" s="17">
        <v>1.7987833333333201</v>
      </c>
    </row>
    <row r="603" spans="1:10">
      <c r="A603" s="10">
        <v>60.05</v>
      </c>
      <c r="B603" s="10">
        <v>0</v>
      </c>
      <c r="C603" s="10">
        <v>0</v>
      </c>
      <c r="D603" s="10">
        <v>0</v>
      </c>
      <c r="E603" s="18">
        <v>20</v>
      </c>
      <c r="F603" s="10">
        <v>20</v>
      </c>
      <c r="G603" s="19">
        <v>0</v>
      </c>
      <c r="H603" s="17">
        <v>0</v>
      </c>
      <c r="I603" s="27">
        <f t="shared" si="9"/>
        <v>0</v>
      </c>
      <c r="J603" s="17">
        <v>1.69878333333333</v>
      </c>
    </row>
    <row r="604" spans="1:10">
      <c r="A604" s="10">
        <v>60.15</v>
      </c>
      <c r="B604" s="10">
        <v>0</v>
      </c>
      <c r="C604" s="10">
        <v>1</v>
      </c>
      <c r="D604" s="10">
        <v>1</v>
      </c>
      <c r="E604" s="18">
        <v>20</v>
      </c>
      <c r="F604" s="10">
        <v>21</v>
      </c>
      <c r="G604" s="19">
        <v>0</v>
      </c>
      <c r="H604" s="17">
        <v>4.7619047619047603E-2</v>
      </c>
      <c r="I604" s="27">
        <f t="shared" si="9"/>
        <v>4.7619047619047603E-2</v>
      </c>
      <c r="J604" s="17">
        <v>1.5987833333333199</v>
      </c>
    </row>
    <row r="605" spans="1:10">
      <c r="A605" s="10">
        <v>60.25</v>
      </c>
      <c r="B605" s="10">
        <v>0</v>
      </c>
      <c r="C605" s="10">
        <v>0</v>
      </c>
      <c r="D605" s="10">
        <v>0</v>
      </c>
      <c r="E605" s="18">
        <v>21</v>
      </c>
      <c r="F605" s="10">
        <v>21</v>
      </c>
      <c r="G605" s="19">
        <v>0</v>
      </c>
      <c r="H605" s="17">
        <v>0</v>
      </c>
      <c r="I605" s="27">
        <f t="shared" si="9"/>
        <v>0</v>
      </c>
      <c r="J605" s="17">
        <v>1.5116984126984101</v>
      </c>
    </row>
    <row r="606" spans="1:10">
      <c r="A606" s="10">
        <v>60.35</v>
      </c>
      <c r="B606" s="10">
        <v>0</v>
      </c>
      <c r="C606" s="10">
        <v>0</v>
      </c>
      <c r="D606" s="10">
        <v>0</v>
      </c>
      <c r="E606" s="18">
        <v>21</v>
      </c>
      <c r="F606" s="10">
        <v>21</v>
      </c>
      <c r="G606" s="19">
        <v>0</v>
      </c>
      <c r="H606" s="17">
        <v>0</v>
      </c>
      <c r="I606" s="27">
        <f t="shared" si="9"/>
        <v>0</v>
      </c>
      <c r="J606" s="17">
        <v>1.41169841269841</v>
      </c>
    </row>
    <row r="607" spans="1:10">
      <c r="A607" s="10">
        <v>60.45</v>
      </c>
      <c r="B607" s="10">
        <v>1</v>
      </c>
      <c r="C607" s="10">
        <v>1</v>
      </c>
      <c r="D607" s="10">
        <v>2</v>
      </c>
      <c r="E607" s="18">
        <v>21</v>
      </c>
      <c r="F607" s="10">
        <v>21</v>
      </c>
      <c r="G607" s="19">
        <v>4.7619047619047603E-2</v>
      </c>
      <c r="H607" s="17">
        <v>4.7619047619047603E-2</v>
      </c>
      <c r="I607" s="27">
        <f t="shared" si="9"/>
        <v>9.5238095238095205E-2</v>
      </c>
      <c r="J607" s="17">
        <v>1.3116984126983999</v>
      </c>
    </row>
    <row r="608" spans="1:10">
      <c r="A608" s="10">
        <v>60.55</v>
      </c>
      <c r="B608" s="10">
        <v>2</v>
      </c>
      <c r="C608" s="10">
        <v>2</v>
      </c>
      <c r="D608" s="10">
        <v>4</v>
      </c>
      <c r="E608" s="18">
        <v>21</v>
      </c>
      <c r="F608" s="10">
        <v>21</v>
      </c>
      <c r="G608" s="19">
        <v>9.5238095238095205E-2</v>
      </c>
      <c r="H608" s="17">
        <v>9.5238095238095205E-2</v>
      </c>
      <c r="I608" s="27">
        <f t="shared" si="9"/>
        <v>0.19047619047619041</v>
      </c>
      <c r="J608" s="17">
        <v>1.3007989417989401</v>
      </c>
    </row>
    <row r="609" spans="1:10">
      <c r="A609" s="10">
        <v>60.65</v>
      </c>
      <c r="B609" s="10">
        <v>1</v>
      </c>
      <c r="C609" s="10">
        <v>1</v>
      </c>
      <c r="D609" s="10">
        <v>2</v>
      </c>
      <c r="E609" s="18">
        <v>21</v>
      </c>
      <c r="F609" s="10">
        <v>21</v>
      </c>
      <c r="G609" s="19">
        <v>4.7619047619047603E-2</v>
      </c>
      <c r="H609" s="17">
        <v>4.7619047619047603E-2</v>
      </c>
      <c r="I609" s="27">
        <f t="shared" si="9"/>
        <v>9.5238095238095205E-2</v>
      </c>
      <c r="J609" s="17">
        <v>1.37675132275131</v>
      </c>
    </row>
    <row r="610" spans="1:10">
      <c r="A610" s="10">
        <v>60.75</v>
      </c>
      <c r="B610" s="10">
        <v>3</v>
      </c>
      <c r="C610" s="10">
        <v>0</v>
      </c>
      <c r="D610" s="10">
        <v>3</v>
      </c>
      <c r="E610" s="18">
        <v>21</v>
      </c>
      <c r="F610" s="10">
        <v>18</v>
      </c>
      <c r="G610" s="19">
        <v>0.14285714285714299</v>
      </c>
      <c r="H610" s="17">
        <v>0</v>
      </c>
      <c r="I610" s="27">
        <f t="shared" si="9"/>
        <v>0.14285714285714299</v>
      </c>
      <c r="J610" s="17">
        <v>1.5193612128612</v>
      </c>
    </row>
    <row r="611" spans="1:10">
      <c r="A611" s="10">
        <v>60.85</v>
      </c>
      <c r="B611" s="10">
        <v>1</v>
      </c>
      <c r="C611" s="10">
        <v>0</v>
      </c>
      <c r="D611" s="10">
        <v>1</v>
      </c>
      <c r="E611" s="18">
        <v>18</v>
      </c>
      <c r="F611" s="10">
        <v>17</v>
      </c>
      <c r="G611" s="19">
        <v>5.5555555555555601E-2</v>
      </c>
      <c r="H611" s="17">
        <v>0</v>
      </c>
      <c r="I611" s="27">
        <f t="shared" si="9"/>
        <v>5.5555555555555601E-2</v>
      </c>
      <c r="J611" s="17">
        <v>1.6675880816714099</v>
      </c>
    </row>
    <row r="612" spans="1:10">
      <c r="A612" s="10">
        <v>60.95</v>
      </c>
      <c r="B612" s="10">
        <v>0</v>
      </c>
      <c r="C612" s="10">
        <v>0</v>
      </c>
      <c r="D612" s="10">
        <v>0</v>
      </c>
      <c r="E612" s="18">
        <v>17</v>
      </c>
      <c r="F612" s="10">
        <v>17</v>
      </c>
      <c r="G612" s="19">
        <v>0</v>
      </c>
      <c r="H612" s="17">
        <v>0</v>
      </c>
      <c r="I612" s="27">
        <f t="shared" si="9"/>
        <v>0</v>
      </c>
      <c r="J612" s="17">
        <v>1.6639167923579501</v>
      </c>
    </row>
    <row r="613" spans="1:10">
      <c r="A613" s="10">
        <v>61.05</v>
      </c>
      <c r="B613" s="10">
        <v>0</v>
      </c>
      <c r="C613" s="10">
        <v>0</v>
      </c>
      <c r="D613" s="10">
        <v>0</v>
      </c>
      <c r="E613" s="18">
        <v>17</v>
      </c>
      <c r="F613" s="10">
        <v>17</v>
      </c>
      <c r="G613" s="19">
        <v>0</v>
      </c>
      <c r="H613" s="17">
        <v>0</v>
      </c>
      <c r="I613" s="27">
        <f t="shared" si="9"/>
        <v>0</v>
      </c>
      <c r="J613" s="17">
        <v>1.56391679235796</v>
      </c>
    </row>
    <row r="614" spans="1:10">
      <c r="A614" s="10">
        <v>61.15</v>
      </c>
      <c r="B614" s="10">
        <v>1</v>
      </c>
      <c r="C614" s="10">
        <v>0</v>
      </c>
      <c r="D614" s="10">
        <v>1</v>
      </c>
      <c r="E614" s="18">
        <v>17</v>
      </c>
      <c r="F614" s="10">
        <v>16</v>
      </c>
      <c r="G614" s="19">
        <v>5.8823529411764698E-2</v>
      </c>
      <c r="H614" s="17">
        <v>0</v>
      </c>
      <c r="I614" s="27">
        <f t="shared" si="9"/>
        <v>5.8823529411764698E-2</v>
      </c>
      <c r="J614" s="17">
        <v>1.4639167923579499</v>
      </c>
    </row>
    <row r="615" spans="1:10">
      <c r="A615" s="10">
        <v>61.25</v>
      </c>
      <c r="B615" s="10">
        <v>0</v>
      </c>
      <c r="C615" s="10">
        <v>0</v>
      </c>
      <c r="D615" s="10">
        <v>0</v>
      </c>
      <c r="E615" s="18">
        <v>16</v>
      </c>
      <c r="F615" s="10">
        <v>16</v>
      </c>
      <c r="G615" s="19">
        <v>0</v>
      </c>
      <c r="H615" s="17">
        <v>0</v>
      </c>
      <c r="I615" s="27">
        <f t="shared" si="9"/>
        <v>0</v>
      </c>
      <c r="J615" s="17">
        <v>1.45353659188033</v>
      </c>
    </row>
    <row r="616" spans="1:10">
      <c r="A616" s="10">
        <v>61.35</v>
      </c>
      <c r="B616" s="10">
        <v>2</v>
      </c>
      <c r="C616" s="10">
        <v>2</v>
      </c>
      <c r="D616" s="10">
        <v>4</v>
      </c>
      <c r="E616" s="18">
        <v>16</v>
      </c>
      <c r="F616" s="10">
        <v>16</v>
      </c>
      <c r="G616" s="19">
        <v>0.125</v>
      </c>
      <c r="H616" s="17">
        <v>0.125</v>
      </c>
      <c r="I616" s="27">
        <f t="shared" si="9"/>
        <v>0.25</v>
      </c>
      <c r="J616" s="17">
        <v>1.3535365918803299</v>
      </c>
    </row>
    <row r="617" spans="1:10">
      <c r="A617" s="10">
        <v>61.45</v>
      </c>
      <c r="B617" s="10">
        <v>0</v>
      </c>
      <c r="C617" s="10">
        <v>0</v>
      </c>
      <c r="D617" s="10">
        <v>0</v>
      </c>
      <c r="E617" s="18">
        <v>16</v>
      </c>
      <c r="F617" s="10">
        <v>16</v>
      </c>
      <c r="G617" s="19">
        <v>0</v>
      </c>
      <c r="H617" s="17">
        <v>0</v>
      </c>
      <c r="I617" s="27">
        <f t="shared" si="9"/>
        <v>0</v>
      </c>
      <c r="J617" s="17">
        <v>1.3929115918803301</v>
      </c>
    </row>
    <row r="618" spans="1:10">
      <c r="A618" s="10">
        <v>61.55</v>
      </c>
      <c r="B618" s="10">
        <v>1</v>
      </c>
      <c r="C618" s="10">
        <v>0</v>
      </c>
      <c r="D618" s="10">
        <v>1</v>
      </c>
      <c r="E618" s="18">
        <v>16</v>
      </c>
      <c r="F618" s="10">
        <v>15</v>
      </c>
      <c r="G618" s="19">
        <v>6.25E-2</v>
      </c>
      <c r="H618" s="17">
        <v>0</v>
      </c>
      <c r="I618" s="27">
        <f t="shared" si="9"/>
        <v>6.25E-2</v>
      </c>
      <c r="J618" s="17">
        <v>1.29291159188033</v>
      </c>
    </row>
    <row r="619" spans="1:10">
      <c r="A619" s="10">
        <v>61.65</v>
      </c>
      <c r="B619" s="10">
        <v>0</v>
      </c>
      <c r="C619" s="10">
        <v>0</v>
      </c>
      <c r="D619" s="10">
        <v>0</v>
      </c>
      <c r="E619" s="18">
        <v>15</v>
      </c>
      <c r="F619" s="10">
        <v>15</v>
      </c>
      <c r="G619" s="19">
        <v>0</v>
      </c>
      <c r="H619" s="17">
        <v>0</v>
      </c>
      <c r="I619" s="27">
        <f t="shared" si="9"/>
        <v>0</v>
      </c>
      <c r="J619" s="17">
        <v>1.27621680911679</v>
      </c>
    </row>
    <row r="620" spans="1:10">
      <c r="A620" s="10">
        <v>61.75</v>
      </c>
      <c r="B620" s="10">
        <v>0</v>
      </c>
      <c r="C620" s="10">
        <v>0</v>
      </c>
      <c r="D620" s="10">
        <v>0</v>
      </c>
      <c r="E620" s="18">
        <v>15</v>
      </c>
      <c r="F620" s="10">
        <v>15</v>
      </c>
      <c r="G620" s="19">
        <v>0</v>
      </c>
      <c r="H620" s="17">
        <v>0</v>
      </c>
      <c r="I620" s="27">
        <f t="shared" si="9"/>
        <v>0</v>
      </c>
      <c r="J620" s="17">
        <v>1.1762168091167999</v>
      </c>
    </row>
    <row r="621" spans="1:10">
      <c r="A621" s="10">
        <v>61.85</v>
      </c>
      <c r="B621" s="10">
        <v>1</v>
      </c>
      <c r="C621" s="10">
        <v>0</v>
      </c>
      <c r="D621" s="10">
        <v>1</v>
      </c>
      <c r="E621" s="18">
        <v>15</v>
      </c>
      <c r="F621" s="10">
        <v>14</v>
      </c>
      <c r="G621" s="19">
        <v>6.6666666666666693E-2</v>
      </c>
      <c r="H621" s="17">
        <v>0</v>
      </c>
      <c r="I621" s="27">
        <f t="shared" si="9"/>
        <v>6.6666666666666693E-2</v>
      </c>
      <c r="J621" s="17">
        <v>1.0762168091168001</v>
      </c>
    </row>
    <row r="622" spans="1:10">
      <c r="A622" s="10">
        <v>61.95</v>
      </c>
      <c r="B622" s="10">
        <v>1</v>
      </c>
      <c r="C622" s="10">
        <v>0</v>
      </c>
      <c r="D622" s="10">
        <v>1</v>
      </c>
      <c r="E622" s="18">
        <v>14</v>
      </c>
      <c r="F622" s="10">
        <v>13</v>
      </c>
      <c r="G622" s="19">
        <v>7.1428571428571397E-2</v>
      </c>
      <c r="H622" s="17">
        <v>0</v>
      </c>
      <c r="I622" s="27">
        <f t="shared" si="9"/>
        <v>7.1428571428571397E-2</v>
      </c>
      <c r="J622" s="17">
        <v>1.04856562881562</v>
      </c>
    </row>
    <row r="623" spans="1:10">
      <c r="A623" s="10">
        <v>62.05</v>
      </c>
      <c r="B623" s="10">
        <v>0</v>
      </c>
      <c r="C623" s="10">
        <v>2</v>
      </c>
      <c r="D623" s="10">
        <v>2</v>
      </c>
      <c r="E623" s="18">
        <v>13</v>
      </c>
      <c r="F623" s="10">
        <v>15</v>
      </c>
      <c r="G623" s="19">
        <v>0</v>
      </c>
      <c r="H623" s="17">
        <v>0.133333333333333</v>
      </c>
      <c r="I623" s="27">
        <f t="shared" si="9"/>
        <v>0.133333333333333</v>
      </c>
      <c r="J623" s="17">
        <v>1.02383990795529</v>
      </c>
    </row>
    <row r="624" spans="1:10">
      <c r="A624" s="10">
        <v>62.15</v>
      </c>
      <c r="B624" s="10">
        <v>1</v>
      </c>
      <c r="C624" s="10">
        <v>0</v>
      </c>
      <c r="D624" s="10">
        <v>1</v>
      </c>
      <c r="E624" s="18">
        <v>15</v>
      </c>
      <c r="F624" s="10">
        <v>14</v>
      </c>
      <c r="G624" s="19">
        <v>6.6666666666666693E-2</v>
      </c>
      <c r="H624" s="17">
        <v>0</v>
      </c>
      <c r="I624" s="27">
        <f t="shared" si="9"/>
        <v>6.6666666666666693E-2</v>
      </c>
      <c r="J624" s="17">
        <v>0.95399458689457195</v>
      </c>
    </row>
    <row r="625" spans="1:10">
      <c r="A625" s="10">
        <v>62.25</v>
      </c>
      <c r="B625" s="10">
        <v>4</v>
      </c>
      <c r="C625" s="10">
        <v>2</v>
      </c>
      <c r="D625" s="10">
        <v>6</v>
      </c>
      <c r="E625" s="18">
        <v>14</v>
      </c>
      <c r="F625" s="10">
        <v>12</v>
      </c>
      <c r="G625" s="19">
        <v>0.28571428571428598</v>
      </c>
      <c r="H625" s="17">
        <v>0.16666666666666699</v>
      </c>
      <c r="I625" s="27">
        <f t="shared" si="9"/>
        <v>0.45238095238095299</v>
      </c>
      <c r="J625" s="17">
        <v>0.91999420024419098</v>
      </c>
    </row>
    <row r="626" spans="1:10">
      <c r="A626" s="10">
        <v>62.35</v>
      </c>
      <c r="B626" s="10">
        <v>0</v>
      </c>
      <c r="C626" s="10">
        <v>0</v>
      </c>
      <c r="D626" s="10">
        <v>0</v>
      </c>
      <c r="E626" s="18">
        <v>12</v>
      </c>
      <c r="F626" s="10">
        <v>12</v>
      </c>
      <c r="G626" s="19">
        <v>0</v>
      </c>
      <c r="H626" s="17">
        <v>0</v>
      </c>
      <c r="I626" s="27">
        <f t="shared" si="9"/>
        <v>0</v>
      </c>
      <c r="J626" s="17">
        <v>1.1454099002849001</v>
      </c>
    </row>
    <row r="627" spans="1:10">
      <c r="A627" s="10">
        <v>62.45</v>
      </c>
      <c r="B627" s="10">
        <v>2</v>
      </c>
      <c r="C627" s="10">
        <v>1</v>
      </c>
      <c r="D627" s="10">
        <v>3</v>
      </c>
      <c r="E627" s="18">
        <v>12</v>
      </c>
      <c r="F627" s="10">
        <v>11</v>
      </c>
      <c r="G627" s="19">
        <v>0.16666666666666699</v>
      </c>
      <c r="H627" s="17">
        <v>9.0909090909090898E-2</v>
      </c>
      <c r="I627" s="27">
        <f t="shared" si="9"/>
        <v>0.2575757575757579</v>
      </c>
      <c r="J627" s="17">
        <v>1.04540990028489</v>
      </c>
    </row>
    <row r="628" spans="1:10">
      <c r="A628" s="10">
        <v>62.55</v>
      </c>
      <c r="B628" s="10">
        <v>0</v>
      </c>
      <c r="C628" s="10">
        <v>2</v>
      </c>
      <c r="D628" s="10">
        <v>2</v>
      </c>
      <c r="E628" s="18">
        <v>11</v>
      </c>
      <c r="F628" s="10">
        <v>13</v>
      </c>
      <c r="G628" s="19">
        <v>0</v>
      </c>
      <c r="H628" s="17">
        <v>0.15384615384615399</v>
      </c>
      <c r="I628" s="27">
        <f t="shared" si="9"/>
        <v>0.15384615384615399</v>
      </c>
      <c r="J628" s="17">
        <v>1.35123487623487</v>
      </c>
    </row>
    <row r="629" spans="1:10">
      <c r="A629" s="10">
        <v>62.65</v>
      </c>
      <c r="B629" s="10">
        <v>3</v>
      </c>
      <c r="C629" s="10">
        <v>1</v>
      </c>
      <c r="D629" s="10">
        <v>4</v>
      </c>
      <c r="E629" s="18">
        <v>13</v>
      </c>
      <c r="F629" s="10">
        <v>11</v>
      </c>
      <c r="G629" s="19">
        <v>0.230769230769231</v>
      </c>
      <c r="H629" s="17">
        <v>9.0909090909090898E-2</v>
      </c>
      <c r="I629" s="27">
        <f t="shared" si="9"/>
        <v>0.32167832167832189</v>
      </c>
      <c r="J629" s="17">
        <v>1.56487414295106</v>
      </c>
    </row>
    <row r="630" spans="1:10">
      <c r="A630" s="10">
        <v>62.75</v>
      </c>
      <c r="B630" s="10">
        <v>0</v>
      </c>
      <c r="C630" s="10">
        <v>0</v>
      </c>
      <c r="D630" s="10">
        <v>0</v>
      </c>
      <c r="E630" s="18">
        <v>11</v>
      </c>
      <c r="F630" s="10">
        <v>11</v>
      </c>
      <c r="G630" s="19">
        <v>0</v>
      </c>
      <c r="H630" s="17">
        <v>0</v>
      </c>
      <c r="I630" s="27">
        <f t="shared" si="9"/>
        <v>0</v>
      </c>
      <c r="J630" s="17">
        <v>2.0431107781107798</v>
      </c>
    </row>
    <row r="631" spans="1:10">
      <c r="A631" s="10">
        <v>62.85</v>
      </c>
      <c r="B631" s="10">
        <v>1</v>
      </c>
      <c r="C631" s="10">
        <v>0</v>
      </c>
      <c r="D631" s="10">
        <v>1</v>
      </c>
      <c r="E631" s="18">
        <v>11</v>
      </c>
      <c r="F631" s="10">
        <v>10</v>
      </c>
      <c r="G631" s="19">
        <v>9.0909090909090898E-2</v>
      </c>
      <c r="H631" s="17">
        <v>0</v>
      </c>
      <c r="I631" s="27">
        <f t="shared" si="9"/>
        <v>9.0909090909090898E-2</v>
      </c>
      <c r="J631" s="17">
        <v>1.9431107781107799</v>
      </c>
    </row>
    <row r="632" spans="1:10">
      <c r="A632" s="10">
        <v>62.95</v>
      </c>
      <c r="B632" s="10">
        <v>1</v>
      </c>
      <c r="C632" s="10">
        <v>0</v>
      </c>
      <c r="D632" s="10">
        <v>1</v>
      </c>
      <c r="E632" s="18">
        <v>10</v>
      </c>
      <c r="F632" s="10">
        <v>9</v>
      </c>
      <c r="G632" s="19">
        <v>0.1</v>
      </c>
      <c r="H632" s="17">
        <v>0</v>
      </c>
      <c r="I632" s="27">
        <f t="shared" si="9"/>
        <v>0.1</v>
      </c>
      <c r="J632" s="17">
        <v>2.0285329670329602</v>
      </c>
    </row>
    <row r="633" spans="1:10">
      <c r="A633" s="10">
        <v>63.05</v>
      </c>
      <c r="B633" s="10">
        <v>0</v>
      </c>
      <c r="C633" s="10">
        <v>0</v>
      </c>
      <c r="D633" s="10">
        <v>0</v>
      </c>
      <c r="E633" s="18">
        <v>9</v>
      </c>
      <c r="F633" s="10">
        <v>9</v>
      </c>
      <c r="G633" s="19">
        <v>0</v>
      </c>
      <c r="H633" s="17">
        <v>0</v>
      </c>
      <c r="I633" s="27">
        <f t="shared" si="9"/>
        <v>0</v>
      </c>
      <c r="J633" s="17">
        <v>2.15114774114774</v>
      </c>
    </row>
    <row r="634" spans="1:10">
      <c r="A634" s="10">
        <v>63.15</v>
      </c>
      <c r="B634" s="10">
        <v>0</v>
      </c>
      <c r="C634" s="10">
        <v>0</v>
      </c>
      <c r="D634" s="10">
        <v>0</v>
      </c>
      <c r="E634" s="18">
        <v>9</v>
      </c>
      <c r="F634" s="10">
        <v>9</v>
      </c>
      <c r="G634" s="19">
        <v>0</v>
      </c>
      <c r="H634" s="17">
        <v>0</v>
      </c>
      <c r="I634" s="27">
        <f t="shared" si="9"/>
        <v>0</v>
      </c>
      <c r="J634" s="17">
        <v>2.0511477411477301</v>
      </c>
    </row>
    <row r="635" spans="1:10">
      <c r="A635" s="10">
        <v>63.25</v>
      </c>
      <c r="B635" s="10">
        <v>0</v>
      </c>
      <c r="C635" s="10">
        <v>0</v>
      </c>
      <c r="D635" s="10">
        <v>0</v>
      </c>
      <c r="E635" s="18">
        <v>9</v>
      </c>
      <c r="F635" s="10">
        <v>9</v>
      </c>
      <c r="G635" s="19">
        <v>0</v>
      </c>
      <c r="H635" s="17">
        <v>0</v>
      </c>
      <c r="I635" s="27">
        <f t="shared" si="9"/>
        <v>0</v>
      </c>
      <c r="J635" s="17">
        <v>1.95114774114774</v>
      </c>
    </row>
    <row r="636" spans="1:10">
      <c r="A636" s="10">
        <v>63.35</v>
      </c>
      <c r="B636" s="10">
        <v>0</v>
      </c>
      <c r="C636" s="10">
        <v>0</v>
      </c>
      <c r="D636" s="10">
        <v>0</v>
      </c>
      <c r="E636" s="18">
        <v>9</v>
      </c>
      <c r="F636" s="10">
        <v>9</v>
      </c>
      <c r="G636" s="19">
        <v>0</v>
      </c>
      <c r="H636" s="17">
        <v>0</v>
      </c>
      <c r="I636" s="27">
        <f t="shared" si="9"/>
        <v>0</v>
      </c>
      <c r="J636" s="17">
        <v>1.8511477411477499</v>
      </c>
    </row>
    <row r="637" spans="1:10">
      <c r="A637" s="10">
        <v>63.45</v>
      </c>
      <c r="B637" s="10">
        <v>0</v>
      </c>
      <c r="C637" s="10">
        <v>0</v>
      </c>
      <c r="D637" s="10">
        <v>0</v>
      </c>
      <c r="E637" s="18">
        <v>9</v>
      </c>
      <c r="F637" s="10">
        <v>9</v>
      </c>
      <c r="G637" s="19">
        <v>0</v>
      </c>
      <c r="H637" s="17">
        <v>0</v>
      </c>
      <c r="I637" s="27">
        <f t="shared" si="9"/>
        <v>0</v>
      </c>
      <c r="J637" s="17">
        <v>1.7511477411477401</v>
      </c>
    </row>
    <row r="638" spans="1:10">
      <c r="A638" s="10">
        <v>63.55</v>
      </c>
      <c r="B638" s="10">
        <v>0</v>
      </c>
      <c r="C638" s="10">
        <v>0</v>
      </c>
      <c r="D638" s="10">
        <v>0</v>
      </c>
      <c r="E638" s="18">
        <v>9</v>
      </c>
      <c r="F638" s="10">
        <v>9</v>
      </c>
      <c r="G638" s="19">
        <v>0</v>
      </c>
      <c r="H638" s="17">
        <v>0</v>
      </c>
      <c r="I638" s="27">
        <f t="shared" si="9"/>
        <v>0</v>
      </c>
      <c r="J638" s="17">
        <v>1.65114774114774</v>
      </c>
    </row>
    <row r="639" spans="1:10">
      <c r="A639" s="10">
        <v>63.65</v>
      </c>
      <c r="B639" s="10">
        <v>0</v>
      </c>
      <c r="C639" s="10">
        <v>0</v>
      </c>
      <c r="D639" s="10">
        <v>0</v>
      </c>
      <c r="E639" s="18">
        <v>9</v>
      </c>
      <c r="F639" s="10">
        <v>9</v>
      </c>
      <c r="G639" s="19">
        <v>0</v>
      </c>
      <c r="H639" s="17">
        <v>0</v>
      </c>
      <c r="I639" s="27">
        <f t="shared" si="9"/>
        <v>0</v>
      </c>
      <c r="J639" s="17">
        <v>1.5511477411477299</v>
      </c>
    </row>
    <row r="640" spans="1:10">
      <c r="A640" s="10">
        <v>63.75</v>
      </c>
      <c r="B640" s="10">
        <v>0</v>
      </c>
      <c r="C640" s="10">
        <v>1</v>
      </c>
      <c r="D640" s="10">
        <v>1</v>
      </c>
      <c r="E640" s="18">
        <v>9</v>
      </c>
      <c r="F640" s="10">
        <v>10</v>
      </c>
      <c r="G640" s="19">
        <v>0</v>
      </c>
      <c r="H640" s="17">
        <v>0.1</v>
      </c>
      <c r="I640" s="27">
        <f t="shared" si="9"/>
        <v>0.1</v>
      </c>
      <c r="J640" s="17">
        <v>1.45114774114774</v>
      </c>
    </row>
    <row r="641" spans="1:10">
      <c r="A641" s="10">
        <v>63.85</v>
      </c>
      <c r="B641" s="10">
        <v>0</v>
      </c>
      <c r="C641" s="10">
        <v>0</v>
      </c>
      <c r="D641" s="10">
        <v>0</v>
      </c>
      <c r="E641" s="18">
        <v>10</v>
      </c>
      <c r="F641" s="10">
        <v>10</v>
      </c>
      <c r="G641" s="19">
        <v>0</v>
      </c>
      <c r="H641" s="17">
        <v>0</v>
      </c>
      <c r="I641" s="27">
        <f t="shared" si="9"/>
        <v>0</v>
      </c>
      <c r="J641" s="17">
        <v>1.4380329670329699</v>
      </c>
    </row>
    <row r="642" spans="1:10">
      <c r="A642" s="10">
        <v>63.95</v>
      </c>
      <c r="B642" s="10">
        <v>3</v>
      </c>
      <c r="C642" s="10">
        <v>1</v>
      </c>
      <c r="D642" s="10">
        <v>4</v>
      </c>
      <c r="E642" s="18">
        <v>10</v>
      </c>
      <c r="F642" s="10">
        <v>8</v>
      </c>
      <c r="G642" s="19">
        <v>0.3</v>
      </c>
      <c r="H642" s="17">
        <v>0.125</v>
      </c>
      <c r="I642" s="27">
        <f t="shared" si="9"/>
        <v>0.42499999999999999</v>
      </c>
      <c r="J642" s="17">
        <v>1.33803296703296</v>
      </c>
    </row>
    <row r="643" spans="1:10">
      <c r="A643" s="10">
        <v>64.05</v>
      </c>
      <c r="B643" s="10">
        <v>0</v>
      </c>
      <c r="C643" s="10">
        <v>0</v>
      </c>
      <c r="D643" s="10">
        <v>0</v>
      </c>
      <c r="E643" s="18">
        <v>8</v>
      </c>
      <c r="F643" s="10">
        <v>8</v>
      </c>
      <c r="G643" s="19">
        <v>0</v>
      </c>
      <c r="H643" s="17">
        <v>0</v>
      </c>
      <c r="I643" s="27">
        <f t="shared" si="9"/>
        <v>0</v>
      </c>
      <c r="J643" s="17">
        <v>1.83754120879121</v>
      </c>
    </row>
    <row r="644" spans="1:10">
      <c r="A644" s="10">
        <v>64.150000000000006</v>
      </c>
      <c r="B644" s="10">
        <v>0</v>
      </c>
      <c r="C644" s="10">
        <v>0</v>
      </c>
      <c r="D644" s="10">
        <v>0</v>
      </c>
      <c r="E644" s="18">
        <v>8</v>
      </c>
      <c r="F644" s="10">
        <v>8</v>
      </c>
      <c r="G644" s="19">
        <v>0</v>
      </c>
      <c r="H644" s="17">
        <v>0</v>
      </c>
      <c r="I644" s="27">
        <f t="shared" si="9"/>
        <v>0</v>
      </c>
      <c r="J644" s="17">
        <v>1.7375412087912001</v>
      </c>
    </row>
    <row r="645" spans="1:10">
      <c r="A645" s="10">
        <v>64.25</v>
      </c>
      <c r="B645" s="10">
        <v>0</v>
      </c>
      <c r="C645" s="10">
        <v>0</v>
      </c>
      <c r="D645" s="10">
        <v>0</v>
      </c>
      <c r="E645" s="18">
        <v>8</v>
      </c>
      <c r="F645" s="10">
        <v>8</v>
      </c>
      <c r="G645" s="19">
        <v>0</v>
      </c>
      <c r="H645" s="17">
        <v>0</v>
      </c>
      <c r="I645" s="27">
        <f t="shared" ref="I645:I708" si="10">G645+H645</f>
        <v>0</v>
      </c>
      <c r="J645" s="17">
        <v>1.63754120879121</v>
      </c>
    </row>
    <row r="646" spans="1:10">
      <c r="A646" s="10">
        <v>64.349999999999994</v>
      </c>
      <c r="B646" s="10">
        <v>0</v>
      </c>
      <c r="C646" s="10">
        <v>0</v>
      </c>
      <c r="D646" s="10">
        <v>0</v>
      </c>
      <c r="E646" s="18">
        <v>8</v>
      </c>
      <c r="F646" s="10">
        <v>8</v>
      </c>
      <c r="G646" s="19">
        <v>0</v>
      </c>
      <c r="H646" s="17">
        <v>0</v>
      </c>
      <c r="I646" s="27">
        <f t="shared" si="10"/>
        <v>0</v>
      </c>
      <c r="J646" s="17">
        <v>1.5375412087912099</v>
      </c>
    </row>
    <row r="647" spans="1:10">
      <c r="A647" s="10">
        <v>64.45</v>
      </c>
      <c r="B647" s="10">
        <v>0</v>
      </c>
      <c r="C647" s="10">
        <v>0</v>
      </c>
      <c r="D647" s="10">
        <v>0</v>
      </c>
      <c r="E647" s="18">
        <v>8</v>
      </c>
      <c r="F647" s="10">
        <v>8</v>
      </c>
      <c r="G647" s="19">
        <v>0</v>
      </c>
      <c r="H647" s="17">
        <v>0</v>
      </c>
      <c r="I647" s="27">
        <f t="shared" si="10"/>
        <v>0</v>
      </c>
      <c r="J647" s="17">
        <v>1.4375412087912001</v>
      </c>
    </row>
    <row r="648" spans="1:10">
      <c r="A648" s="10">
        <v>64.55</v>
      </c>
      <c r="B648" s="10">
        <v>0</v>
      </c>
      <c r="C648" s="10">
        <v>1</v>
      </c>
      <c r="D648" s="10">
        <v>1</v>
      </c>
      <c r="E648" s="18">
        <v>8</v>
      </c>
      <c r="F648" s="10">
        <v>9</v>
      </c>
      <c r="G648" s="19">
        <v>0</v>
      </c>
      <c r="H648" s="17">
        <v>0.11111111111111099</v>
      </c>
      <c r="I648" s="27">
        <f t="shared" si="10"/>
        <v>0.11111111111111099</v>
      </c>
      <c r="J648" s="17">
        <v>1.33754120879121</v>
      </c>
    </row>
    <row r="649" spans="1:10">
      <c r="A649" s="10">
        <v>64.650000000000006</v>
      </c>
      <c r="B649" s="10">
        <v>0</v>
      </c>
      <c r="C649" s="10">
        <v>0</v>
      </c>
      <c r="D649" s="10">
        <v>0</v>
      </c>
      <c r="E649" s="18">
        <v>9</v>
      </c>
      <c r="F649" s="10">
        <v>9</v>
      </c>
      <c r="G649" s="19">
        <v>0</v>
      </c>
      <c r="H649" s="17">
        <v>0</v>
      </c>
      <c r="I649" s="27">
        <f t="shared" si="10"/>
        <v>0</v>
      </c>
      <c r="J649" s="17">
        <v>1.2600366300366199</v>
      </c>
    </row>
    <row r="650" spans="1:10">
      <c r="A650" s="10">
        <v>64.75</v>
      </c>
      <c r="B650" s="10">
        <v>0</v>
      </c>
      <c r="C650" s="10">
        <v>0</v>
      </c>
      <c r="D650" s="10">
        <v>0</v>
      </c>
      <c r="E650" s="18">
        <v>9</v>
      </c>
      <c r="F650" s="10">
        <v>9</v>
      </c>
      <c r="G650" s="19">
        <v>0</v>
      </c>
      <c r="H650" s="17">
        <v>0</v>
      </c>
      <c r="I650" s="27">
        <f t="shared" si="10"/>
        <v>0</v>
      </c>
      <c r="J650" s="17">
        <v>1.16003663003663</v>
      </c>
    </row>
    <row r="651" spans="1:10">
      <c r="A651" s="10">
        <v>64.849999999999994</v>
      </c>
      <c r="B651" s="10">
        <v>0</v>
      </c>
      <c r="C651" s="10">
        <v>0</v>
      </c>
      <c r="D651" s="10">
        <v>0</v>
      </c>
      <c r="E651" s="18">
        <v>9</v>
      </c>
      <c r="F651" s="10">
        <v>9</v>
      </c>
      <c r="G651" s="19">
        <v>0</v>
      </c>
      <c r="H651" s="17">
        <v>0</v>
      </c>
      <c r="I651" s="27">
        <f t="shared" si="10"/>
        <v>0</v>
      </c>
      <c r="J651" s="17">
        <v>1.06003663003663</v>
      </c>
    </row>
    <row r="652" spans="1:10">
      <c r="A652" s="10">
        <v>64.95</v>
      </c>
      <c r="B652" s="10">
        <v>0</v>
      </c>
      <c r="C652" s="10">
        <v>0</v>
      </c>
      <c r="D652" s="10">
        <v>0</v>
      </c>
      <c r="E652" s="18">
        <v>9</v>
      </c>
      <c r="F652" s="10">
        <v>9</v>
      </c>
      <c r="G652" s="19">
        <v>0</v>
      </c>
      <c r="H652" s="17">
        <v>0</v>
      </c>
      <c r="I652" s="27">
        <f t="shared" si="10"/>
        <v>0</v>
      </c>
      <c r="J652" s="17">
        <v>0.96003663003662598</v>
      </c>
    </row>
    <row r="653" spans="1:10">
      <c r="A653" s="10">
        <v>65.05</v>
      </c>
      <c r="B653" s="10">
        <v>0</v>
      </c>
      <c r="C653" s="10">
        <v>0</v>
      </c>
      <c r="D653" s="10">
        <v>0</v>
      </c>
      <c r="E653" s="18">
        <v>9</v>
      </c>
      <c r="F653" s="10">
        <v>9</v>
      </c>
      <c r="G653" s="19">
        <v>0</v>
      </c>
      <c r="H653" s="17">
        <v>0</v>
      </c>
      <c r="I653" s="27">
        <f t="shared" si="10"/>
        <v>0</v>
      </c>
      <c r="J653" s="17">
        <v>0.860036630036632</v>
      </c>
    </row>
    <row r="654" spans="1:10">
      <c r="A654" s="10">
        <v>65.150000000000006</v>
      </c>
      <c r="B654" s="10">
        <v>0</v>
      </c>
      <c r="C654" s="10">
        <v>0</v>
      </c>
      <c r="D654" s="10">
        <v>0</v>
      </c>
      <c r="E654" s="18">
        <v>9</v>
      </c>
      <c r="F654" s="10">
        <v>9</v>
      </c>
      <c r="G654" s="19">
        <v>0</v>
      </c>
      <c r="H654" s="17">
        <v>0</v>
      </c>
      <c r="I654" s="27">
        <f t="shared" si="10"/>
        <v>0</v>
      </c>
      <c r="J654" s="17">
        <v>0.76003663003662303</v>
      </c>
    </row>
    <row r="655" spans="1:10">
      <c r="A655" s="10">
        <v>65.25</v>
      </c>
      <c r="B655" s="10">
        <v>1</v>
      </c>
      <c r="C655" s="10">
        <v>0</v>
      </c>
      <c r="D655" s="10">
        <v>1</v>
      </c>
      <c r="E655" s="18">
        <v>9</v>
      </c>
      <c r="F655" s="10">
        <v>8</v>
      </c>
      <c r="G655" s="19">
        <v>0.11111111111111099</v>
      </c>
      <c r="H655" s="17">
        <v>0</v>
      </c>
      <c r="I655" s="27">
        <f t="shared" si="10"/>
        <v>0.11111111111111099</v>
      </c>
      <c r="J655" s="17">
        <v>0.66003663003662905</v>
      </c>
    </row>
    <row r="656" spans="1:10">
      <c r="A656" s="10">
        <v>65.349999999999994</v>
      </c>
      <c r="B656" s="10">
        <v>0</v>
      </c>
      <c r="C656" s="10">
        <v>0</v>
      </c>
      <c r="D656" s="10">
        <v>0</v>
      </c>
      <c r="E656" s="18">
        <v>8</v>
      </c>
      <c r="F656" s="10">
        <v>8</v>
      </c>
      <c r="G656" s="19">
        <v>0</v>
      </c>
      <c r="H656" s="17">
        <v>0</v>
      </c>
      <c r="I656" s="27">
        <f t="shared" si="10"/>
        <v>0</v>
      </c>
      <c r="J656" s="17">
        <v>0.63629120879121404</v>
      </c>
    </row>
    <row r="657" spans="1:10">
      <c r="A657" s="10">
        <v>65.45</v>
      </c>
      <c r="B657" s="10">
        <v>0</v>
      </c>
      <c r="C657" s="10">
        <v>0</v>
      </c>
      <c r="D657" s="10">
        <v>0</v>
      </c>
      <c r="E657" s="18">
        <v>8</v>
      </c>
      <c r="F657" s="10">
        <v>8</v>
      </c>
      <c r="G657" s="19">
        <v>0</v>
      </c>
      <c r="H657" s="17">
        <v>0</v>
      </c>
      <c r="I657" s="27">
        <f t="shared" si="10"/>
        <v>0</v>
      </c>
      <c r="J657" s="17">
        <v>0.53629120879120495</v>
      </c>
    </row>
    <row r="658" spans="1:10">
      <c r="A658" s="10">
        <v>65.55</v>
      </c>
      <c r="B658" s="10">
        <v>0</v>
      </c>
      <c r="C658" s="10">
        <v>0</v>
      </c>
      <c r="D658" s="10">
        <v>0</v>
      </c>
      <c r="E658" s="18">
        <v>8</v>
      </c>
      <c r="F658" s="10">
        <v>8</v>
      </c>
      <c r="G658" s="19">
        <v>0</v>
      </c>
      <c r="H658" s="17">
        <v>0</v>
      </c>
      <c r="I658" s="27">
        <f t="shared" si="10"/>
        <v>0</v>
      </c>
      <c r="J658" s="17">
        <v>0.43629120879121103</v>
      </c>
    </row>
    <row r="659" spans="1:10">
      <c r="A659" s="10">
        <v>65.650000000000006</v>
      </c>
      <c r="B659" s="10">
        <v>0</v>
      </c>
      <c r="C659" s="10">
        <v>0</v>
      </c>
      <c r="D659" s="10">
        <v>0</v>
      </c>
      <c r="E659" s="18">
        <v>8</v>
      </c>
      <c r="F659" s="10">
        <v>8</v>
      </c>
      <c r="G659" s="19">
        <v>0</v>
      </c>
      <c r="H659" s="17">
        <v>0</v>
      </c>
      <c r="I659" s="27">
        <f t="shared" si="10"/>
        <v>0</v>
      </c>
      <c r="J659" s="17">
        <v>0.336291208791202</v>
      </c>
    </row>
    <row r="660" spans="1:10">
      <c r="A660" s="10">
        <v>65.75</v>
      </c>
      <c r="B660" s="10">
        <v>1</v>
      </c>
      <c r="C660" s="10">
        <v>1</v>
      </c>
      <c r="D660" s="10">
        <v>2</v>
      </c>
      <c r="E660" s="18">
        <v>8</v>
      </c>
      <c r="F660" s="10">
        <v>8</v>
      </c>
      <c r="G660" s="19">
        <v>0.125</v>
      </c>
      <c r="H660" s="17">
        <v>0.125</v>
      </c>
      <c r="I660" s="27">
        <f t="shared" si="10"/>
        <v>0.25</v>
      </c>
      <c r="J660" s="17">
        <v>0.23629120879120799</v>
      </c>
    </row>
    <row r="661" spans="1:10">
      <c r="A661" s="10">
        <v>65.849999999999994</v>
      </c>
      <c r="B661" s="10">
        <v>1</v>
      </c>
      <c r="C661" s="10">
        <v>0</v>
      </c>
      <c r="D661" s="10">
        <v>1</v>
      </c>
      <c r="E661" s="18">
        <v>8</v>
      </c>
      <c r="F661" s="10">
        <v>7</v>
      </c>
      <c r="G661" s="19">
        <v>0.125</v>
      </c>
      <c r="H661" s="17">
        <v>0</v>
      </c>
      <c r="I661" s="27">
        <f t="shared" si="10"/>
        <v>0.125</v>
      </c>
      <c r="J661" s="17">
        <v>0.168919413919426</v>
      </c>
    </row>
    <row r="662" spans="1:10">
      <c r="A662" s="10">
        <v>65.95</v>
      </c>
      <c r="B662" s="10">
        <v>3</v>
      </c>
      <c r="C662" s="10">
        <v>0</v>
      </c>
      <c r="D662" s="10">
        <v>3</v>
      </c>
      <c r="E662" s="18">
        <v>7</v>
      </c>
      <c r="F662" s="10">
        <v>4</v>
      </c>
      <c r="G662" s="19">
        <v>0.42857142857142899</v>
      </c>
      <c r="H662" s="17">
        <v>0</v>
      </c>
      <c r="I662" s="27">
        <f t="shared" si="10"/>
        <v>0.42857142857142899</v>
      </c>
      <c r="J662" s="17">
        <v>8.9534275248563402E-2</v>
      </c>
    </row>
    <row r="663" spans="1:10">
      <c r="A663" s="10">
        <v>66.05</v>
      </c>
      <c r="B663" s="10">
        <v>4</v>
      </c>
      <c r="C663" s="10">
        <v>2</v>
      </c>
      <c r="D663" s="10">
        <v>6</v>
      </c>
      <c r="E663" s="18">
        <v>4</v>
      </c>
      <c r="F663" s="10">
        <v>2</v>
      </c>
      <c r="G663" s="19">
        <v>1</v>
      </c>
      <c r="H663" s="17">
        <v>1</v>
      </c>
      <c r="I663" s="27">
        <f t="shared" si="10"/>
        <v>2</v>
      </c>
      <c r="J663" s="17">
        <v>2.83333333333253E-2</v>
      </c>
    </row>
    <row r="664" spans="1:10">
      <c r="A664" s="10">
        <v>66.150000000000006</v>
      </c>
      <c r="B664" s="10">
        <v>0</v>
      </c>
      <c r="C664" s="10">
        <v>0</v>
      </c>
      <c r="D664" s="10">
        <v>0</v>
      </c>
      <c r="E664" s="18">
        <v>2</v>
      </c>
      <c r="F664" s="10">
        <v>2</v>
      </c>
      <c r="G664" s="19">
        <v>0</v>
      </c>
      <c r="H664" s="17">
        <v>0</v>
      </c>
      <c r="I664" s="27">
        <f t="shared" si="10"/>
        <v>0</v>
      </c>
      <c r="J664" s="17">
        <v>4.3129447004608004</v>
      </c>
    </row>
    <row r="665" spans="1:10">
      <c r="A665" s="10">
        <v>66.25</v>
      </c>
      <c r="B665" s="10">
        <v>0</v>
      </c>
      <c r="C665" s="10">
        <v>0</v>
      </c>
      <c r="D665" s="10">
        <v>0</v>
      </c>
      <c r="E665" s="18">
        <v>2</v>
      </c>
      <c r="F665" s="10">
        <v>2</v>
      </c>
      <c r="G665" s="19">
        <v>0</v>
      </c>
      <c r="H665" s="17">
        <v>0</v>
      </c>
      <c r="I665" s="27">
        <f t="shared" si="10"/>
        <v>0</v>
      </c>
      <c r="J665" s="17">
        <v>4.2129447004607998</v>
      </c>
    </row>
    <row r="666" spans="1:10">
      <c r="A666" s="10">
        <v>66.349999999999994</v>
      </c>
      <c r="B666" s="10">
        <v>0</v>
      </c>
      <c r="C666" s="10">
        <v>0</v>
      </c>
      <c r="D666" s="10">
        <v>0</v>
      </c>
      <c r="E666" s="18">
        <v>2</v>
      </c>
      <c r="F666" s="10">
        <v>2</v>
      </c>
      <c r="G666" s="19">
        <v>0</v>
      </c>
      <c r="H666" s="17">
        <v>0</v>
      </c>
      <c r="I666" s="27">
        <f t="shared" si="10"/>
        <v>0</v>
      </c>
      <c r="J666" s="17">
        <v>4.11294470046081</v>
      </c>
    </row>
    <row r="667" spans="1:10">
      <c r="A667" s="10">
        <v>66.45</v>
      </c>
      <c r="B667" s="10">
        <v>0</v>
      </c>
      <c r="C667" s="10">
        <v>0</v>
      </c>
      <c r="D667" s="10">
        <v>0</v>
      </c>
      <c r="E667" s="18">
        <v>2</v>
      </c>
      <c r="F667" s="10">
        <v>2</v>
      </c>
      <c r="G667" s="19">
        <v>0</v>
      </c>
      <c r="H667" s="17">
        <v>0</v>
      </c>
      <c r="I667" s="27">
        <f t="shared" si="10"/>
        <v>0</v>
      </c>
      <c r="J667" s="17">
        <v>4.0129447004607997</v>
      </c>
    </row>
    <row r="668" spans="1:10">
      <c r="A668" s="10">
        <v>66.55</v>
      </c>
      <c r="B668" s="10">
        <v>0</v>
      </c>
      <c r="C668" s="10">
        <v>0</v>
      </c>
      <c r="D668" s="10">
        <v>0</v>
      </c>
      <c r="E668" s="18">
        <v>2</v>
      </c>
      <c r="F668" s="10">
        <v>2</v>
      </c>
      <c r="G668" s="19">
        <v>0</v>
      </c>
      <c r="H668" s="17">
        <v>0</v>
      </c>
      <c r="I668" s="27">
        <f t="shared" si="10"/>
        <v>0</v>
      </c>
      <c r="J668" s="17">
        <v>3.9129447004608102</v>
      </c>
    </row>
    <row r="669" spans="1:10">
      <c r="A669" s="10">
        <v>66.650000000000006</v>
      </c>
      <c r="B669" s="10">
        <v>0</v>
      </c>
      <c r="C669" s="10">
        <v>0</v>
      </c>
      <c r="D669" s="10">
        <v>0</v>
      </c>
      <c r="E669" s="18">
        <v>2</v>
      </c>
      <c r="F669" s="10">
        <v>2</v>
      </c>
      <c r="G669" s="19">
        <v>0</v>
      </c>
      <c r="H669" s="17">
        <v>0</v>
      </c>
      <c r="I669" s="27">
        <f t="shared" si="10"/>
        <v>0</v>
      </c>
      <c r="J669" s="17">
        <v>3.8129447004607999</v>
      </c>
    </row>
    <row r="670" spans="1:10">
      <c r="A670" s="10">
        <v>66.75</v>
      </c>
      <c r="B670" s="10">
        <v>0</v>
      </c>
      <c r="C670" s="10">
        <v>0</v>
      </c>
      <c r="D670" s="10">
        <v>0</v>
      </c>
      <c r="E670" s="18">
        <v>2</v>
      </c>
      <c r="F670" s="10">
        <v>2</v>
      </c>
      <c r="G670" s="19">
        <v>0</v>
      </c>
      <c r="H670" s="17">
        <v>0</v>
      </c>
      <c r="I670" s="27">
        <f t="shared" si="10"/>
        <v>0</v>
      </c>
      <c r="J670" s="17">
        <v>3.7129447004607998</v>
      </c>
    </row>
    <row r="671" spans="1:10">
      <c r="A671" s="10">
        <v>66.849999999999994</v>
      </c>
      <c r="B671" s="10">
        <v>0</v>
      </c>
      <c r="C671" s="10">
        <v>0</v>
      </c>
      <c r="D671" s="10">
        <v>0</v>
      </c>
      <c r="E671" s="18">
        <v>2</v>
      </c>
      <c r="F671" s="10">
        <v>2</v>
      </c>
      <c r="G671" s="19">
        <v>0</v>
      </c>
      <c r="H671" s="17">
        <v>0</v>
      </c>
      <c r="I671" s="27">
        <f t="shared" si="10"/>
        <v>0</v>
      </c>
      <c r="J671" s="17">
        <v>3.61294470046081</v>
      </c>
    </row>
    <row r="672" spans="1:10">
      <c r="A672" s="10">
        <v>66.95</v>
      </c>
      <c r="B672" s="10">
        <v>0</v>
      </c>
      <c r="C672" s="10">
        <v>0</v>
      </c>
      <c r="D672" s="10">
        <v>0</v>
      </c>
      <c r="E672" s="18">
        <v>2</v>
      </c>
      <c r="F672" s="10">
        <v>2</v>
      </c>
      <c r="G672" s="19">
        <v>0</v>
      </c>
      <c r="H672" s="17">
        <v>0</v>
      </c>
      <c r="I672" s="27">
        <f t="shared" si="10"/>
        <v>0</v>
      </c>
      <c r="J672" s="17">
        <v>3.5129447004608001</v>
      </c>
    </row>
    <row r="673" spans="1:10">
      <c r="A673" s="10">
        <v>67.05</v>
      </c>
      <c r="B673" s="10">
        <v>0</v>
      </c>
      <c r="C673" s="10">
        <v>0</v>
      </c>
      <c r="D673" s="10">
        <v>0</v>
      </c>
      <c r="E673" s="18">
        <v>2</v>
      </c>
      <c r="F673" s="10">
        <v>2</v>
      </c>
      <c r="G673" s="19">
        <v>0</v>
      </c>
      <c r="H673" s="17">
        <v>0</v>
      </c>
      <c r="I673" s="27">
        <f t="shared" si="10"/>
        <v>0</v>
      </c>
      <c r="J673" s="17">
        <v>3.4129447004608102</v>
      </c>
    </row>
    <row r="674" spans="1:10">
      <c r="A674" s="10">
        <v>67.150000000000006</v>
      </c>
      <c r="B674" s="10">
        <v>0</v>
      </c>
      <c r="C674" s="10">
        <v>0</v>
      </c>
      <c r="D674" s="10">
        <v>0</v>
      </c>
      <c r="E674" s="18">
        <v>2</v>
      </c>
      <c r="F674" s="10">
        <v>2</v>
      </c>
      <c r="G674" s="19">
        <v>0</v>
      </c>
      <c r="H674" s="17">
        <v>0</v>
      </c>
      <c r="I674" s="27">
        <f t="shared" si="10"/>
        <v>0</v>
      </c>
      <c r="J674" s="17">
        <v>3.3129447004607999</v>
      </c>
    </row>
    <row r="675" spans="1:10">
      <c r="A675" s="10">
        <v>67.25</v>
      </c>
      <c r="B675" s="10">
        <v>0</v>
      </c>
      <c r="C675" s="10">
        <v>0</v>
      </c>
      <c r="D675" s="10">
        <v>0</v>
      </c>
      <c r="E675" s="18">
        <v>2</v>
      </c>
      <c r="F675" s="10">
        <v>2</v>
      </c>
      <c r="G675" s="19">
        <v>0</v>
      </c>
      <c r="H675" s="17">
        <v>0</v>
      </c>
      <c r="I675" s="27">
        <f t="shared" si="10"/>
        <v>0</v>
      </c>
      <c r="J675" s="17">
        <v>3.2129447004607998</v>
      </c>
    </row>
    <row r="676" spans="1:10">
      <c r="A676" s="10">
        <v>67.349999999999994</v>
      </c>
      <c r="B676" s="10">
        <v>0</v>
      </c>
      <c r="C676" s="10">
        <v>0</v>
      </c>
      <c r="D676" s="10">
        <v>0</v>
      </c>
      <c r="E676" s="18">
        <v>2</v>
      </c>
      <c r="F676" s="10">
        <v>2</v>
      </c>
      <c r="G676" s="19">
        <v>0</v>
      </c>
      <c r="H676" s="17">
        <v>0</v>
      </c>
      <c r="I676" s="27">
        <f t="shared" si="10"/>
        <v>0</v>
      </c>
      <c r="J676" s="17">
        <v>3.11294470046081</v>
      </c>
    </row>
    <row r="677" spans="1:10">
      <c r="A677" s="10">
        <v>67.45</v>
      </c>
      <c r="B677" s="10">
        <v>0</v>
      </c>
      <c r="C677" s="10">
        <v>0</v>
      </c>
      <c r="D677" s="10">
        <v>0</v>
      </c>
      <c r="E677" s="18">
        <v>2</v>
      </c>
      <c r="F677" s="10">
        <v>2</v>
      </c>
      <c r="G677" s="19">
        <v>0</v>
      </c>
      <c r="H677" s="17">
        <v>0</v>
      </c>
      <c r="I677" s="27">
        <f t="shared" si="10"/>
        <v>0</v>
      </c>
      <c r="J677" s="17">
        <v>3.0129447004608001</v>
      </c>
    </row>
    <row r="678" spans="1:10">
      <c r="A678" s="10">
        <v>67.55</v>
      </c>
      <c r="B678" s="10">
        <v>0</v>
      </c>
      <c r="C678" s="10">
        <v>0</v>
      </c>
      <c r="D678" s="10">
        <v>0</v>
      </c>
      <c r="E678" s="18">
        <v>2</v>
      </c>
      <c r="F678" s="10">
        <v>2</v>
      </c>
      <c r="G678" s="19">
        <v>0</v>
      </c>
      <c r="H678" s="17">
        <v>0</v>
      </c>
      <c r="I678" s="27">
        <f t="shared" si="10"/>
        <v>0</v>
      </c>
      <c r="J678" s="17">
        <v>2.9129447004608102</v>
      </c>
    </row>
    <row r="679" spans="1:10">
      <c r="A679" s="10">
        <v>67.650000000000006</v>
      </c>
      <c r="B679" s="10">
        <v>0</v>
      </c>
      <c r="C679" s="10">
        <v>0</v>
      </c>
      <c r="D679" s="10">
        <v>0</v>
      </c>
      <c r="E679" s="18">
        <v>2</v>
      </c>
      <c r="F679" s="10">
        <v>2</v>
      </c>
      <c r="G679" s="19">
        <v>0</v>
      </c>
      <c r="H679" s="17">
        <v>0</v>
      </c>
      <c r="I679" s="27">
        <f t="shared" si="10"/>
        <v>0</v>
      </c>
      <c r="J679" s="17">
        <v>2.8129447004607999</v>
      </c>
    </row>
    <row r="680" spans="1:10">
      <c r="A680" s="10">
        <v>67.75</v>
      </c>
      <c r="B680" s="10">
        <v>0</v>
      </c>
      <c r="C680" s="10">
        <v>0</v>
      </c>
      <c r="D680" s="10">
        <v>0</v>
      </c>
      <c r="E680" s="18">
        <v>2</v>
      </c>
      <c r="F680" s="10">
        <v>2</v>
      </c>
      <c r="G680" s="19">
        <v>0</v>
      </c>
      <c r="H680" s="17">
        <v>0</v>
      </c>
      <c r="I680" s="27">
        <f t="shared" si="10"/>
        <v>0</v>
      </c>
      <c r="J680" s="17">
        <v>2.7129447004607998</v>
      </c>
    </row>
    <row r="681" spans="1:10">
      <c r="A681" s="10">
        <v>67.849999999999994</v>
      </c>
      <c r="B681" s="10">
        <v>0</v>
      </c>
      <c r="C681" s="10">
        <v>0</v>
      </c>
      <c r="D681" s="10">
        <v>0</v>
      </c>
      <c r="E681" s="18">
        <v>2</v>
      </c>
      <c r="F681" s="10">
        <v>2</v>
      </c>
      <c r="G681" s="19">
        <v>0</v>
      </c>
      <c r="H681" s="17">
        <v>0</v>
      </c>
      <c r="I681" s="27">
        <f t="shared" si="10"/>
        <v>0</v>
      </c>
      <c r="J681" s="17">
        <v>2.61294470046081</v>
      </c>
    </row>
    <row r="682" spans="1:10">
      <c r="A682" s="10">
        <v>67.95</v>
      </c>
      <c r="B682" s="10">
        <v>0</v>
      </c>
      <c r="C682" s="10">
        <v>0</v>
      </c>
      <c r="D682" s="10">
        <v>0</v>
      </c>
      <c r="E682" s="18">
        <v>2</v>
      </c>
      <c r="F682" s="10">
        <v>2</v>
      </c>
      <c r="G682" s="19">
        <v>0</v>
      </c>
      <c r="H682" s="17">
        <v>0</v>
      </c>
      <c r="I682" s="27">
        <f t="shared" si="10"/>
        <v>0</v>
      </c>
      <c r="J682" s="17">
        <v>2.5129447004608001</v>
      </c>
    </row>
    <row r="683" spans="1:10">
      <c r="A683" s="10">
        <v>68.05</v>
      </c>
      <c r="B683" s="10">
        <v>0</v>
      </c>
      <c r="C683" s="10">
        <v>0</v>
      </c>
      <c r="D683" s="10">
        <v>0</v>
      </c>
      <c r="E683" s="18">
        <v>2</v>
      </c>
      <c r="F683" s="10">
        <v>2</v>
      </c>
      <c r="G683" s="19">
        <v>0</v>
      </c>
      <c r="H683" s="17">
        <v>0</v>
      </c>
      <c r="I683" s="27">
        <f t="shared" si="10"/>
        <v>0</v>
      </c>
      <c r="J683" s="17">
        <v>2.4129447004608102</v>
      </c>
    </row>
    <row r="684" spans="1:10">
      <c r="A684" s="10">
        <v>68.150000000000006</v>
      </c>
      <c r="B684" s="10">
        <v>0</v>
      </c>
      <c r="C684" s="10">
        <v>0</v>
      </c>
      <c r="D684" s="10">
        <v>0</v>
      </c>
      <c r="E684" s="18">
        <v>2</v>
      </c>
      <c r="F684" s="10">
        <v>2</v>
      </c>
      <c r="G684" s="19">
        <v>0</v>
      </c>
      <c r="H684" s="17">
        <v>0</v>
      </c>
      <c r="I684" s="27">
        <f t="shared" si="10"/>
        <v>0</v>
      </c>
      <c r="J684" s="17">
        <v>2.3129447004607999</v>
      </c>
    </row>
    <row r="685" spans="1:10">
      <c r="A685" s="10">
        <v>68.25</v>
      </c>
      <c r="B685" s="10">
        <v>0</v>
      </c>
      <c r="C685" s="10">
        <v>0</v>
      </c>
      <c r="D685" s="10">
        <v>0</v>
      </c>
      <c r="E685" s="18">
        <v>2</v>
      </c>
      <c r="F685" s="10">
        <v>2</v>
      </c>
      <c r="G685" s="19">
        <v>0</v>
      </c>
      <c r="H685" s="17">
        <v>0</v>
      </c>
      <c r="I685" s="27">
        <f t="shared" si="10"/>
        <v>0</v>
      </c>
      <c r="J685" s="17">
        <v>2.2129447004607998</v>
      </c>
    </row>
    <row r="686" spans="1:10">
      <c r="A686" s="10">
        <v>68.349999999999994</v>
      </c>
      <c r="B686" s="10">
        <v>0</v>
      </c>
      <c r="C686" s="10">
        <v>0</v>
      </c>
      <c r="D686" s="10">
        <v>0</v>
      </c>
      <c r="E686" s="18">
        <v>2</v>
      </c>
      <c r="F686" s="10">
        <v>2</v>
      </c>
      <c r="G686" s="19">
        <v>0</v>
      </c>
      <c r="H686" s="17">
        <v>0</v>
      </c>
      <c r="I686" s="27">
        <f t="shared" si="10"/>
        <v>0</v>
      </c>
      <c r="J686" s="17">
        <v>2.11294470046081</v>
      </c>
    </row>
    <row r="687" spans="1:10">
      <c r="A687" s="10">
        <v>68.45</v>
      </c>
      <c r="B687" s="10">
        <v>0</v>
      </c>
      <c r="C687" s="10">
        <v>0</v>
      </c>
      <c r="D687" s="10">
        <v>0</v>
      </c>
      <c r="E687" s="18">
        <v>2</v>
      </c>
      <c r="F687" s="10">
        <v>2</v>
      </c>
      <c r="G687" s="19">
        <v>0</v>
      </c>
      <c r="H687" s="17">
        <v>0</v>
      </c>
      <c r="I687" s="27">
        <f t="shared" si="10"/>
        <v>0</v>
      </c>
      <c r="J687" s="17">
        <v>2.0129447004608001</v>
      </c>
    </row>
    <row r="688" spans="1:10">
      <c r="A688" s="10">
        <v>68.55</v>
      </c>
      <c r="B688" s="10">
        <v>0</v>
      </c>
      <c r="C688" s="10">
        <v>0</v>
      </c>
      <c r="D688" s="10">
        <v>0</v>
      </c>
      <c r="E688" s="18">
        <v>2</v>
      </c>
      <c r="F688" s="10">
        <v>2</v>
      </c>
      <c r="G688" s="19">
        <v>0</v>
      </c>
      <c r="H688" s="17">
        <v>0</v>
      </c>
      <c r="I688" s="27">
        <f t="shared" si="10"/>
        <v>0</v>
      </c>
      <c r="J688" s="17">
        <v>1.91294470046081</v>
      </c>
    </row>
    <row r="689" spans="1:10">
      <c r="A689" s="10">
        <v>68.650000000000006</v>
      </c>
      <c r="B689" s="10">
        <v>0</v>
      </c>
      <c r="C689" s="10">
        <v>0</v>
      </c>
      <c r="D689" s="10">
        <v>0</v>
      </c>
      <c r="E689" s="18">
        <v>2</v>
      </c>
      <c r="F689" s="10">
        <v>2</v>
      </c>
      <c r="G689" s="19">
        <v>0</v>
      </c>
      <c r="H689" s="17">
        <v>0</v>
      </c>
      <c r="I689" s="27">
        <f t="shared" si="10"/>
        <v>0</v>
      </c>
      <c r="J689" s="17">
        <v>1.8129447004607999</v>
      </c>
    </row>
    <row r="690" spans="1:10">
      <c r="A690" s="10">
        <v>68.75</v>
      </c>
      <c r="B690" s="10">
        <v>0</v>
      </c>
      <c r="C690" s="10">
        <v>0</v>
      </c>
      <c r="D690" s="10">
        <v>0</v>
      </c>
      <c r="E690" s="18">
        <v>2</v>
      </c>
      <c r="F690" s="10">
        <v>2</v>
      </c>
      <c r="G690" s="19">
        <v>0</v>
      </c>
      <c r="H690" s="17">
        <v>0</v>
      </c>
      <c r="I690" s="27">
        <f t="shared" si="10"/>
        <v>0</v>
      </c>
      <c r="J690" s="17">
        <v>1.7129447004608001</v>
      </c>
    </row>
    <row r="691" spans="1:10">
      <c r="A691" s="10">
        <v>68.849999999999994</v>
      </c>
      <c r="B691" s="10">
        <v>0</v>
      </c>
      <c r="C691" s="10">
        <v>0</v>
      </c>
      <c r="D691" s="10">
        <v>0</v>
      </c>
      <c r="E691" s="18">
        <v>2</v>
      </c>
      <c r="F691" s="10">
        <v>2</v>
      </c>
      <c r="G691" s="19">
        <v>0</v>
      </c>
      <c r="H691" s="17">
        <v>0</v>
      </c>
      <c r="I691" s="27">
        <f t="shared" si="10"/>
        <v>0</v>
      </c>
      <c r="J691" s="17">
        <v>1.61294470046081</v>
      </c>
    </row>
    <row r="692" spans="1:10">
      <c r="A692" s="10">
        <v>68.95</v>
      </c>
      <c r="B692" s="10">
        <v>0</v>
      </c>
      <c r="C692" s="10">
        <v>0</v>
      </c>
      <c r="D692" s="10">
        <v>0</v>
      </c>
      <c r="E692" s="18">
        <v>2</v>
      </c>
      <c r="F692" s="10">
        <v>2</v>
      </c>
      <c r="G692" s="19">
        <v>0</v>
      </c>
      <c r="H692" s="17">
        <v>0</v>
      </c>
      <c r="I692" s="27">
        <f t="shared" si="10"/>
        <v>0</v>
      </c>
      <c r="J692" s="17">
        <v>1.5129447004608001</v>
      </c>
    </row>
    <row r="693" spans="1:10">
      <c r="A693" s="10">
        <v>69.05</v>
      </c>
      <c r="B693" s="10">
        <v>0</v>
      </c>
      <c r="C693" s="10">
        <v>0</v>
      </c>
      <c r="D693" s="10">
        <v>0</v>
      </c>
      <c r="E693" s="18">
        <v>2</v>
      </c>
      <c r="F693" s="10">
        <v>2</v>
      </c>
      <c r="G693" s="19">
        <v>0</v>
      </c>
      <c r="H693" s="17">
        <v>0</v>
      </c>
      <c r="I693" s="27">
        <f t="shared" si="10"/>
        <v>0</v>
      </c>
      <c r="J693" s="17">
        <v>1.41294470046081</v>
      </c>
    </row>
    <row r="694" spans="1:10">
      <c r="A694" s="10">
        <v>69.150000000000006</v>
      </c>
      <c r="B694" s="10">
        <v>0</v>
      </c>
      <c r="C694" s="10">
        <v>0</v>
      </c>
      <c r="D694" s="10">
        <v>0</v>
      </c>
      <c r="E694" s="18">
        <v>2</v>
      </c>
      <c r="F694" s="10">
        <v>2</v>
      </c>
      <c r="G694" s="19">
        <v>0</v>
      </c>
      <c r="H694" s="17">
        <v>0</v>
      </c>
      <c r="I694" s="27">
        <f t="shared" si="10"/>
        <v>0</v>
      </c>
      <c r="J694" s="17">
        <v>1.3129447004607999</v>
      </c>
    </row>
    <row r="695" spans="1:10">
      <c r="A695" s="10">
        <v>69.25</v>
      </c>
      <c r="B695" s="10">
        <v>0</v>
      </c>
      <c r="C695" s="10">
        <v>0</v>
      </c>
      <c r="D695" s="10">
        <v>0</v>
      </c>
      <c r="E695" s="18">
        <v>2</v>
      </c>
      <c r="F695" s="10">
        <v>2</v>
      </c>
      <c r="G695" s="19">
        <v>0</v>
      </c>
      <c r="H695" s="17">
        <v>0</v>
      </c>
      <c r="I695" s="27">
        <f t="shared" si="10"/>
        <v>0</v>
      </c>
      <c r="J695" s="17">
        <v>1.2129447004608001</v>
      </c>
    </row>
    <row r="696" spans="1:10">
      <c r="A696" s="10">
        <v>69.349999999999994</v>
      </c>
      <c r="B696" s="10">
        <v>0</v>
      </c>
      <c r="C696" s="10">
        <v>0</v>
      </c>
      <c r="D696" s="10">
        <v>0</v>
      </c>
      <c r="E696" s="18">
        <v>2</v>
      </c>
      <c r="F696" s="10">
        <v>2</v>
      </c>
      <c r="G696" s="19">
        <v>0</v>
      </c>
      <c r="H696" s="17">
        <v>0</v>
      </c>
      <c r="I696" s="27">
        <f t="shared" si="10"/>
        <v>0</v>
      </c>
      <c r="J696" s="17">
        <v>1.11294470046081</v>
      </c>
    </row>
    <row r="697" spans="1:10">
      <c r="A697" s="10">
        <v>69.45</v>
      </c>
      <c r="B697" s="10">
        <v>0</v>
      </c>
      <c r="C697" s="10">
        <v>0</v>
      </c>
      <c r="D697" s="10">
        <v>0</v>
      </c>
      <c r="E697" s="18">
        <v>2</v>
      </c>
      <c r="F697" s="10">
        <v>2</v>
      </c>
      <c r="G697" s="19">
        <v>0</v>
      </c>
      <c r="H697" s="17">
        <v>0</v>
      </c>
      <c r="I697" s="27">
        <f t="shared" si="10"/>
        <v>0</v>
      </c>
      <c r="J697" s="17">
        <v>1.0129447004608001</v>
      </c>
    </row>
    <row r="698" spans="1:10">
      <c r="A698" s="10">
        <v>69.55</v>
      </c>
      <c r="B698" s="10">
        <v>0</v>
      </c>
      <c r="C698" s="10">
        <v>0</v>
      </c>
      <c r="D698" s="10">
        <v>0</v>
      </c>
      <c r="E698" s="18">
        <v>2</v>
      </c>
      <c r="F698" s="10">
        <v>2</v>
      </c>
      <c r="G698" s="19">
        <v>0</v>
      </c>
      <c r="H698" s="17">
        <v>0</v>
      </c>
      <c r="I698" s="27">
        <f t="shared" si="10"/>
        <v>0</v>
      </c>
      <c r="J698" s="17">
        <v>0.912944700460805</v>
      </c>
    </row>
    <row r="699" spans="1:10">
      <c r="A699" s="10">
        <v>69.650000000000006</v>
      </c>
      <c r="B699" s="10">
        <v>0</v>
      </c>
      <c r="C699" s="10">
        <v>0</v>
      </c>
      <c r="D699" s="10">
        <v>0</v>
      </c>
      <c r="E699" s="18">
        <v>2</v>
      </c>
      <c r="F699" s="10">
        <v>2</v>
      </c>
      <c r="G699" s="19">
        <v>0</v>
      </c>
      <c r="H699" s="17">
        <v>0</v>
      </c>
      <c r="I699" s="27">
        <f t="shared" si="10"/>
        <v>0</v>
      </c>
      <c r="J699" s="17">
        <v>0.81294470046079703</v>
      </c>
    </row>
    <row r="700" spans="1:10">
      <c r="A700" s="10">
        <v>69.75</v>
      </c>
      <c r="B700" s="10">
        <v>0</v>
      </c>
      <c r="C700" s="10">
        <v>0</v>
      </c>
      <c r="D700" s="10">
        <v>0</v>
      </c>
      <c r="E700" s="18">
        <v>2</v>
      </c>
      <c r="F700" s="10">
        <v>2</v>
      </c>
      <c r="G700" s="19">
        <v>0</v>
      </c>
      <c r="H700" s="17">
        <v>0</v>
      </c>
      <c r="I700" s="27">
        <f t="shared" si="10"/>
        <v>0</v>
      </c>
      <c r="J700" s="17">
        <v>0.71294470046080205</v>
      </c>
    </row>
    <row r="701" spans="1:10">
      <c r="A701" s="10">
        <v>69.849999999999994</v>
      </c>
      <c r="B701" s="10">
        <v>0</v>
      </c>
      <c r="C701" s="10">
        <v>0</v>
      </c>
      <c r="D701" s="10">
        <v>0</v>
      </c>
      <c r="E701" s="18">
        <v>2</v>
      </c>
      <c r="F701" s="10">
        <v>2</v>
      </c>
      <c r="G701" s="19">
        <v>0</v>
      </c>
      <c r="H701" s="17">
        <v>0</v>
      </c>
      <c r="I701" s="27">
        <f t="shared" si="10"/>
        <v>0</v>
      </c>
      <c r="J701" s="17">
        <v>0.61294470046080796</v>
      </c>
    </row>
    <row r="702" spans="1:10">
      <c r="A702" s="10">
        <v>69.95</v>
      </c>
      <c r="B702" s="10">
        <v>1</v>
      </c>
      <c r="C702" s="10">
        <v>0</v>
      </c>
      <c r="D702" s="10">
        <v>1</v>
      </c>
      <c r="E702" s="18">
        <v>2</v>
      </c>
      <c r="F702" s="10">
        <v>1</v>
      </c>
      <c r="G702" s="19">
        <v>0.5</v>
      </c>
      <c r="H702" s="17">
        <v>0</v>
      </c>
      <c r="I702" s="27">
        <f t="shared" si="10"/>
        <v>0.5</v>
      </c>
      <c r="J702" s="17">
        <v>0.51294470046079998</v>
      </c>
    </row>
    <row r="703" spans="1:10">
      <c r="A703" s="10">
        <v>70.05</v>
      </c>
      <c r="B703" s="10">
        <v>0</v>
      </c>
      <c r="C703" s="10">
        <v>0</v>
      </c>
      <c r="D703" s="10">
        <v>0</v>
      </c>
      <c r="E703" s="18">
        <v>1</v>
      </c>
      <c r="F703" s="10">
        <v>1</v>
      </c>
      <c r="G703" s="19">
        <v>0</v>
      </c>
      <c r="H703" s="17">
        <v>0</v>
      </c>
      <c r="I703" s="27">
        <f t="shared" si="10"/>
        <v>0</v>
      </c>
      <c r="J703" s="17">
        <v>0.91903225806450495</v>
      </c>
    </row>
    <row r="704" spans="1:10">
      <c r="A704" s="10">
        <v>70.150000000000006</v>
      </c>
      <c r="B704" s="10">
        <v>0</v>
      </c>
      <c r="C704" s="10">
        <v>0</v>
      </c>
      <c r="D704" s="10">
        <v>0</v>
      </c>
      <c r="E704" s="18">
        <v>1</v>
      </c>
      <c r="F704" s="10">
        <v>1</v>
      </c>
      <c r="G704" s="19">
        <v>0</v>
      </c>
      <c r="H704" s="17">
        <v>0</v>
      </c>
      <c r="I704" s="27">
        <f t="shared" si="10"/>
        <v>0</v>
      </c>
      <c r="J704" s="17">
        <v>0.81903225806449598</v>
      </c>
    </row>
    <row r="705" spans="1:10">
      <c r="A705" s="10">
        <v>70.25</v>
      </c>
      <c r="B705" s="10">
        <v>0</v>
      </c>
      <c r="C705" s="10">
        <v>0</v>
      </c>
      <c r="D705" s="10">
        <v>0</v>
      </c>
      <c r="E705" s="18">
        <v>1</v>
      </c>
      <c r="F705" s="10">
        <v>1</v>
      </c>
      <c r="G705" s="19">
        <v>0</v>
      </c>
      <c r="H705" s="17">
        <v>0</v>
      </c>
      <c r="I705" s="27">
        <f t="shared" si="10"/>
        <v>0</v>
      </c>
      <c r="J705" s="17">
        <v>0.71903225806450199</v>
      </c>
    </row>
    <row r="706" spans="1:10">
      <c r="A706" s="10">
        <v>70.349999999999994</v>
      </c>
      <c r="B706" s="10">
        <v>0</v>
      </c>
      <c r="C706" s="10">
        <v>0</v>
      </c>
      <c r="D706" s="10">
        <v>0</v>
      </c>
      <c r="E706" s="18">
        <v>1</v>
      </c>
      <c r="F706" s="10">
        <v>1</v>
      </c>
      <c r="G706" s="19">
        <v>0</v>
      </c>
      <c r="H706" s="17">
        <v>0</v>
      </c>
      <c r="I706" s="27">
        <f t="shared" si="10"/>
        <v>0</v>
      </c>
      <c r="J706" s="17">
        <v>0.61903225806450701</v>
      </c>
    </row>
    <row r="707" spans="1:10">
      <c r="A707" s="10">
        <v>70.45</v>
      </c>
      <c r="B707" s="10">
        <v>0</v>
      </c>
      <c r="C707" s="10">
        <v>0</v>
      </c>
      <c r="D707" s="10">
        <v>0</v>
      </c>
      <c r="E707" s="18">
        <v>1</v>
      </c>
      <c r="F707" s="10">
        <v>1</v>
      </c>
      <c r="G707" s="19">
        <v>0</v>
      </c>
      <c r="H707" s="17">
        <v>0</v>
      </c>
      <c r="I707" s="27">
        <f t="shared" si="10"/>
        <v>0</v>
      </c>
      <c r="J707" s="17">
        <v>0.51903225806449904</v>
      </c>
    </row>
    <row r="708" spans="1:10">
      <c r="A708" s="10">
        <v>70.55</v>
      </c>
      <c r="B708" s="10">
        <v>0</v>
      </c>
      <c r="C708" s="10">
        <v>0</v>
      </c>
      <c r="D708" s="10">
        <v>0</v>
      </c>
      <c r="E708" s="18">
        <v>1</v>
      </c>
      <c r="F708" s="10">
        <v>1</v>
      </c>
      <c r="G708" s="19">
        <v>0</v>
      </c>
      <c r="H708" s="17">
        <v>0</v>
      </c>
      <c r="I708" s="27">
        <f t="shared" si="10"/>
        <v>0</v>
      </c>
      <c r="J708" s="17">
        <v>0.419032258064505</v>
      </c>
    </row>
    <row r="709" spans="1:10">
      <c r="A709" s="10">
        <v>70.650000000000006</v>
      </c>
      <c r="B709" s="10">
        <v>0</v>
      </c>
      <c r="C709" s="10">
        <v>0</v>
      </c>
      <c r="D709" s="10">
        <v>0</v>
      </c>
      <c r="E709" s="18">
        <v>1</v>
      </c>
      <c r="F709" s="10">
        <v>1</v>
      </c>
      <c r="G709" s="19">
        <v>0</v>
      </c>
      <c r="H709" s="17">
        <v>0</v>
      </c>
      <c r="I709" s="27">
        <f>G709+H709</f>
        <v>0</v>
      </c>
      <c r="J709" s="17">
        <v>0.31903225806449598</v>
      </c>
    </row>
    <row r="710" spans="1:10">
      <c r="A710" s="10">
        <v>70.75</v>
      </c>
      <c r="B710" s="10">
        <v>0</v>
      </c>
      <c r="C710" s="10">
        <v>0</v>
      </c>
      <c r="D710" s="10">
        <v>0</v>
      </c>
      <c r="E710" s="18">
        <v>1</v>
      </c>
      <c r="F710" s="10">
        <v>1</v>
      </c>
      <c r="G710" s="19">
        <v>0</v>
      </c>
      <c r="H710" s="17">
        <v>0</v>
      </c>
      <c r="I710" s="27">
        <f>G710+H710</f>
        <v>0</v>
      </c>
      <c r="J710" s="17">
        <v>0.21903225806450199</v>
      </c>
    </row>
    <row r="711" spans="1:10">
      <c r="A711" s="10">
        <v>70.849999999999994</v>
      </c>
      <c r="B711" s="10">
        <v>0</v>
      </c>
      <c r="C711" s="10">
        <v>0</v>
      </c>
      <c r="D711" s="10">
        <v>0</v>
      </c>
      <c r="E711" s="18">
        <v>1</v>
      </c>
      <c r="F711" s="10">
        <v>1</v>
      </c>
      <c r="G711" s="19">
        <v>0</v>
      </c>
      <c r="H711" s="17">
        <v>0</v>
      </c>
      <c r="I711" s="27">
        <f>G711+H711</f>
        <v>0</v>
      </c>
      <c r="J711" s="17">
        <v>0.119032258064507</v>
      </c>
    </row>
    <row r="712" spans="1:10">
      <c r="A712" s="10">
        <v>70.95</v>
      </c>
      <c r="B712" s="10">
        <v>1</v>
      </c>
      <c r="C712" s="10">
        <v>0</v>
      </c>
      <c r="D712" s="10">
        <v>1</v>
      </c>
      <c r="E712" s="18">
        <v>1</v>
      </c>
      <c r="F712" s="10">
        <v>0</v>
      </c>
      <c r="G712" s="19">
        <v>1</v>
      </c>
      <c r="H712" s="17">
        <v>0</v>
      </c>
      <c r="I712" s="27">
        <f>G712+H712</f>
        <v>1</v>
      </c>
      <c r="J712" s="17">
        <v>1.9032258064498798E-2</v>
      </c>
    </row>
    <row r="713" spans="1:10">
      <c r="A713" s="10">
        <v>71.05</v>
      </c>
      <c r="B713" s="10">
        <v>0</v>
      </c>
      <c r="C713" s="10">
        <v>0</v>
      </c>
      <c r="D713" s="10">
        <v>0</v>
      </c>
      <c r="E713" s="18">
        <v>0</v>
      </c>
      <c r="F713" s="10">
        <v>0</v>
      </c>
      <c r="G713" s="19">
        <v>0</v>
      </c>
      <c r="H713" s="17">
        <v>0</v>
      </c>
      <c r="I713" s="27">
        <f>G713+H713</f>
        <v>0</v>
      </c>
      <c r="J713" s="17">
        <v>0</v>
      </c>
    </row>
    <row r="714" spans="1:10">
      <c r="I714" s="16"/>
    </row>
    <row r="715" spans="1:10">
      <c r="I715" s="16"/>
    </row>
    <row r="716" spans="1:10">
      <c r="I716" s="16"/>
    </row>
    <row r="717" spans="1:10">
      <c r="I717" s="16"/>
    </row>
    <row r="718" spans="1:10">
      <c r="I718" s="16"/>
    </row>
    <row r="719" spans="1:10">
      <c r="I719" s="16"/>
    </row>
    <row r="720" spans="1:10">
      <c r="I720" s="16"/>
    </row>
    <row r="721" spans="9:9">
      <c r="I721" s="16"/>
    </row>
    <row r="722" spans="9:9">
      <c r="I722" s="16"/>
    </row>
    <row r="723" spans="9:9">
      <c r="I723" s="16"/>
    </row>
    <row r="724" spans="9:9">
      <c r="I724" s="16"/>
    </row>
    <row r="725" spans="9:9">
      <c r="I725" s="16"/>
    </row>
    <row r="726" spans="9:9">
      <c r="I726" s="16"/>
    </row>
    <row r="727" spans="9:9">
      <c r="I727" s="16"/>
    </row>
    <row r="728" spans="9:9">
      <c r="I728" s="16"/>
    </row>
    <row r="729" spans="9:9">
      <c r="I729" s="16"/>
    </row>
    <row r="730" spans="9:9">
      <c r="I730" s="16"/>
    </row>
    <row r="731" spans="9:9">
      <c r="I731" s="16"/>
    </row>
    <row r="732" spans="9:9">
      <c r="I732" s="16"/>
    </row>
    <row r="733" spans="9:9">
      <c r="I733" s="16"/>
    </row>
    <row r="734" spans="9:9">
      <c r="I734" s="16"/>
    </row>
    <row r="735" spans="9:9">
      <c r="I735" s="16"/>
    </row>
    <row r="736" spans="9:9">
      <c r="I736" s="16"/>
    </row>
    <row r="737" spans="9:9">
      <c r="I737" s="16"/>
    </row>
    <row r="738" spans="9:9">
      <c r="I738" s="16"/>
    </row>
    <row r="739" spans="9:9">
      <c r="I739" s="16"/>
    </row>
    <row r="740" spans="9:9">
      <c r="I740" s="16"/>
    </row>
    <row r="741" spans="9:9">
      <c r="I741" s="16"/>
    </row>
    <row r="742" spans="9:9">
      <c r="I742" s="16"/>
    </row>
    <row r="743" spans="9:9">
      <c r="I743" s="16"/>
    </row>
    <row r="744" spans="9:9">
      <c r="I744" s="16"/>
    </row>
    <row r="745" spans="9:9">
      <c r="I745" s="16"/>
    </row>
    <row r="746" spans="9:9">
      <c r="I746" s="16"/>
    </row>
    <row r="747" spans="9:9">
      <c r="I747" s="16"/>
    </row>
    <row r="748" spans="9:9">
      <c r="I748" s="16"/>
    </row>
    <row r="749" spans="9:9">
      <c r="I749" s="16"/>
    </row>
    <row r="750" spans="9:9">
      <c r="I750" s="16"/>
    </row>
    <row r="751" spans="9:9">
      <c r="I751" s="16"/>
    </row>
    <row r="752" spans="9:9">
      <c r="I752" s="16"/>
    </row>
    <row r="753" spans="9:9">
      <c r="I753" s="16"/>
    </row>
    <row r="754" spans="9:9">
      <c r="I754" s="16"/>
    </row>
    <row r="755" spans="9:9">
      <c r="I755" s="16"/>
    </row>
    <row r="756" spans="9:9">
      <c r="I756" s="16"/>
    </row>
    <row r="757" spans="9:9">
      <c r="I757" s="16"/>
    </row>
    <row r="758" spans="9:9">
      <c r="I758" s="16"/>
    </row>
    <row r="759" spans="9:9">
      <c r="I759" s="16"/>
    </row>
    <row r="760" spans="9:9">
      <c r="I760" s="16"/>
    </row>
    <row r="761" spans="9:9">
      <c r="I761" s="16"/>
    </row>
    <row r="762" spans="9:9">
      <c r="I762" s="16"/>
    </row>
    <row r="763" spans="9:9">
      <c r="I763" s="16"/>
    </row>
    <row r="764" spans="9:9">
      <c r="I764" s="16"/>
    </row>
    <row r="765" spans="9:9">
      <c r="I765" s="16"/>
    </row>
    <row r="766" spans="9:9">
      <c r="I766" s="16"/>
    </row>
    <row r="767" spans="9:9">
      <c r="I767" s="16"/>
    </row>
    <row r="768" spans="9:9">
      <c r="I768" s="16"/>
    </row>
    <row r="769" spans="9:9">
      <c r="I769" s="16"/>
    </row>
    <row r="770" spans="9:9">
      <c r="I770" s="16"/>
    </row>
    <row r="771" spans="9:9">
      <c r="I771" s="16"/>
    </row>
    <row r="772" spans="9:9">
      <c r="I772" s="16"/>
    </row>
    <row r="773" spans="9:9">
      <c r="I773" s="16"/>
    </row>
    <row r="774" spans="9:9">
      <c r="I774" s="16"/>
    </row>
    <row r="775" spans="9:9">
      <c r="I775" s="16"/>
    </row>
    <row r="776" spans="9:9">
      <c r="I776" s="16"/>
    </row>
    <row r="777" spans="9:9">
      <c r="I777" s="16"/>
    </row>
    <row r="778" spans="9:9">
      <c r="I778" s="16"/>
    </row>
    <row r="779" spans="9:9">
      <c r="I779" s="16"/>
    </row>
    <row r="780" spans="9:9">
      <c r="I780" s="16"/>
    </row>
    <row r="781" spans="9:9">
      <c r="I781" s="16"/>
    </row>
    <row r="782" spans="9:9">
      <c r="I782" s="16"/>
    </row>
    <row r="783" spans="9:9">
      <c r="I783" s="16"/>
    </row>
    <row r="784" spans="9:9">
      <c r="I784" s="16"/>
    </row>
    <row r="785" spans="9:9">
      <c r="I785" s="16"/>
    </row>
    <row r="786" spans="9:9">
      <c r="I786" s="16"/>
    </row>
    <row r="787" spans="9:9">
      <c r="I787" s="16"/>
    </row>
    <row r="788" spans="9:9">
      <c r="I788" s="16"/>
    </row>
    <row r="789" spans="9:9">
      <c r="I789" s="16"/>
    </row>
    <row r="790" spans="9:9">
      <c r="I790" s="16"/>
    </row>
    <row r="791" spans="9:9">
      <c r="I791" s="16"/>
    </row>
    <row r="792" spans="9:9">
      <c r="I792" s="16"/>
    </row>
    <row r="793" spans="9:9">
      <c r="I793" s="16"/>
    </row>
    <row r="794" spans="9:9">
      <c r="I794" s="16"/>
    </row>
    <row r="795" spans="9:9">
      <c r="I795" s="16"/>
    </row>
    <row r="796" spans="9:9">
      <c r="I796" s="16"/>
    </row>
    <row r="797" spans="9:9">
      <c r="I797" s="16"/>
    </row>
    <row r="798" spans="9:9">
      <c r="I798" s="16"/>
    </row>
    <row r="799" spans="9:9">
      <c r="I799" s="16"/>
    </row>
    <row r="800" spans="9:9">
      <c r="I800" s="16"/>
    </row>
    <row r="801" spans="9:9">
      <c r="I801" s="16"/>
    </row>
    <row r="802" spans="9:9">
      <c r="I802" s="16"/>
    </row>
    <row r="803" spans="9:9">
      <c r="I803" s="16"/>
    </row>
    <row r="804" spans="9:9">
      <c r="I804" s="16"/>
    </row>
    <row r="805" spans="9:9">
      <c r="I805" s="16"/>
    </row>
  </sheetData>
  <mergeCells count="1">
    <mergeCell ref="A1:I1"/>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6D52-4CFC-FD4F-AB85-A99DFD4DA1D2}">
  <sheetPr codeName="Sheet4"/>
  <dimension ref="A1:M122"/>
  <sheetViews>
    <sheetView topLeftCell="A24" zoomScale="120" zoomScaleNormal="120" workbookViewId="0">
      <selection activeCell="A38" sqref="A38"/>
    </sheetView>
  </sheetViews>
  <sheetFormatPr baseColWidth="10" defaultRowHeight="16"/>
  <cols>
    <col min="1" max="1" width="21.5" customWidth="1"/>
    <col min="2" max="2" width="18.6640625" customWidth="1"/>
    <col min="3" max="3" width="32.1640625" customWidth="1"/>
    <col min="4" max="4" width="47" customWidth="1"/>
    <col min="5" max="5" width="21" customWidth="1"/>
    <col min="6" max="6" width="7.83203125" customWidth="1"/>
    <col min="7" max="7" width="10.83203125" style="31"/>
    <col min="9" max="9" width="9.33203125" customWidth="1"/>
    <col min="10" max="10" width="14.6640625" style="31" customWidth="1"/>
    <col min="11" max="11" width="19.6640625" customWidth="1"/>
    <col min="13" max="13" width="14.33203125" style="31" customWidth="1"/>
  </cols>
  <sheetData>
    <row r="1" spans="1:13" ht="17" thickBot="1"/>
    <row r="2" spans="1:13" ht="17" thickBot="1">
      <c r="A2" s="40" t="s">
        <v>622</v>
      </c>
      <c r="B2" s="47"/>
      <c r="C2" s="47"/>
      <c r="D2" s="48"/>
      <c r="E2" s="42" t="s">
        <v>667</v>
      </c>
      <c r="F2" s="43"/>
      <c r="G2" s="44"/>
      <c r="H2" s="43" t="s">
        <v>665</v>
      </c>
      <c r="I2" s="43"/>
      <c r="J2" s="45"/>
      <c r="K2" s="42" t="s">
        <v>666</v>
      </c>
      <c r="L2" s="43"/>
      <c r="M2" s="44"/>
    </row>
    <row r="3" spans="1:13">
      <c r="A3" s="39" t="s">
        <v>623</v>
      </c>
      <c r="B3" s="46" t="s">
        <v>624</v>
      </c>
      <c r="C3" s="39" t="s">
        <v>662</v>
      </c>
      <c r="D3" s="39" t="s">
        <v>663</v>
      </c>
      <c r="E3" s="39" t="s">
        <v>624</v>
      </c>
      <c r="F3" s="39" t="s">
        <v>668</v>
      </c>
      <c r="G3" s="39" t="s">
        <v>664</v>
      </c>
      <c r="H3" s="39" t="s">
        <v>624</v>
      </c>
      <c r="I3" s="39" t="s">
        <v>668</v>
      </c>
      <c r="J3" s="39" t="s">
        <v>664</v>
      </c>
      <c r="K3" s="39" t="s">
        <v>624</v>
      </c>
      <c r="L3" s="39" t="s">
        <v>668</v>
      </c>
      <c r="M3" s="39" t="s">
        <v>664</v>
      </c>
    </row>
    <row r="4" spans="1:13">
      <c r="A4" s="34"/>
      <c r="B4" s="33"/>
      <c r="C4" s="34"/>
      <c r="D4" s="34"/>
      <c r="E4" s="34"/>
      <c r="F4" s="34"/>
      <c r="G4" s="34"/>
      <c r="H4" s="35" t="s">
        <v>764</v>
      </c>
      <c r="I4" s="35">
        <v>4</v>
      </c>
      <c r="J4" s="24">
        <v>7.69230769230769E-2</v>
      </c>
      <c r="K4" s="35" t="s">
        <v>764</v>
      </c>
      <c r="L4" s="35">
        <v>4</v>
      </c>
      <c r="M4" s="36">
        <v>7.6999999999999999E-2</v>
      </c>
    </row>
    <row r="5" spans="1:13">
      <c r="A5" s="34"/>
      <c r="B5" s="33"/>
      <c r="C5" s="34"/>
      <c r="D5" s="34"/>
      <c r="E5" s="35" t="s">
        <v>725</v>
      </c>
      <c r="F5" s="35">
        <v>4</v>
      </c>
      <c r="G5" s="24">
        <v>7.69230769230769E-2</v>
      </c>
      <c r="H5" s="35" t="s">
        <v>725</v>
      </c>
      <c r="I5" s="35">
        <v>1</v>
      </c>
      <c r="J5" s="24">
        <v>2.04081632653061E-2</v>
      </c>
      <c r="K5" s="35" t="s">
        <v>725</v>
      </c>
      <c r="L5" s="35">
        <v>5</v>
      </c>
      <c r="M5" s="36">
        <v>9.7000000000000003E-2</v>
      </c>
    </row>
    <row r="6" spans="1:13">
      <c r="A6" s="34"/>
      <c r="B6" s="33"/>
      <c r="C6" s="34"/>
      <c r="D6" s="34"/>
      <c r="E6" s="35" t="s">
        <v>763</v>
      </c>
      <c r="F6" s="35">
        <v>2</v>
      </c>
      <c r="G6" s="24">
        <v>4.08163265306122E-2</v>
      </c>
      <c r="H6" s="35" t="s">
        <v>763</v>
      </c>
      <c r="I6" s="35">
        <v>2</v>
      </c>
      <c r="J6" s="24">
        <v>4.08163265306122E-2</v>
      </c>
      <c r="K6" s="35" t="s">
        <v>763</v>
      </c>
      <c r="L6" s="35">
        <v>4</v>
      </c>
      <c r="M6" s="36">
        <v>8.2000000000000003E-2</v>
      </c>
    </row>
    <row r="7" spans="1:13">
      <c r="A7" s="34" t="s">
        <v>625</v>
      </c>
      <c r="B7" s="35" t="s">
        <v>626</v>
      </c>
      <c r="C7" s="35" t="s">
        <v>669</v>
      </c>
      <c r="D7" s="35"/>
      <c r="E7" s="37"/>
      <c r="F7" s="37"/>
      <c r="G7" s="38"/>
      <c r="H7" s="38" t="s">
        <v>713</v>
      </c>
      <c r="I7" s="38" t="s">
        <v>762</v>
      </c>
      <c r="J7" s="36">
        <v>0.125</v>
      </c>
      <c r="K7" s="38" t="s">
        <v>713</v>
      </c>
      <c r="L7" s="38">
        <v>7</v>
      </c>
      <c r="M7" s="36">
        <v>0.125</v>
      </c>
    </row>
    <row r="8" spans="1:13">
      <c r="A8" s="34"/>
      <c r="B8" s="35"/>
      <c r="C8" s="35"/>
      <c r="D8" s="35"/>
      <c r="E8" s="30" t="s">
        <v>724</v>
      </c>
      <c r="F8" s="30" t="s">
        <v>719</v>
      </c>
      <c r="G8" s="24">
        <v>1.7857142857142901E-2</v>
      </c>
      <c r="H8" s="30"/>
      <c r="I8" s="30"/>
      <c r="J8" s="30"/>
      <c r="K8" s="30" t="s">
        <v>724</v>
      </c>
      <c r="L8" s="30" t="s">
        <v>719</v>
      </c>
      <c r="M8" s="36">
        <v>1.7999999999999999E-2</v>
      </c>
    </row>
    <row r="9" spans="1:13">
      <c r="A9" s="34" t="s">
        <v>627</v>
      </c>
      <c r="B9" s="35" t="s">
        <v>628</v>
      </c>
      <c r="C9" s="35" t="s">
        <v>670</v>
      </c>
      <c r="D9" s="35" t="s">
        <v>684</v>
      </c>
      <c r="E9" s="30"/>
      <c r="F9" s="30"/>
      <c r="G9" s="30"/>
      <c r="H9" s="30"/>
      <c r="I9" s="30"/>
      <c r="J9" s="30"/>
      <c r="K9" s="30" t="s">
        <v>714</v>
      </c>
      <c r="L9" s="30">
        <v>1</v>
      </c>
      <c r="M9" s="30"/>
    </row>
    <row r="10" spans="1:13">
      <c r="A10" s="34" t="s">
        <v>629</v>
      </c>
      <c r="B10" s="35" t="s">
        <v>630</v>
      </c>
      <c r="C10" s="29"/>
      <c r="D10" s="35" t="s">
        <v>685</v>
      </c>
      <c r="E10" s="30" t="s">
        <v>712</v>
      </c>
      <c r="F10" s="30" t="s">
        <v>723</v>
      </c>
      <c r="G10" s="24">
        <v>3.5087719298245598E-2</v>
      </c>
      <c r="H10" s="30" t="s">
        <v>712</v>
      </c>
      <c r="I10" s="30" t="s">
        <v>723</v>
      </c>
      <c r="J10" s="24">
        <v>3.5087719298245598E-2</v>
      </c>
      <c r="K10" s="30" t="s">
        <v>712</v>
      </c>
      <c r="L10" s="30">
        <v>4</v>
      </c>
      <c r="M10" s="36">
        <v>7.0000000000000007E-2</v>
      </c>
    </row>
    <row r="11" spans="1:13">
      <c r="A11" s="34"/>
      <c r="B11" s="35"/>
      <c r="C11" s="29"/>
      <c r="D11" s="35"/>
      <c r="E11" s="30"/>
      <c r="F11" s="30"/>
      <c r="G11" s="30"/>
      <c r="H11" s="30" t="s">
        <v>761</v>
      </c>
      <c r="I11" s="30" t="s">
        <v>723</v>
      </c>
      <c r="J11" s="36">
        <v>3.5000000000000003E-2</v>
      </c>
      <c r="K11" s="30" t="s">
        <v>761</v>
      </c>
      <c r="L11" s="30" t="s">
        <v>723</v>
      </c>
      <c r="M11" s="36">
        <v>3.5000000000000003E-2</v>
      </c>
    </row>
    <row r="12" spans="1:13">
      <c r="A12" s="34" t="s">
        <v>631</v>
      </c>
      <c r="B12" s="35" t="s">
        <v>632</v>
      </c>
      <c r="C12" s="29"/>
      <c r="D12" s="29"/>
      <c r="E12" s="30" t="s">
        <v>760</v>
      </c>
      <c r="F12" s="30" t="s">
        <v>719</v>
      </c>
      <c r="G12" s="24">
        <v>1.8181818181818198E-2</v>
      </c>
      <c r="H12" s="30" t="s">
        <v>760</v>
      </c>
      <c r="I12" s="30" t="s">
        <v>719</v>
      </c>
      <c r="J12" s="24">
        <v>1.8181818181818198E-2</v>
      </c>
      <c r="K12" s="30" t="s">
        <v>760</v>
      </c>
      <c r="L12" s="30" t="s">
        <v>723</v>
      </c>
      <c r="M12" s="36">
        <v>3.5999999999999997E-2</v>
      </c>
    </row>
    <row r="13" spans="1:13">
      <c r="A13" s="34"/>
      <c r="B13" s="35"/>
      <c r="C13" s="29"/>
      <c r="D13" s="29"/>
      <c r="E13" s="30" t="s">
        <v>711</v>
      </c>
      <c r="F13" s="30" t="s">
        <v>723</v>
      </c>
      <c r="G13" s="24">
        <v>3.6363636363636397E-2</v>
      </c>
      <c r="H13" s="30" t="s">
        <v>711</v>
      </c>
      <c r="I13" s="30" t="s">
        <v>723</v>
      </c>
      <c r="J13" s="24">
        <v>3.6363636363636397E-2</v>
      </c>
      <c r="K13" s="30" t="s">
        <v>711</v>
      </c>
      <c r="L13" s="30" t="s">
        <v>727</v>
      </c>
      <c r="M13" s="36">
        <v>7.2999999999999995E-2</v>
      </c>
    </row>
    <row r="14" spans="1:13">
      <c r="A14" s="29"/>
      <c r="B14" s="29"/>
      <c r="C14" s="29"/>
      <c r="D14" s="29"/>
      <c r="E14" s="29"/>
      <c r="F14" s="29"/>
      <c r="G14" s="29"/>
      <c r="H14" s="29" t="s">
        <v>759</v>
      </c>
      <c r="I14" s="29">
        <v>2</v>
      </c>
      <c r="J14" s="24">
        <v>3.5087719298245598E-2</v>
      </c>
      <c r="K14" s="29" t="s">
        <v>759</v>
      </c>
      <c r="L14" s="29">
        <v>2</v>
      </c>
      <c r="M14" s="36">
        <v>3.5000000000000003E-2</v>
      </c>
    </row>
    <row r="15" spans="1:13">
      <c r="A15" s="34" t="s">
        <v>633</v>
      </c>
      <c r="B15" s="35" t="s">
        <v>634</v>
      </c>
      <c r="C15" s="29"/>
      <c r="D15" s="29" t="s">
        <v>686</v>
      </c>
      <c r="E15" s="30"/>
      <c r="F15" s="30"/>
      <c r="G15" s="30"/>
      <c r="H15" s="30"/>
      <c r="I15" s="30"/>
      <c r="J15" s="30"/>
      <c r="K15" s="30"/>
      <c r="L15" s="30"/>
      <c r="M15" s="30"/>
    </row>
    <row r="16" spans="1:13">
      <c r="A16" s="33"/>
      <c r="B16" s="29"/>
      <c r="C16" s="35" t="s">
        <v>671</v>
      </c>
      <c r="D16" s="29"/>
      <c r="E16" s="30" t="s">
        <v>758</v>
      </c>
      <c r="F16" s="30" t="s">
        <v>723</v>
      </c>
      <c r="G16" s="24">
        <v>3.3333333333333298E-2</v>
      </c>
      <c r="H16" s="30" t="s">
        <v>758</v>
      </c>
      <c r="I16" s="30" t="s">
        <v>719</v>
      </c>
      <c r="J16" s="24">
        <v>1.6949152542372899E-2</v>
      </c>
      <c r="K16" s="30" t="s">
        <v>758</v>
      </c>
      <c r="L16" s="30" t="s">
        <v>721</v>
      </c>
      <c r="M16" s="36">
        <v>0.05</v>
      </c>
    </row>
    <row r="17" spans="1:13">
      <c r="A17" s="34"/>
      <c r="B17" s="35"/>
      <c r="C17" s="29"/>
      <c r="D17" s="29"/>
      <c r="E17" s="30" t="s">
        <v>757</v>
      </c>
      <c r="F17" s="30" t="s">
        <v>719</v>
      </c>
      <c r="G17" s="24">
        <v>1.72413793103448E-2</v>
      </c>
      <c r="H17" s="30" t="s">
        <v>757</v>
      </c>
      <c r="I17" s="30" t="s">
        <v>723</v>
      </c>
      <c r="J17" s="24">
        <v>3.3898305084745797E-2</v>
      </c>
      <c r="K17" s="30" t="s">
        <v>757</v>
      </c>
      <c r="L17" s="30" t="s">
        <v>721</v>
      </c>
      <c r="M17" s="36">
        <v>5.0999999999999997E-2</v>
      </c>
    </row>
    <row r="18" spans="1:13">
      <c r="A18" s="34"/>
      <c r="B18" s="35"/>
      <c r="C18" s="29"/>
      <c r="D18" s="29"/>
      <c r="E18" s="30" t="s">
        <v>722</v>
      </c>
      <c r="F18" s="30" t="s">
        <v>721</v>
      </c>
      <c r="G18" s="24">
        <v>5.0847457627118599E-2</v>
      </c>
      <c r="H18" s="30"/>
      <c r="I18" s="30"/>
      <c r="J18" s="30"/>
      <c r="K18" s="30" t="s">
        <v>722</v>
      </c>
      <c r="L18" s="30" t="s">
        <v>721</v>
      </c>
      <c r="M18" s="36">
        <v>5.0999999999999997E-2</v>
      </c>
    </row>
    <row r="19" spans="1:13">
      <c r="A19" s="34" t="s">
        <v>635</v>
      </c>
      <c r="B19" s="35" t="s">
        <v>636</v>
      </c>
      <c r="C19" s="29" t="s">
        <v>672</v>
      </c>
      <c r="D19" s="29"/>
      <c r="E19" s="30"/>
      <c r="F19" s="30"/>
      <c r="G19" s="30"/>
      <c r="H19" s="30"/>
      <c r="I19" s="30"/>
      <c r="J19" s="30"/>
      <c r="K19" s="30"/>
      <c r="L19" s="30"/>
      <c r="M19" s="30"/>
    </row>
    <row r="20" spans="1:13">
      <c r="A20" s="34"/>
      <c r="B20" s="35"/>
      <c r="C20" s="29"/>
      <c r="D20" s="29"/>
      <c r="E20" s="30" t="s">
        <v>710</v>
      </c>
      <c r="F20" s="30" t="s">
        <v>719</v>
      </c>
      <c r="G20" s="24">
        <v>1.7857142857142901E-2</v>
      </c>
      <c r="H20" s="30" t="s">
        <v>710</v>
      </c>
      <c r="I20" s="30" t="s">
        <v>727</v>
      </c>
      <c r="J20" s="24">
        <v>6.7796610169491497E-2</v>
      </c>
      <c r="K20" s="30" t="s">
        <v>710</v>
      </c>
      <c r="L20" s="30" t="s">
        <v>740</v>
      </c>
      <c r="M20" s="36">
        <v>8.5999999999999993E-2</v>
      </c>
    </row>
    <row r="21" spans="1:13">
      <c r="A21" s="34" t="s">
        <v>637</v>
      </c>
      <c r="B21" s="35" t="s">
        <v>638</v>
      </c>
      <c r="C21" s="29"/>
      <c r="D21" s="29" t="s">
        <v>687</v>
      </c>
      <c r="E21" s="30" t="s">
        <v>756</v>
      </c>
      <c r="F21" s="30" t="s">
        <v>719</v>
      </c>
      <c r="G21" s="24">
        <v>1.72413793103448E-2</v>
      </c>
      <c r="H21" s="30"/>
      <c r="I21" s="30"/>
      <c r="J21" s="30"/>
      <c r="K21" s="30" t="s">
        <v>756</v>
      </c>
      <c r="L21" s="30" t="s">
        <v>719</v>
      </c>
      <c r="M21" s="36">
        <v>1.7000000000000001E-2</v>
      </c>
    </row>
    <row r="22" spans="1:13">
      <c r="A22" s="34"/>
      <c r="B22" s="35"/>
      <c r="C22" s="29"/>
      <c r="D22" s="29"/>
      <c r="E22" s="30" t="s">
        <v>755</v>
      </c>
      <c r="F22" s="30" t="s">
        <v>723</v>
      </c>
      <c r="G22" s="24">
        <v>3.5087719298245598E-2</v>
      </c>
      <c r="H22" s="30" t="s">
        <v>755</v>
      </c>
      <c r="I22" s="30" t="s">
        <v>719</v>
      </c>
      <c r="J22" s="24">
        <v>1.7857142857142901E-2</v>
      </c>
      <c r="K22" s="30" t="s">
        <v>755</v>
      </c>
      <c r="L22" s="30" t="s">
        <v>721</v>
      </c>
      <c r="M22" s="36">
        <v>5.2999999999999999E-2</v>
      </c>
    </row>
    <row r="23" spans="1:13">
      <c r="A23" s="34"/>
      <c r="B23" s="35"/>
      <c r="C23" s="29"/>
      <c r="D23" s="29"/>
      <c r="E23" s="30" t="s">
        <v>754</v>
      </c>
      <c r="F23" s="30" t="s">
        <v>719</v>
      </c>
      <c r="G23" s="24">
        <v>1.7857142857142901E-2</v>
      </c>
      <c r="H23" s="30"/>
      <c r="I23" s="30"/>
      <c r="J23" s="30"/>
      <c r="K23" s="30" t="s">
        <v>754</v>
      </c>
      <c r="L23" s="30" t="s">
        <v>719</v>
      </c>
      <c r="M23" s="36">
        <v>1.7999999999999999E-2</v>
      </c>
    </row>
    <row r="24" spans="1:13">
      <c r="A24" s="34"/>
      <c r="B24" s="35"/>
      <c r="C24" s="29"/>
      <c r="D24" s="29"/>
      <c r="E24" s="30" t="s">
        <v>720</v>
      </c>
      <c r="F24" s="30" t="s">
        <v>721</v>
      </c>
      <c r="G24" s="24">
        <v>5.4545454545454501E-2</v>
      </c>
      <c r="H24" s="30"/>
      <c r="I24" s="30"/>
      <c r="J24" s="30"/>
      <c r="K24" s="30" t="s">
        <v>720</v>
      </c>
      <c r="L24" s="30" t="s">
        <v>721</v>
      </c>
      <c r="M24" s="24">
        <v>5.4545454545454501E-2</v>
      </c>
    </row>
    <row r="25" spans="1:13">
      <c r="A25" s="34"/>
      <c r="B25" s="35"/>
      <c r="C25" s="29"/>
      <c r="D25" s="29"/>
      <c r="E25" s="30" t="s">
        <v>709</v>
      </c>
      <c r="F25" s="30" t="s">
        <v>723</v>
      </c>
      <c r="G25" s="24">
        <v>3.8461538461538498E-2</v>
      </c>
      <c r="H25" s="30" t="s">
        <v>709</v>
      </c>
      <c r="I25" s="30" t="s">
        <v>723</v>
      </c>
      <c r="J25" s="24">
        <v>3.8461538461538498E-2</v>
      </c>
      <c r="K25" s="30" t="s">
        <v>709</v>
      </c>
      <c r="L25" s="30" t="s">
        <v>727</v>
      </c>
      <c r="M25" s="36">
        <v>7.6999999999999999E-2</v>
      </c>
    </row>
    <row r="26" spans="1:13">
      <c r="A26" s="34"/>
      <c r="B26" s="35"/>
      <c r="C26" s="29"/>
      <c r="D26" s="29" t="s">
        <v>688</v>
      </c>
      <c r="E26" s="30" t="s">
        <v>753</v>
      </c>
      <c r="F26" s="30" t="s">
        <v>719</v>
      </c>
      <c r="G26" s="36">
        <v>0.02</v>
      </c>
      <c r="H26" s="30"/>
      <c r="I26" s="30"/>
      <c r="J26" s="30"/>
      <c r="K26" s="30" t="s">
        <v>753</v>
      </c>
      <c r="L26" s="30" t="s">
        <v>719</v>
      </c>
      <c r="M26" s="36">
        <v>0.02</v>
      </c>
    </row>
    <row r="27" spans="1:13">
      <c r="A27" s="34" t="s">
        <v>639</v>
      </c>
      <c r="B27" s="35" t="s">
        <v>640</v>
      </c>
      <c r="C27" s="29" t="s">
        <v>673</v>
      </c>
      <c r="D27" s="29"/>
      <c r="E27" s="30" t="s">
        <v>708</v>
      </c>
      <c r="F27" s="30" t="s">
        <v>719</v>
      </c>
      <c r="G27" s="36">
        <v>2.1000000000000001E-2</v>
      </c>
      <c r="H27" s="30"/>
      <c r="I27" s="30"/>
      <c r="J27" s="30"/>
      <c r="K27" s="30" t="s">
        <v>708</v>
      </c>
      <c r="L27" s="30">
        <v>1</v>
      </c>
      <c r="M27" s="36">
        <v>2.1000000000000001E-2</v>
      </c>
    </row>
    <row r="28" spans="1:13">
      <c r="A28" s="34" t="s">
        <v>641</v>
      </c>
      <c r="B28" s="35">
        <v>7.6</v>
      </c>
      <c r="C28" s="29" t="s">
        <v>674</v>
      </c>
      <c r="D28" s="29" t="s">
        <v>689</v>
      </c>
      <c r="E28" s="30"/>
      <c r="F28" s="30"/>
      <c r="G28" s="30"/>
      <c r="H28" s="30"/>
      <c r="I28" s="30"/>
      <c r="J28" s="30"/>
      <c r="K28" s="30"/>
      <c r="L28" s="30"/>
      <c r="M28" s="30"/>
    </row>
    <row r="29" spans="1:13">
      <c r="A29" s="34"/>
      <c r="B29" s="35"/>
      <c r="C29" s="29"/>
      <c r="D29" s="29"/>
      <c r="E29" s="30" t="s">
        <v>752</v>
      </c>
      <c r="F29" s="30" t="s">
        <v>719</v>
      </c>
      <c r="G29" s="24">
        <v>2.1739130434782601E-2</v>
      </c>
      <c r="H29" s="30"/>
      <c r="I29" s="30"/>
      <c r="J29" s="30"/>
      <c r="K29" s="30" t="s">
        <v>752</v>
      </c>
      <c r="L29" s="30" t="s">
        <v>719</v>
      </c>
      <c r="M29" s="24">
        <v>2.1739130434782601E-2</v>
      </c>
    </row>
    <row r="30" spans="1:13">
      <c r="A30" s="34"/>
      <c r="B30" s="35"/>
      <c r="C30" s="29"/>
      <c r="D30" s="29"/>
      <c r="E30" s="30" t="s">
        <v>730</v>
      </c>
      <c r="F30" s="30" t="s">
        <v>723</v>
      </c>
      <c r="G30" s="24">
        <v>4.4444444444444398E-2</v>
      </c>
      <c r="H30" s="30"/>
      <c r="I30" s="30"/>
      <c r="J30" s="30"/>
      <c r="K30" s="30" t="s">
        <v>730</v>
      </c>
      <c r="L30" s="30" t="s">
        <v>723</v>
      </c>
      <c r="M30" s="24">
        <v>4.4444444444444398E-2</v>
      </c>
    </row>
    <row r="31" spans="1:13">
      <c r="A31" s="34" t="s">
        <v>642</v>
      </c>
      <c r="B31" s="35">
        <v>8.8000000000000007</v>
      </c>
      <c r="C31" s="29"/>
      <c r="D31" s="29" t="s">
        <v>690</v>
      </c>
      <c r="E31" s="29" t="s">
        <v>707</v>
      </c>
      <c r="F31" s="29">
        <v>1</v>
      </c>
      <c r="G31" s="24">
        <v>2.32558139534884E-2</v>
      </c>
      <c r="H31" s="30" t="s">
        <v>707</v>
      </c>
      <c r="I31" s="30" t="s">
        <v>719</v>
      </c>
      <c r="J31" s="24">
        <v>2.32558139534884E-2</v>
      </c>
      <c r="K31" s="30" t="s">
        <v>707</v>
      </c>
      <c r="L31" s="30">
        <v>2</v>
      </c>
      <c r="M31" s="36">
        <v>4.7E-2</v>
      </c>
    </row>
    <row r="32" spans="1:13">
      <c r="A32" s="34"/>
      <c r="B32" s="35"/>
      <c r="C32" s="29"/>
      <c r="D32" s="29"/>
      <c r="E32" s="29" t="s">
        <v>751</v>
      </c>
      <c r="F32" s="29">
        <v>1</v>
      </c>
      <c r="G32" s="24">
        <v>2.32558139534884E-2</v>
      </c>
      <c r="H32" s="30"/>
      <c r="I32" s="30"/>
      <c r="J32" s="30"/>
      <c r="K32" s="30" t="s">
        <v>751</v>
      </c>
      <c r="L32" s="30" t="s">
        <v>719</v>
      </c>
      <c r="M32" s="24">
        <v>2.32558139534884E-2</v>
      </c>
    </row>
    <row r="33" spans="1:13">
      <c r="A33" s="34"/>
      <c r="B33" s="35"/>
      <c r="C33" s="29"/>
      <c r="D33" s="29"/>
      <c r="E33" s="29" t="s">
        <v>706</v>
      </c>
      <c r="F33" s="29">
        <v>1</v>
      </c>
      <c r="G33" s="24">
        <v>2.32558139534884E-2</v>
      </c>
      <c r="H33" s="30" t="s">
        <v>706</v>
      </c>
      <c r="I33" s="30" t="s">
        <v>719</v>
      </c>
      <c r="J33" s="24">
        <v>2.32558139534884E-2</v>
      </c>
      <c r="K33" s="30" t="s">
        <v>706</v>
      </c>
      <c r="L33" s="30">
        <v>2</v>
      </c>
      <c r="M33" s="36">
        <v>4.7E-2</v>
      </c>
    </row>
    <row r="34" spans="1:13">
      <c r="A34" s="34" t="s">
        <v>643</v>
      </c>
      <c r="B34" s="35" t="s">
        <v>644</v>
      </c>
      <c r="C34" s="29" t="s">
        <v>675</v>
      </c>
      <c r="D34" s="29"/>
      <c r="E34" s="30" t="s">
        <v>750</v>
      </c>
      <c r="F34" s="30" t="s">
        <v>719</v>
      </c>
      <c r="G34" s="24">
        <v>2.3809523809523801E-2</v>
      </c>
      <c r="H34" s="30"/>
      <c r="I34" s="30"/>
      <c r="J34" s="30"/>
      <c r="K34" s="29" t="s">
        <v>765</v>
      </c>
      <c r="L34" s="29">
        <v>1</v>
      </c>
      <c r="M34" s="24">
        <v>2.3809523809523801E-2</v>
      </c>
    </row>
    <row r="35" spans="1:13">
      <c r="A35" s="34"/>
      <c r="B35" s="35"/>
      <c r="C35" s="29"/>
      <c r="D35" s="29"/>
      <c r="E35" s="30" t="s">
        <v>749</v>
      </c>
      <c r="F35" s="30" t="s">
        <v>719</v>
      </c>
      <c r="G35" s="24">
        <v>2.4390243902439001E-2</v>
      </c>
      <c r="H35" s="30" t="s">
        <v>749</v>
      </c>
      <c r="I35" s="30" t="s">
        <v>719</v>
      </c>
      <c r="J35" s="24">
        <v>2.4390243902439001E-2</v>
      </c>
      <c r="K35" s="30" t="s">
        <v>749</v>
      </c>
      <c r="L35" s="30" t="s">
        <v>723</v>
      </c>
      <c r="M35" s="36">
        <v>4.9000000000000002E-2</v>
      </c>
    </row>
    <row r="36" spans="1:13">
      <c r="A36" s="34"/>
      <c r="B36" s="35"/>
      <c r="C36" s="29"/>
      <c r="D36" s="29"/>
      <c r="E36" s="30"/>
      <c r="F36" s="30"/>
      <c r="G36" s="30"/>
      <c r="H36" s="30" t="s">
        <v>748</v>
      </c>
      <c r="I36" s="30" t="s">
        <v>723</v>
      </c>
      <c r="J36" s="24">
        <v>4.7619047619047603E-2</v>
      </c>
      <c r="K36" s="30" t="s">
        <v>748</v>
      </c>
      <c r="L36" s="30" t="s">
        <v>723</v>
      </c>
      <c r="M36" s="24">
        <v>4.7619047619047603E-2</v>
      </c>
    </row>
    <row r="37" spans="1:13">
      <c r="A37" s="34" t="s">
        <v>645</v>
      </c>
      <c r="B37" s="35" t="s">
        <v>646</v>
      </c>
      <c r="C37" s="29"/>
      <c r="D37" s="29"/>
      <c r="E37" s="30"/>
      <c r="F37" s="30"/>
      <c r="G37" s="30"/>
      <c r="H37" s="30" t="s">
        <v>705</v>
      </c>
      <c r="I37" s="30" t="s">
        <v>721</v>
      </c>
      <c r="J37" s="24">
        <v>6.6666666666666693E-2</v>
      </c>
      <c r="K37" s="30" t="s">
        <v>705</v>
      </c>
      <c r="L37" s="30" t="s">
        <v>721</v>
      </c>
      <c r="M37" s="24">
        <v>6.6666666666666693E-2</v>
      </c>
    </row>
    <row r="38" spans="1:13">
      <c r="A38" s="34" t="s">
        <v>647</v>
      </c>
      <c r="B38" s="35" t="s">
        <v>648</v>
      </c>
      <c r="C38" s="29"/>
      <c r="D38" s="29"/>
      <c r="E38" s="30" t="s">
        <v>718</v>
      </c>
      <c r="F38" s="30">
        <v>1</v>
      </c>
      <c r="G38" s="24">
        <v>2.3809523809523801E-2</v>
      </c>
      <c r="H38" s="30"/>
      <c r="I38" s="30"/>
      <c r="J38" s="30"/>
      <c r="K38" s="29" t="s">
        <v>718</v>
      </c>
      <c r="L38" s="29">
        <v>1</v>
      </c>
      <c r="M38" s="24">
        <v>2.3809523809523801E-2</v>
      </c>
    </row>
    <row r="39" spans="1:13">
      <c r="A39" s="34"/>
      <c r="B39" s="35"/>
      <c r="C39" s="29"/>
      <c r="D39" s="29"/>
      <c r="E39" s="30"/>
      <c r="F39" s="30"/>
      <c r="G39" s="30"/>
      <c r="H39" s="30" t="s">
        <v>704</v>
      </c>
      <c r="I39" s="30" t="s">
        <v>721</v>
      </c>
      <c r="J39" s="24">
        <v>6.8181818181818205E-2</v>
      </c>
      <c r="K39" s="30" t="s">
        <v>704</v>
      </c>
      <c r="L39" s="30">
        <v>3</v>
      </c>
      <c r="M39" s="24">
        <v>6.8181818181818205E-2</v>
      </c>
    </row>
    <row r="40" spans="1:13">
      <c r="A40" s="33"/>
      <c r="B40" s="35"/>
      <c r="C40" s="29" t="s">
        <v>676</v>
      </c>
      <c r="D40" s="29"/>
      <c r="E40" s="30"/>
      <c r="F40" s="30"/>
      <c r="G40" s="30"/>
      <c r="H40" s="30"/>
      <c r="I40" s="30"/>
      <c r="J40" s="30"/>
      <c r="K40" s="30"/>
      <c r="L40" s="30"/>
      <c r="M40" s="30"/>
    </row>
    <row r="41" spans="1:13">
      <c r="A41" s="33"/>
      <c r="B41" s="29"/>
      <c r="C41" s="29" t="s">
        <v>677</v>
      </c>
      <c r="D41" s="29" t="s">
        <v>691</v>
      </c>
      <c r="E41" s="30" t="s">
        <v>737</v>
      </c>
      <c r="F41" s="30" t="s">
        <v>719</v>
      </c>
      <c r="G41" s="24">
        <v>2.27272727272727E-2</v>
      </c>
      <c r="H41" s="30" t="s">
        <v>737</v>
      </c>
      <c r="I41" s="30" t="s">
        <v>721</v>
      </c>
      <c r="J41" s="24">
        <v>6.5217391304347797E-2</v>
      </c>
      <c r="K41" s="30" t="s">
        <v>737</v>
      </c>
      <c r="L41" s="30" t="s">
        <v>727</v>
      </c>
      <c r="M41" s="36">
        <v>8.7999999999999995E-2</v>
      </c>
    </row>
    <row r="42" spans="1:13">
      <c r="A42" s="34" t="s">
        <v>649</v>
      </c>
      <c r="B42" s="35" t="s">
        <v>650</v>
      </c>
      <c r="C42" s="29"/>
      <c r="D42" s="29"/>
      <c r="E42" s="30" t="s">
        <v>703</v>
      </c>
      <c r="F42" s="30">
        <v>1</v>
      </c>
      <c r="G42" s="24">
        <v>2.1739130434782601E-2</v>
      </c>
      <c r="H42" s="30" t="s">
        <v>703</v>
      </c>
      <c r="I42" s="30" t="s">
        <v>719</v>
      </c>
      <c r="J42" s="24">
        <v>2.1739130434782601E-2</v>
      </c>
      <c r="K42" s="30" t="s">
        <v>703</v>
      </c>
      <c r="L42" s="30" t="s">
        <v>723</v>
      </c>
      <c r="M42" s="36">
        <v>4.2999999999999997E-2</v>
      </c>
    </row>
    <row r="43" spans="1:13">
      <c r="A43" s="34"/>
      <c r="B43" s="35"/>
      <c r="C43" s="29"/>
      <c r="D43" s="29"/>
      <c r="E43" s="30" t="s">
        <v>766</v>
      </c>
      <c r="F43" s="30" t="s">
        <v>723</v>
      </c>
      <c r="G43" s="36">
        <v>4.3999999999999997E-2</v>
      </c>
      <c r="H43" s="30" t="s">
        <v>766</v>
      </c>
      <c r="I43" s="30" t="s">
        <v>719</v>
      </c>
      <c r="J43" s="24">
        <v>2.27272727272727E-2</v>
      </c>
      <c r="K43" s="30" t="s">
        <v>766</v>
      </c>
      <c r="L43" s="30" t="s">
        <v>721</v>
      </c>
      <c r="M43" s="36">
        <v>6.7000000000000004E-2</v>
      </c>
    </row>
    <row r="44" spans="1:13">
      <c r="A44" s="34"/>
      <c r="B44" s="35"/>
      <c r="C44" s="29"/>
      <c r="D44" s="29"/>
      <c r="E44" s="30" t="s">
        <v>732</v>
      </c>
      <c r="F44" s="30" t="s">
        <v>723</v>
      </c>
      <c r="G44" s="24">
        <v>4.5454545454545497E-2</v>
      </c>
      <c r="H44" s="30" t="s">
        <v>732</v>
      </c>
      <c r="I44" s="30" t="s">
        <v>719</v>
      </c>
      <c r="J44" s="24">
        <v>2.32558139534884E-2</v>
      </c>
      <c r="K44" s="30" t="s">
        <v>732</v>
      </c>
      <c r="L44" s="30" t="s">
        <v>721</v>
      </c>
      <c r="M44" s="36">
        <v>6.9000000000000006E-2</v>
      </c>
    </row>
    <row r="45" spans="1:13">
      <c r="A45" s="34" t="s">
        <v>651</v>
      </c>
      <c r="B45" s="35" t="s">
        <v>652</v>
      </c>
      <c r="C45" s="29"/>
      <c r="D45" s="29" t="s">
        <v>692</v>
      </c>
      <c r="E45" s="30" t="s">
        <v>731</v>
      </c>
      <c r="F45" s="30" t="s">
        <v>719</v>
      </c>
      <c r="G45" s="24">
        <v>2.32558139534884E-2</v>
      </c>
      <c r="H45" s="30" t="s">
        <v>652</v>
      </c>
      <c r="I45" s="30" t="s">
        <v>721</v>
      </c>
      <c r="J45" s="36">
        <v>6.7000000000000004E-2</v>
      </c>
      <c r="K45" s="30" t="s">
        <v>702</v>
      </c>
      <c r="L45" s="30">
        <v>4</v>
      </c>
      <c r="M45" s="36">
        <v>0.09</v>
      </c>
    </row>
    <row r="46" spans="1:13">
      <c r="A46" s="34"/>
      <c r="B46" s="35"/>
      <c r="C46" s="29"/>
      <c r="D46" s="29"/>
      <c r="E46" s="30" t="s">
        <v>734</v>
      </c>
      <c r="F46" s="30" t="s">
        <v>721</v>
      </c>
      <c r="G46" s="24">
        <v>6.6666666666666693E-2</v>
      </c>
      <c r="H46" s="30"/>
      <c r="I46" s="30"/>
      <c r="J46" s="30"/>
      <c r="K46" s="30" t="s">
        <v>734</v>
      </c>
      <c r="L46" s="30" t="s">
        <v>721</v>
      </c>
      <c r="M46" s="24">
        <v>6.6666666666666693E-2</v>
      </c>
    </row>
    <row r="47" spans="1:13">
      <c r="A47" s="34"/>
      <c r="B47" s="35"/>
      <c r="C47" s="29"/>
      <c r="D47" s="29"/>
      <c r="E47" s="30" t="s">
        <v>747</v>
      </c>
      <c r="F47" s="30" t="s">
        <v>723</v>
      </c>
      <c r="G47" s="24">
        <v>4.5454545454545497E-2</v>
      </c>
      <c r="H47" s="30" t="s">
        <v>747</v>
      </c>
      <c r="I47" s="30" t="s">
        <v>723</v>
      </c>
      <c r="J47" s="24">
        <v>4.5454545454545497E-2</v>
      </c>
      <c r="K47" s="30" t="s">
        <v>747</v>
      </c>
      <c r="L47" s="30" t="s">
        <v>727</v>
      </c>
      <c r="M47" s="36">
        <v>9.0999999999999998E-2</v>
      </c>
    </row>
    <row r="48" spans="1:13">
      <c r="A48" s="34" t="s">
        <v>653</v>
      </c>
      <c r="B48" s="35">
        <v>14.2</v>
      </c>
      <c r="C48" s="29" t="s">
        <v>678</v>
      </c>
      <c r="D48" s="29"/>
      <c r="E48" s="30" t="s">
        <v>733</v>
      </c>
      <c r="F48" s="30" t="s">
        <v>719</v>
      </c>
      <c r="G48" s="24">
        <v>2.3809523809523801E-2</v>
      </c>
      <c r="H48" s="30" t="s">
        <v>701</v>
      </c>
      <c r="I48" s="30" t="s">
        <v>719</v>
      </c>
      <c r="J48" s="24">
        <v>2.3809523809523801E-2</v>
      </c>
      <c r="K48" s="30" t="s">
        <v>701</v>
      </c>
      <c r="L48" s="30">
        <v>2</v>
      </c>
      <c r="M48" s="24">
        <v>2.3809523809523801E-2</v>
      </c>
    </row>
    <row r="49" spans="1:13">
      <c r="A49" s="33"/>
      <c r="B49" s="29"/>
      <c r="C49" s="29"/>
      <c r="D49" s="29" t="s">
        <v>693</v>
      </c>
      <c r="E49" s="30" t="s">
        <v>729</v>
      </c>
      <c r="F49" s="30" t="s">
        <v>721</v>
      </c>
      <c r="G49" s="24">
        <v>6.9767441860465101E-2</v>
      </c>
      <c r="H49" s="30" t="s">
        <v>729</v>
      </c>
      <c r="I49" s="30" t="s">
        <v>723</v>
      </c>
      <c r="J49" s="24">
        <v>4.7619047619047603E-2</v>
      </c>
      <c r="K49" s="30" t="s">
        <v>729</v>
      </c>
      <c r="L49" s="30" t="s">
        <v>740</v>
      </c>
      <c r="M49" s="36">
        <v>0.11700000000000001</v>
      </c>
    </row>
    <row r="50" spans="1:13">
      <c r="A50" s="34" t="s">
        <v>654</v>
      </c>
      <c r="B50" s="35">
        <v>15.9</v>
      </c>
      <c r="C50" s="29"/>
      <c r="D50" s="29" t="s">
        <v>694</v>
      </c>
      <c r="E50" s="30" t="s">
        <v>745</v>
      </c>
      <c r="F50" s="30">
        <v>1</v>
      </c>
      <c r="G50" s="24">
        <v>2.27272727272727E-2</v>
      </c>
      <c r="H50" s="30" t="s">
        <v>745</v>
      </c>
      <c r="I50" s="30" t="s">
        <v>719</v>
      </c>
      <c r="J50" s="24">
        <v>2.27272727272727E-2</v>
      </c>
      <c r="K50" s="30" t="s">
        <v>745</v>
      </c>
      <c r="L50" s="30">
        <v>2</v>
      </c>
      <c r="M50" s="36">
        <v>4.4999999999999998E-2</v>
      </c>
    </row>
    <row r="51" spans="1:13">
      <c r="A51" s="33"/>
      <c r="B51" s="29"/>
      <c r="C51" s="29"/>
      <c r="D51" s="29"/>
      <c r="E51" s="30" t="s">
        <v>738</v>
      </c>
      <c r="F51" s="30" t="s">
        <v>721</v>
      </c>
      <c r="G51" s="24">
        <v>7.3170731707317097E-2</v>
      </c>
      <c r="H51" s="30" t="s">
        <v>738</v>
      </c>
      <c r="I51" s="30" t="s">
        <v>746</v>
      </c>
      <c r="J51" s="24">
        <v>0.13636363636363599</v>
      </c>
      <c r="K51" s="30" t="s">
        <v>738</v>
      </c>
      <c r="L51" s="30" t="s">
        <v>739</v>
      </c>
      <c r="M51" s="36">
        <v>0.21</v>
      </c>
    </row>
    <row r="52" spans="1:13">
      <c r="A52" s="29"/>
      <c r="B52" s="29"/>
      <c r="C52" s="29"/>
      <c r="D52" s="29"/>
      <c r="E52" s="29"/>
      <c r="F52" s="29"/>
      <c r="G52" s="29"/>
      <c r="H52" s="29"/>
      <c r="I52" s="29"/>
      <c r="J52" s="29"/>
      <c r="K52" s="29"/>
      <c r="L52" s="29"/>
      <c r="M52" s="29"/>
    </row>
    <row r="53" spans="1:13">
      <c r="A53" s="34" t="s">
        <v>655</v>
      </c>
      <c r="B53" s="35" t="s">
        <v>656</v>
      </c>
      <c r="C53" s="29" t="s">
        <v>679</v>
      </c>
      <c r="D53" s="29" t="s">
        <v>695</v>
      </c>
      <c r="E53" s="30" t="s">
        <v>735</v>
      </c>
      <c r="F53" s="30" t="s">
        <v>723</v>
      </c>
      <c r="G53" s="24">
        <v>4.5454545454545497E-2</v>
      </c>
      <c r="H53" s="30"/>
      <c r="I53" s="30"/>
      <c r="J53" s="30"/>
      <c r="K53" s="30" t="s">
        <v>717</v>
      </c>
      <c r="L53" s="30" t="s">
        <v>723</v>
      </c>
      <c r="M53" s="24">
        <v>4.5454545454545497E-2</v>
      </c>
    </row>
    <row r="54" spans="1:13">
      <c r="A54" s="33"/>
      <c r="B54" s="29"/>
      <c r="C54" s="29"/>
      <c r="D54" s="29"/>
      <c r="E54" s="30" t="s">
        <v>736</v>
      </c>
      <c r="F54" s="30" t="s">
        <v>721</v>
      </c>
      <c r="G54" s="24">
        <v>7.1428571428571397E-2</v>
      </c>
      <c r="H54" s="30" t="s">
        <v>736</v>
      </c>
      <c r="I54" s="30" t="s">
        <v>723</v>
      </c>
      <c r="J54" s="24">
        <v>4.8780487804878099E-2</v>
      </c>
      <c r="K54" s="30" t="s">
        <v>736</v>
      </c>
      <c r="L54" s="30" t="s">
        <v>740</v>
      </c>
      <c r="M54" s="36">
        <v>0.12</v>
      </c>
    </row>
    <row r="55" spans="1:13">
      <c r="A55" s="29"/>
      <c r="B55" s="29"/>
      <c r="C55" s="29"/>
      <c r="D55" s="29" t="s">
        <v>743</v>
      </c>
      <c r="E55" s="29" t="s">
        <v>744</v>
      </c>
      <c r="F55" s="29">
        <v>1</v>
      </c>
      <c r="G55" s="24">
        <v>2.5000000000000001E-2</v>
      </c>
      <c r="H55" s="29"/>
      <c r="I55" s="29"/>
      <c r="J55" s="29"/>
      <c r="K55" s="29" t="s">
        <v>744</v>
      </c>
      <c r="L55" s="29">
        <v>1</v>
      </c>
      <c r="M55" s="24">
        <v>2.5000000000000001E-2</v>
      </c>
    </row>
    <row r="56" spans="1:13">
      <c r="A56" s="33"/>
      <c r="B56" s="29"/>
      <c r="C56" s="29" t="s">
        <v>680</v>
      </c>
      <c r="D56" s="29"/>
      <c r="E56" s="30" t="s">
        <v>741</v>
      </c>
      <c r="F56" s="30" t="s">
        <v>719</v>
      </c>
      <c r="G56" s="24">
        <v>2.7777777777777801E-2</v>
      </c>
      <c r="H56" s="30" t="s">
        <v>741</v>
      </c>
      <c r="I56" s="30" t="s">
        <v>719</v>
      </c>
      <c r="J56" s="24">
        <v>2.7777777777777801E-2</v>
      </c>
      <c r="K56" s="30" t="s">
        <v>741</v>
      </c>
      <c r="L56" s="30" t="s">
        <v>723</v>
      </c>
      <c r="M56" s="36">
        <v>5.6000000000000001E-2</v>
      </c>
    </row>
    <row r="57" spans="1:13">
      <c r="A57" s="34" t="s">
        <v>657</v>
      </c>
      <c r="B57" s="35">
        <v>19.399999999999999</v>
      </c>
      <c r="C57" s="29"/>
      <c r="D57" s="29" t="s">
        <v>696</v>
      </c>
      <c r="E57" s="29"/>
      <c r="F57" s="29"/>
      <c r="G57" s="30"/>
      <c r="H57" s="30" t="s">
        <v>700</v>
      </c>
      <c r="I57" s="30" t="s">
        <v>723</v>
      </c>
      <c r="J57" s="24">
        <v>5.2631578947368397E-2</v>
      </c>
      <c r="K57" s="30" t="s">
        <v>700</v>
      </c>
      <c r="L57" s="30">
        <v>2</v>
      </c>
      <c r="M57" s="24">
        <v>5.2631578947368397E-2</v>
      </c>
    </row>
    <row r="58" spans="1:13">
      <c r="A58" s="33"/>
      <c r="B58" s="29"/>
      <c r="C58" s="29"/>
      <c r="D58" s="29"/>
      <c r="E58" s="30"/>
      <c r="F58" s="30"/>
      <c r="G58" s="30"/>
      <c r="H58" s="30"/>
      <c r="I58" s="30"/>
      <c r="J58" s="30"/>
      <c r="K58" s="30"/>
      <c r="L58" s="30"/>
      <c r="M58" s="30"/>
    </row>
    <row r="59" spans="1:13">
      <c r="A59" s="34" t="s">
        <v>658</v>
      </c>
      <c r="B59" s="35" t="s">
        <v>659</v>
      </c>
      <c r="C59" s="29" t="s">
        <v>681</v>
      </c>
      <c r="D59" s="29"/>
      <c r="E59" s="30" t="s">
        <v>699</v>
      </c>
      <c r="F59" s="30">
        <v>2</v>
      </c>
      <c r="G59" s="24">
        <v>5.2631578947368397E-2</v>
      </c>
      <c r="H59" s="30" t="s">
        <v>699</v>
      </c>
      <c r="I59" s="30" t="s">
        <v>719</v>
      </c>
      <c r="J59" s="24">
        <v>2.7027027027027001E-2</v>
      </c>
      <c r="K59" s="30" t="s">
        <v>699</v>
      </c>
      <c r="L59" s="30">
        <v>3</v>
      </c>
      <c r="M59" s="36">
        <v>0.08</v>
      </c>
    </row>
    <row r="60" spans="1:13">
      <c r="A60" s="33"/>
      <c r="B60" s="29"/>
      <c r="C60" s="29" t="s">
        <v>682</v>
      </c>
      <c r="D60" s="29"/>
      <c r="E60" s="30"/>
      <c r="F60" s="30"/>
      <c r="G60" s="30"/>
      <c r="H60" s="30"/>
      <c r="I60" s="30"/>
      <c r="J60" s="30"/>
      <c r="K60" s="30"/>
      <c r="L60" s="30"/>
      <c r="M60" s="30"/>
    </row>
    <row r="61" spans="1:13">
      <c r="A61" s="33"/>
      <c r="B61" s="29"/>
      <c r="C61" s="29"/>
      <c r="D61" s="29" t="s">
        <v>697</v>
      </c>
      <c r="E61" s="30" t="s">
        <v>742</v>
      </c>
      <c r="F61" s="30" t="s">
        <v>719</v>
      </c>
      <c r="G61" s="36">
        <v>2.8000000000000001E-2</v>
      </c>
      <c r="H61" s="30" t="s">
        <v>742</v>
      </c>
      <c r="I61" s="30" t="s">
        <v>719</v>
      </c>
      <c r="J61" s="24">
        <v>2.7777777777777801E-2</v>
      </c>
      <c r="K61" s="30" t="s">
        <v>742</v>
      </c>
      <c r="L61" s="30" t="s">
        <v>723</v>
      </c>
      <c r="M61" s="36">
        <v>5.6000000000000001E-2</v>
      </c>
    </row>
    <row r="62" spans="1:13">
      <c r="A62" s="33"/>
      <c r="B62" s="29"/>
      <c r="C62" s="29"/>
      <c r="D62" s="29"/>
      <c r="E62" s="30" t="s">
        <v>726</v>
      </c>
      <c r="F62" s="30" t="s">
        <v>727</v>
      </c>
      <c r="G62" s="24">
        <v>2.7777777777777801E-2</v>
      </c>
      <c r="H62" s="30"/>
      <c r="I62" s="30"/>
      <c r="J62" s="30"/>
      <c r="K62" s="30" t="s">
        <v>726</v>
      </c>
      <c r="L62" s="30" t="s">
        <v>727</v>
      </c>
      <c r="M62" s="24">
        <v>2.7777777777777801E-2</v>
      </c>
    </row>
    <row r="63" spans="1:13">
      <c r="A63" s="34" t="s">
        <v>660</v>
      </c>
      <c r="B63" s="35" t="s">
        <v>661</v>
      </c>
      <c r="C63" s="29"/>
      <c r="D63" s="29"/>
      <c r="E63" s="30" t="s">
        <v>716</v>
      </c>
      <c r="F63" s="30">
        <v>3</v>
      </c>
      <c r="G63" s="24">
        <v>0.1</v>
      </c>
      <c r="H63" s="30" t="s">
        <v>716</v>
      </c>
      <c r="I63" s="30" t="s">
        <v>727</v>
      </c>
      <c r="J63" s="24">
        <v>0.12903225806451599</v>
      </c>
      <c r="K63" s="30" t="s">
        <v>716</v>
      </c>
      <c r="L63" s="30">
        <v>7</v>
      </c>
      <c r="M63" s="36">
        <v>0.22900000000000001</v>
      </c>
    </row>
    <row r="64" spans="1:13">
      <c r="A64" s="29"/>
      <c r="B64" s="29"/>
      <c r="C64" s="29" t="s">
        <v>683</v>
      </c>
      <c r="D64" s="29"/>
      <c r="E64" s="30"/>
      <c r="F64" s="30"/>
      <c r="G64" s="30"/>
      <c r="H64" s="30"/>
      <c r="I64" s="30"/>
      <c r="J64" s="30"/>
      <c r="K64" s="30"/>
      <c r="L64" s="30"/>
      <c r="M64" s="30"/>
    </row>
    <row r="65" spans="1:13">
      <c r="A65" s="29"/>
      <c r="B65" s="29"/>
      <c r="C65" s="29"/>
      <c r="D65" s="29" t="s">
        <v>698</v>
      </c>
      <c r="E65" s="30"/>
      <c r="F65" s="30"/>
      <c r="G65" s="30"/>
      <c r="H65" s="30"/>
      <c r="I65" s="30"/>
      <c r="J65" s="30"/>
      <c r="K65" s="30"/>
      <c r="L65" s="30"/>
      <c r="M65" s="30"/>
    </row>
    <row r="70" spans="1:13">
      <c r="C70" t="s">
        <v>767</v>
      </c>
    </row>
    <row r="97" spans="3:3">
      <c r="C97" t="s">
        <v>768</v>
      </c>
    </row>
    <row r="122" spans="3:3">
      <c r="C122" t="s">
        <v>715</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D63B9-708E-114B-88E0-24BF17FCA447}">
  <sheetPr codeName="Sheet5"/>
  <dimension ref="A1:L212"/>
  <sheetViews>
    <sheetView tabSelected="1" workbookViewId="0">
      <selection activeCell="H34" sqref="H34:H40"/>
    </sheetView>
  </sheetViews>
  <sheetFormatPr baseColWidth="10" defaultRowHeight="16"/>
  <cols>
    <col min="1" max="1" width="109" customWidth="1"/>
    <col min="2" max="3" width="10.83203125" style="52"/>
    <col min="4" max="4" width="10.83203125" style="15"/>
    <col min="5" max="5" width="17" style="8" customWidth="1"/>
    <col min="6" max="6" width="22.1640625" style="8" customWidth="1"/>
    <col min="8" max="8" width="49.83203125" customWidth="1"/>
    <col min="9" max="9" width="18.6640625" customWidth="1"/>
    <col min="11" max="11" width="58" customWidth="1"/>
    <col min="12" max="12" width="89.1640625" customWidth="1"/>
  </cols>
  <sheetData>
    <row r="1" spans="1:12">
      <c r="A1" s="9" t="s">
        <v>1030</v>
      </c>
      <c r="B1" s="51" t="s">
        <v>12</v>
      </c>
      <c r="C1" s="51" t="s">
        <v>13</v>
      </c>
      <c r="D1" s="22" t="s">
        <v>14</v>
      </c>
      <c r="E1" s="63" t="s">
        <v>1035</v>
      </c>
      <c r="F1" s="63" t="s">
        <v>1036</v>
      </c>
    </row>
    <row r="2" spans="1:12" s="55" customFormat="1">
      <c r="A2" s="64" t="s">
        <v>1063</v>
      </c>
      <c r="B2" s="62">
        <v>71.75</v>
      </c>
      <c r="C2" s="62">
        <v>70.14</v>
      </c>
      <c r="D2" s="65">
        <f>B2-C2</f>
        <v>1.6099999999999994</v>
      </c>
      <c r="E2" s="64" t="s">
        <v>591</v>
      </c>
      <c r="F2" s="64" t="s">
        <v>591</v>
      </c>
    </row>
    <row r="3" spans="1:12">
      <c r="A3" s="32" t="s">
        <v>1029</v>
      </c>
      <c r="B3" s="62">
        <v>70.919032258064505</v>
      </c>
      <c r="C3" s="62">
        <v>62.672222222222203</v>
      </c>
      <c r="D3" s="65">
        <v>8.2468100358422998</v>
      </c>
      <c r="E3" s="64" t="s">
        <v>1218</v>
      </c>
      <c r="F3" s="64" t="s">
        <v>1231</v>
      </c>
    </row>
    <row r="4" spans="1:12">
      <c r="A4" s="32" t="s">
        <v>1007</v>
      </c>
      <c r="B4" s="62">
        <v>60.52</v>
      </c>
      <c r="C4" s="62">
        <v>54.845999999999997</v>
      </c>
      <c r="D4" s="65">
        <v>5.6740000000000101</v>
      </c>
      <c r="E4" s="64" t="s">
        <v>1224</v>
      </c>
      <c r="F4" s="64" t="s">
        <v>1229</v>
      </c>
    </row>
    <row r="5" spans="1:12">
      <c r="A5" s="32" t="s">
        <v>999</v>
      </c>
      <c r="B5" s="62">
        <v>57.445</v>
      </c>
      <c r="C5" s="62">
        <v>48.31</v>
      </c>
      <c r="D5" s="65">
        <v>9.1349999999999998</v>
      </c>
      <c r="E5" s="64" t="s">
        <v>1224</v>
      </c>
      <c r="F5" s="64" t="s">
        <v>1229</v>
      </c>
    </row>
    <row r="6" spans="1:12">
      <c r="A6" s="32" t="s">
        <v>996</v>
      </c>
      <c r="B6" s="62">
        <v>56.53</v>
      </c>
      <c r="C6" s="62">
        <v>50.2</v>
      </c>
      <c r="D6" s="65">
        <v>6.33</v>
      </c>
      <c r="E6" s="64" t="s">
        <v>1224</v>
      </c>
      <c r="F6" s="64" t="s">
        <v>1229</v>
      </c>
    </row>
    <row r="7" spans="1:12">
      <c r="A7" s="32" t="s">
        <v>992</v>
      </c>
      <c r="B7" s="62">
        <v>55.96</v>
      </c>
      <c r="C7" s="62">
        <v>55.746458333333301</v>
      </c>
      <c r="D7" s="65">
        <v>0.21354166666669999</v>
      </c>
      <c r="E7" s="64" t="s">
        <v>1224</v>
      </c>
      <c r="F7" s="64" t="s">
        <v>1229</v>
      </c>
    </row>
    <row r="8" spans="1:12">
      <c r="A8" s="32" t="s">
        <v>978</v>
      </c>
      <c r="B8" s="62">
        <v>53.180714285714302</v>
      </c>
      <c r="C8" s="62">
        <v>30.28</v>
      </c>
      <c r="D8" s="65">
        <v>22.900714285714301</v>
      </c>
      <c r="E8" s="64" t="s">
        <v>1224</v>
      </c>
      <c r="F8" s="64" t="s">
        <v>1229</v>
      </c>
    </row>
    <row r="9" spans="1:12" ht="19">
      <c r="A9" s="32" t="s">
        <v>974</v>
      </c>
      <c r="B9" s="62">
        <v>50.67</v>
      </c>
      <c r="C9" s="62">
        <v>41.89</v>
      </c>
      <c r="D9" s="65">
        <v>8.7799999999999994</v>
      </c>
      <c r="E9" s="64" t="s">
        <v>1224</v>
      </c>
      <c r="F9" s="64" t="s">
        <v>1229</v>
      </c>
      <c r="H9" s="72" t="s">
        <v>1208</v>
      </c>
    </row>
    <row r="10" spans="1:12" ht="19">
      <c r="A10" s="32" t="s">
        <v>1001</v>
      </c>
      <c r="B10" s="62">
        <v>57.56</v>
      </c>
      <c r="C10" s="62">
        <v>38.778416289592798</v>
      </c>
      <c r="D10" s="65">
        <v>18.781583710407201</v>
      </c>
      <c r="E10" s="64" t="s">
        <v>1224</v>
      </c>
      <c r="F10" s="64" t="s">
        <v>1229</v>
      </c>
      <c r="H10" s="10"/>
      <c r="I10" s="70" t="s">
        <v>1035</v>
      </c>
      <c r="J10" s="14" t="s">
        <v>1209</v>
      </c>
      <c r="K10" s="14" t="s">
        <v>1228</v>
      </c>
      <c r="L10" s="10"/>
    </row>
    <row r="11" spans="1:12" ht="19">
      <c r="A11" s="32" t="s">
        <v>1000</v>
      </c>
      <c r="B11" s="62">
        <v>57.56</v>
      </c>
      <c r="C11" s="62">
        <v>50.7946666666667</v>
      </c>
      <c r="D11" s="65">
        <v>6.7653333333332997</v>
      </c>
      <c r="E11" s="64" t="s">
        <v>1224</v>
      </c>
      <c r="F11" s="64" t="s">
        <v>1229</v>
      </c>
      <c r="H11" s="61" t="s">
        <v>1159</v>
      </c>
      <c r="I11" s="61" t="s">
        <v>1214</v>
      </c>
      <c r="J11" s="61" t="s">
        <v>1161</v>
      </c>
      <c r="K11" s="61" t="s">
        <v>1214</v>
      </c>
      <c r="L11" s="61" t="s">
        <v>1179</v>
      </c>
    </row>
    <row r="12" spans="1:12" ht="19">
      <c r="A12" s="32" t="s">
        <v>991</v>
      </c>
      <c r="B12" s="62">
        <v>55.893333333333302</v>
      </c>
      <c r="C12" s="62">
        <v>43.54</v>
      </c>
      <c r="D12" s="65">
        <v>12.3533333333333</v>
      </c>
      <c r="E12" s="64" t="s">
        <v>1237</v>
      </c>
      <c r="F12" s="64" t="s">
        <v>1231</v>
      </c>
      <c r="H12" s="61"/>
      <c r="I12" s="61" t="s">
        <v>1215</v>
      </c>
      <c r="J12" s="61" t="s">
        <v>1162</v>
      </c>
      <c r="K12" s="61" t="s">
        <v>1215</v>
      </c>
      <c r="L12" s="61" t="s">
        <v>1178</v>
      </c>
    </row>
    <row r="13" spans="1:12" ht="19">
      <c r="A13" s="32" t="s">
        <v>987</v>
      </c>
      <c r="B13" s="62">
        <v>55.276249999999997</v>
      </c>
      <c r="C13" s="62">
        <v>39.97</v>
      </c>
      <c r="D13" s="65">
        <v>15.30625</v>
      </c>
      <c r="E13" s="64" t="s">
        <v>1224</v>
      </c>
      <c r="F13" s="64" t="s">
        <v>1229</v>
      </c>
      <c r="H13" s="61"/>
      <c r="I13" s="61" t="s">
        <v>1240</v>
      </c>
      <c r="J13" s="61" t="s">
        <v>1163</v>
      </c>
      <c r="K13" s="61" t="s">
        <v>1240</v>
      </c>
      <c r="L13" s="61" t="s">
        <v>1181</v>
      </c>
    </row>
    <row r="14" spans="1:12" ht="19">
      <c r="A14" s="32" t="s">
        <v>964</v>
      </c>
      <c r="B14" s="62">
        <v>46.566730769230801</v>
      </c>
      <c r="C14" s="62">
        <v>40.4</v>
      </c>
      <c r="D14" s="65">
        <v>6.1667307692308002</v>
      </c>
      <c r="E14" s="64" t="s">
        <v>1224</v>
      </c>
      <c r="F14" s="64" t="s">
        <v>1229</v>
      </c>
      <c r="H14" s="61"/>
      <c r="I14" s="61" t="s">
        <v>1216</v>
      </c>
      <c r="J14" s="61" t="s">
        <v>1164</v>
      </c>
      <c r="K14" s="61" t="s">
        <v>1216</v>
      </c>
      <c r="L14" s="61" t="s">
        <v>1180</v>
      </c>
    </row>
    <row r="15" spans="1:12" ht="19">
      <c r="A15" s="32" t="s">
        <v>954</v>
      </c>
      <c r="B15" s="62">
        <v>44.407719298245603</v>
      </c>
      <c r="C15" s="62">
        <v>37.99</v>
      </c>
      <c r="D15" s="65">
        <v>6.4177192982455997</v>
      </c>
      <c r="E15" s="64" t="s">
        <v>1224</v>
      </c>
      <c r="F15" s="64" t="s">
        <v>1229</v>
      </c>
      <c r="H15" s="61"/>
      <c r="I15" s="61" t="s">
        <v>1217</v>
      </c>
      <c r="J15" s="61" t="s">
        <v>1156</v>
      </c>
      <c r="K15" s="61" t="s">
        <v>1217</v>
      </c>
      <c r="L15" s="61" t="s">
        <v>1176</v>
      </c>
    </row>
    <row r="16" spans="1:12" ht="19">
      <c r="A16" s="32" t="s">
        <v>933</v>
      </c>
      <c r="B16" s="62">
        <v>41.393333333333302</v>
      </c>
      <c r="C16" s="62">
        <v>40.228000000000002</v>
      </c>
      <c r="D16" s="65">
        <v>1.1653333333333</v>
      </c>
      <c r="E16" s="64" t="s">
        <v>1224</v>
      </c>
      <c r="F16" s="64" t="s">
        <v>1229</v>
      </c>
      <c r="H16" s="61"/>
      <c r="I16" s="61" t="s">
        <v>1235</v>
      </c>
      <c r="J16" s="61" t="s">
        <v>1165</v>
      </c>
      <c r="K16" s="61" t="s">
        <v>1235</v>
      </c>
      <c r="L16" s="61" t="s">
        <v>1182</v>
      </c>
    </row>
    <row r="17" spans="1:12" ht="19">
      <c r="A17" s="32" t="s">
        <v>925</v>
      </c>
      <c r="B17" s="62">
        <v>38.975520361991002</v>
      </c>
      <c r="C17" s="62">
        <v>34.763769230769199</v>
      </c>
      <c r="D17" s="65">
        <v>4.2117511312218001</v>
      </c>
      <c r="E17" s="64" t="s">
        <v>1218</v>
      </c>
      <c r="F17" s="64" t="s">
        <v>1231</v>
      </c>
      <c r="H17" s="61" t="s">
        <v>1160</v>
      </c>
      <c r="I17" s="61" t="s">
        <v>1218</v>
      </c>
      <c r="J17" s="61" t="s">
        <v>1162</v>
      </c>
      <c r="K17" s="61" t="s">
        <v>1218</v>
      </c>
      <c r="L17" s="61" t="s">
        <v>1183</v>
      </c>
    </row>
    <row r="18" spans="1:12" ht="19">
      <c r="A18" s="32" t="s">
        <v>969</v>
      </c>
      <c r="B18" s="62">
        <v>48.31</v>
      </c>
      <c r="C18" s="62">
        <v>37.321818181818202</v>
      </c>
      <c r="D18" s="65">
        <v>10.988181818181801</v>
      </c>
      <c r="E18" s="64" t="s">
        <v>1218</v>
      </c>
      <c r="F18" s="64" t="s">
        <v>1232</v>
      </c>
      <c r="H18" s="61"/>
      <c r="I18" s="61" t="s">
        <v>1236</v>
      </c>
      <c r="J18" s="61" t="s">
        <v>1166</v>
      </c>
      <c r="K18" s="61" t="s">
        <v>1236</v>
      </c>
      <c r="L18" s="61" t="s">
        <v>1184</v>
      </c>
    </row>
    <row r="19" spans="1:12" ht="19">
      <c r="A19" s="32" t="s">
        <v>886</v>
      </c>
      <c r="B19" s="62">
        <v>25.21</v>
      </c>
      <c r="C19" s="62">
        <v>21.12</v>
      </c>
      <c r="D19" s="65">
        <v>4.09</v>
      </c>
      <c r="E19" s="64" t="s">
        <v>1239</v>
      </c>
      <c r="F19" s="64" t="s">
        <v>1229</v>
      </c>
      <c r="H19" s="61"/>
      <c r="I19" s="61" t="s">
        <v>1219</v>
      </c>
      <c r="J19" s="61" t="s">
        <v>1167</v>
      </c>
      <c r="K19" s="61" t="s">
        <v>1219</v>
      </c>
      <c r="L19" s="61" t="s">
        <v>1185</v>
      </c>
    </row>
    <row r="20" spans="1:12" ht="19">
      <c r="A20" s="32" t="s">
        <v>876</v>
      </c>
      <c r="B20" s="62">
        <v>21.484198782961499</v>
      </c>
      <c r="C20" s="62">
        <v>11.79</v>
      </c>
      <c r="D20" s="65">
        <v>9.6941987829615002</v>
      </c>
      <c r="E20" s="64" t="s">
        <v>1237</v>
      </c>
      <c r="F20" s="64" t="s">
        <v>1231</v>
      </c>
      <c r="H20" s="61"/>
      <c r="I20" s="61" t="s">
        <v>1220</v>
      </c>
      <c r="J20" s="61" t="s">
        <v>1168</v>
      </c>
      <c r="K20" s="61" t="s">
        <v>1220</v>
      </c>
      <c r="L20" s="61" t="s">
        <v>1186</v>
      </c>
    </row>
    <row r="21" spans="1:12" ht="19">
      <c r="A21" s="32" t="s">
        <v>914</v>
      </c>
      <c r="B21" s="62">
        <v>34.763769230769199</v>
      </c>
      <c r="C21" s="62">
        <v>33.9</v>
      </c>
      <c r="D21" s="65">
        <v>0.86376923076920098</v>
      </c>
      <c r="E21" s="64" t="s">
        <v>1218</v>
      </c>
      <c r="F21" s="64" t="s">
        <v>1231</v>
      </c>
      <c r="H21" s="61"/>
      <c r="I21" s="61" t="s">
        <v>1221</v>
      </c>
      <c r="J21" s="61" t="s">
        <v>1169</v>
      </c>
      <c r="K21" s="61" t="s">
        <v>1221</v>
      </c>
      <c r="L21" s="61" t="s">
        <v>1187</v>
      </c>
    </row>
    <row r="22" spans="1:12" ht="19">
      <c r="A22" s="32" t="s">
        <v>911</v>
      </c>
      <c r="B22" s="62">
        <v>33.9</v>
      </c>
      <c r="C22" s="62">
        <v>24.795040983606601</v>
      </c>
      <c r="D22" s="65">
        <v>9.1049590163933996</v>
      </c>
      <c r="E22" s="64" t="s">
        <v>1218</v>
      </c>
      <c r="F22" s="64" t="s">
        <v>1232</v>
      </c>
      <c r="H22" s="61"/>
      <c r="I22" s="61" t="s">
        <v>1222</v>
      </c>
      <c r="J22" s="61" t="s">
        <v>1157</v>
      </c>
      <c r="K22" s="61" t="s">
        <v>1222</v>
      </c>
      <c r="L22" s="61" t="s">
        <v>1188</v>
      </c>
    </row>
    <row r="23" spans="1:12" ht="19">
      <c r="A23" s="32" t="s">
        <v>905</v>
      </c>
      <c r="B23" s="62">
        <v>32.205882352941202</v>
      </c>
      <c r="C23" s="62">
        <v>24.795040983606601</v>
      </c>
      <c r="D23" s="65">
        <v>7.4108413693345998</v>
      </c>
      <c r="E23" s="64" t="s">
        <v>1218</v>
      </c>
      <c r="F23" s="64" t="s">
        <v>1232</v>
      </c>
      <c r="H23" s="61"/>
      <c r="I23" s="61" t="s">
        <v>1237</v>
      </c>
      <c r="J23" s="61" t="s">
        <v>1170</v>
      </c>
      <c r="K23" s="61" t="s">
        <v>1237</v>
      </c>
      <c r="L23" s="61" t="s">
        <v>1189</v>
      </c>
    </row>
    <row r="24" spans="1:12" ht="19">
      <c r="A24" s="32" t="s">
        <v>912</v>
      </c>
      <c r="B24" s="62">
        <v>33.9</v>
      </c>
      <c r="C24" s="62">
        <v>32.6294117647059</v>
      </c>
      <c r="D24" s="65">
        <v>1.2705882352941</v>
      </c>
      <c r="E24" s="64" t="s">
        <v>1218</v>
      </c>
      <c r="F24" s="64" t="s">
        <v>1231</v>
      </c>
      <c r="H24" s="61"/>
      <c r="I24" s="61" t="s">
        <v>1223</v>
      </c>
      <c r="J24" s="61" t="s">
        <v>1171</v>
      </c>
      <c r="K24" s="61" t="s">
        <v>1223</v>
      </c>
      <c r="L24" s="61" t="s">
        <v>1177</v>
      </c>
    </row>
    <row r="25" spans="1:12" ht="19">
      <c r="A25" s="32" t="s">
        <v>906</v>
      </c>
      <c r="B25" s="62">
        <v>32.6294117647059</v>
      </c>
      <c r="C25" s="62">
        <v>29.302222222222198</v>
      </c>
      <c r="D25" s="65">
        <v>3.3271895424836999</v>
      </c>
      <c r="E25" s="64" t="s">
        <v>1218</v>
      </c>
      <c r="F25" s="64" t="s">
        <v>1232</v>
      </c>
      <c r="H25" s="61"/>
      <c r="I25" s="61" t="s">
        <v>1238</v>
      </c>
      <c r="J25" s="61" t="s">
        <v>1172</v>
      </c>
      <c r="K25" s="61" t="s">
        <v>1238</v>
      </c>
      <c r="L25" s="61" t="s">
        <v>1190</v>
      </c>
    </row>
    <row r="26" spans="1:12" ht="19">
      <c r="A26" s="32" t="s">
        <v>907</v>
      </c>
      <c r="B26" s="62">
        <v>32.6294117647059</v>
      </c>
      <c r="C26" s="62">
        <v>26.703684210526301</v>
      </c>
      <c r="D26" s="65">
        <v>5.9257275541796002</v>
      </c>
      <c r="E26" s="64" t="s">
        <v>1218</v>
      </c>
      <c r="F26" s="64" t="s">
        <v>1231</v>
      </c>
      <c r="H26" s="61"/>
      <c r="I26" s="61" t="s">
        <v>1239</v>
      </c>
      <c r="J26" s="61" t="s">
        <v>1173</v>
      </c>
      <c r="K26" s="61" t="s">
        <v>1239</v>
      </c>
      <c r="L26" s="61" t="s">
        <v>1192</v>
      </c>
    </row>
    <row r="27" spans="1:12" ht="19">
      <c r="A27" s="32" t="s">
        <v>890</v>
      </c>
      <c r="B27" s="62">
        <v>26.703684210526301</v>
      </c>
      <c r="C27" s="62">
        <v>26.5905263157895</v>
      </c>
      <c r="D27" s="65">
        <v>0.113157894736801</v>
      </c>
      <c r="E27" s="64" t="s">
        <v>1218</v>
      </c>
      <c r="F27" s="64" t="s">
        <v>1231</v>
      </c>
      <c r="H27" s="61"/>
      <c r="I27" s="61" t="s">
        <v>1224</v>
      </c>
      <c r="J27" s="61" t="s">
        <v>1174</v>
      </c>
      <c r="K27" s="61" t="s">
        <v>1224</v>
      </c>
      <c r="L27" s="61" t="s">
        <v>1193</v>
      </c>
    </row>
    <row r="28" spans="1:12" ht="19">
      <c r="A28" s="32" t="s">
        <v>891</v>
      </c>
      <c r="B28" s="62">
        <v>26.703684210526301</v>
      </c>
      <c r="C28" s="62">
        <v>10.208</v>
      </c>
      <c r="D28" s="65">
        <v>16.495684210526299</v>
      </c>
      <c r="E28" s="64" t="s">
        <v>1218</v>
      </c>
      <c r="F28" s="64" t="s">
        <v>1231</v>
      </c>
      <c r="H28" s="61"/>
      <c r="I28" s="61" t="s">
        <v>1225</v>
      </c>
      <c r="J28" s="61" t="s">
        <v>1175</v>
      </c>
      <c r="K28" s="61" t="s">
        <v>1225</v>
      </c>
      <c r="L28" s="61" t="s">
        <v>1191</v>
      </c>
    </row>
    <row r="29" spans="1:12" ht="19">
      <c r="A29" s="32" t="s">
        <v>919</v>
      </c>
      <c r="B29" s="62">
        <v>37.321818181818202</v>
      </c>
      <c r="C29" s="62">
        <v>34.03</v>
      </c>
      <c r="D29" s="65">
        <v>3.2918181818182002</v>
      </c>
      <c r="E29" s="64" t="s">
        <v>1218</v>
      </c>
      <c r="F29" s="64" t="s">
        <v>1230</v>
      </c>
      <c r="H29" s="61"/>
      <c r="I29" s="61" t="s">
        <v>1241</v>
      </c>
      <c r="J29" s="61" t="s">
        <v>1158</v>
      </c>
      <c r="K29" s="61" t="s">
        <v>1226</v>
      </c>
      <c r="L29" s="61" t="s">
        <v>1191</v>
      </c>
    </row>
    <row r="30" spans="1:12">
      <c r="A30" s="32" t="s">
        <v>1026</v>
      </c>
      <c r="B30" s="62">
        <v>66.033333333333303</v>
      </c>
      <c r="C30" s="62">
        <v>60.625</v>
      </c>
      <c r="D30" s="65">
        <v>5.4083333333333004</v>
      </c>
      <c r="E30" s="64" t="s">
        <v>1215</v>
      </c>
      <c r="F30" s="64" t="s">
        <v>1232</v>
      </c>
    </row>
    <row r="31" spans="1:12">
      <c r="A31" s="32" t="s">
        <v>1021</v>
      </c>
      <c r="B31" s="62">
        <v>63.394444444444403</v>
      </c>
      <c r="C31" s="62">
        <v>40.4</v>
      </c>
      <c r="D31" s="65">
        <v>22.994444444444401</v>
      </c>
      <c r="E31" s="64" t="s">
        <v>1215</v>
      </c>
      <c r="F31" s="64" t="s">
        <v>1231</v>
      </c>
    </row>
    <row r="32" spans="1:12">
      <c r="A32" s="32" t="s">
        <v>988</v>
      </c>
      <c r="B32" s="62">
        <v>55.682916666666699</v>
      </c>
      <c r="C32" s="62">
        <v>33.9</v>
      </c>
      <c r="D32" s="65">
        <v>21.782916666666701</v>
      </c>
      <c r="E32" s="64" t="s">
        <v>1215</v>
      </c>
      <c r="F32" s="64" t="s">
        <v>1232</v>
      </c>
    </row>
    <row r="33" spans="1:12" ht="20" thickBot="1">
      <c r="A33" s="32" t="s">
        <v>984</v>
      </c>
      <c r="B33" s="62">
        <v>55.2</v>
      </c>
      <c r="C33" s="62">
        <v>33.9</v>
      </c>
      <c r="D33" s="65">
        <v>21.3</v>
      </c>
      <c r="E33" s="64" t="s">
        <v>1215</v>
      </c>
      <c r="F33" s="64" t="s">
        <v>1232</v>
      </c>
      <c r="H33" s="72" t="s">
        <v>1211</v>
      </c>
    </row>
    <row r="34" spans="1:12" ht="20" thickBot="1">
      <c r="A34" s="32" t="s">
        <v>960</v>
      </c>
      <c r="B34" s="62">
        <v>45.485664160401001</v>
      </c>
      <c r="C34" s="62">
        <v>15.1</v>
      </c>
      <c r="D34" s="65">
        <v>30.385664160400999</v>
      </c>
      <c r="E34" s="64" t="s">
        <v>1215</v>
      </c>
      <c r="F34" s="64" t="s">
        <v>1231</v>
      </c>
      <c r="H34" s="14" t="s">
        <v>1198</v>
      </c>
      <c r="I34" s="76" t="s">
        <v>1210</v>
      </c>
      <c r="J34" s="77"/>
      <c r="K34" s="75" t="s">
        <v>1227</v>
      </c>
      <c r="L34" s="71" t="s">
        <v>1199</v>
      </c>
    </row>
    <row r="35" spans="1:12" ht="19">
      <c r="A35" s="32" t="s">
        <v>946</v>
      </c>
      <c r="B35" s="62">
        <v>43.4836363636364</v>
      </c>
      <c r="C35" s="62">
        <v>13.836190476190501</v>
      </c>
      <c r="D35" s="65">
        <v>29.647445887445901</v>
      </c>
      <c r="E35" s="64" t="s">
        <v>1215</v>
      </c>
      <c r="F35" s="64" t="s">
        <v>1232</v>
      </c>
      <c r="H35" s="69" t="s">
        <v>1229</v>
      </c>
      <c r="I35" s="78" t="s">
        <v>1200</v>
      </c>
      <c r="J35" s="78"/>
      <c r="K35" s="73" t="s">
        <v>1229</v>
      </c>
      <c r="L35" s="61" t="s">
        <v>1201</v>
      </c>
    </row>
    <row r="36" spans="1:12" ht="19">
      <c r="A36" s="32" t="s">
        <v>980</v>
      </c>
      <c r="B36" s="62">
        <v>54.117142857142902</v>
      </c>
      <c r="C36" s="62">
        <v>17.54</v>
      </c>
      <c r="D36" s="65">
        <v>36.577142857142903</v>
      </c>
      <c r="E36" s="64" t="s">
        <v>1215</v>
      </c>
      <c r="F36" s="64" t="s">
        <v>1232</v>
      </c>
      <c r="H36" s="69" t="s">
        <v>1230</v>
      </c>
      <c r="I36" s="79" t="s">
        <v>1202</v>
      </c>
      <c r="J36" s="79"/>
      <c r="K36" s="74" t="s">
        <v>1230</v>
      </c>
      <c r="L36" s="61" t="s">
        <v>1204</v>
      </c>
    </row>
    <row r="37" spans="1:12" ht="19">
      <c r="A37" s="32" t="s">
        <v>940</v>
      </c>
      <c r="B37" s="62">
        <v>43.006666666666703</v>
      </c>
      <c r="C37" s="62">
        <v>33.9</v>
      </c>
      <c r="D37" s="65">
        <v>9.1066666666666993</v>
      </c>
      <c r="E37" s="64" t="s">
        <v>1215</v>
      </c>
      <c r="F37" s="64" t="s">
        <v>1232</v>
      </c>
      <c r="H37" s="69" t="s">
        <v>1231</v>
      </c>
      <c r="I37" s="79" t="s">
        <v>1194</v>
      </c>
      <c r="J37" s="79"/>
      <c r="K37" s="74" t="s">
        <v>1231</v>
      </c>
      <c r="L37" s="61" t="s">
        <v>1203</v>
      </c>
    </row>
    <row r="38" spans="1:12" ht="19">
      <c r="A38" s="32" t="s">
        <v>920</v>
      </c>
      <c r="B38" s="62">
        <v>37.321818181818202</v>
      </c>
      <c r="C38" s="62">
        <v>30.28</v>
      </c>
      <c r="D38" s="65">
        <v>7.0418181818181997</v>
      </c>
      <c r="E38" s="64" t="s">
        <v>1237</v>
      </c>
      <c r="F38" s="64" t="s">
        <v>1230</v>
      </c>
      <c r="H38" s="69" t="s">
        <v>1232</v>
      </c>
      <c r="I38" s="79" t="s">
        <v>1205</v>
      </c>
      <c r="J38" s="79"/>
      <c r="K38" s="74" t="s">
        <v>1232</v>
      </c>
      <c r="L38" s="61" t="s">
        <v>1206</v>
      </c>
    </row>
    <row r="39" spans="1:12" ht="19">
      <c r="A39" s="32" t="s">
        <v>993</v>
      </c>
      <c r="B39" s="62">
        <v>55.96</v>
      </c>
      <c r="C39" s="62">
        <v>44.782656641604</v>
      </c>
      <c r="D39" s="65">
        <v>11.177343358396</v>
      </c>
      <c r="E39" s="64" t="s">
        <v>1215</v>
      </c>
      <c r="F39" s="64" t="s">
        <v>1234</v>
      </c>
      <c r="H39" s="69" t="s">
        <v>1233</v>
      </c>
      <c r="I39" s="79" t="s">
        <v>1195</v>
      </c>
      <c r="J39" s="79"/>
      <c r="K39" s="74" t="s">
        <v>1233</v>
      </c>
      <c r="L39" s="61" t="s">
        <v>1196</v>
      </c>
    </row>
    <row r="40" spans="1:12" ht="19">
      <c r="A40" s="32" t="s">
        <v>970</v>
      </c>
      <c r="B40" s="62">
        <v>48.647500000000001</v>
      </c>
      <c r="C40" s="62">
        <v>43.54</v>
      </c>
      <c r="D40" s="65">
        <v>5.1074999999999999</v>
      </c>
      <c r="E40" s="64" t="s">
        <v>1215</v>
      </c>
      <c r="F40" s="64" t="s">
        <v>1234</v>
      </c>
      <c r="H40" s="69" t="s">
        <v>1234</v>
      </c>
      <c r="I40" s="79" t="s">
        <v>1197</v>
      </c>
      <c r="J40" s="79"/>
      <c r="K40" s="74" t="s">
        <v>1234</v>
      </c>
      <c r="L40" s="61" t="s">
        <v>1207</v>
      </c>
    </row>
    <row r="41" spans="1:12">
      <c r="A41" s="32" t="s">
        <v>967</v>
      </c>
      <c r="B41" s="62">
        <v>47.413461538461497</v>
      </c>
      <c r="C41" s="62">
        <v>34.29</v>
      </c>
      <c r="D41" s="65">
        <v>13.1234615384615</v>
      </c>
      <c r="E41" s="64" t="s">
        <v>1235</v>
      </c>
      <c r="F41" s="64" t="s">
        <v>1232</v>
      </c>
    </row>
    <row r="42" spans="1:12">
      <c r="A42" s="32" t="s">
        <v>952</v>
      </c>
      <c r="B42" s="62">
        <v>44.032781954887199</v>
      </c>
      <c r="C42" s="62">
        <v>33.9</v>
      </c>
      <c r="D42" s="65">
        <v>10.1327819548872</v>
      </c>
      <c r="E42" s="64" t="s">
        <v>1220</v>
      </c>
      <c r="F42" s="64" t="s">
        <v>1232</v>
      </c>
    </row>
    <row r="43" spans="1:12">
      <c r="A43" s="32" t="s">
        <v>880</v>
      </c>
      <c r="B43" s="62">
        <v>22.44</v>
      </c>
      <c r="C43" s="62">
        <v>1.8038000000000001</v>
      </c>
      <c r="D43" s="65">
        <v>20.636199999999999</v>
      </c>
      <c r="E43" s="64" t="s">
        <v>1218</v>
      </c>
      <c r="F43" s="64" t="s">
        <v>1231</v>
      </c>
    </row>
    <row r="44" spans="1:12">
      <c r="A44" s="32" t="s">
        <v>965</v>
      </c>
      <c r="B44" s="62">
        <v>46.865576923076901</v>
      </c>
      <c r="C44" s="62">
        <v>37.321818181818202</v>
      </c>
      <c r="D44" s="65">
        <v>9.5437587412586993</v>
      </c>
      <c r="E44" s="64" t="s">
        <v>1215</v>
      </c>
      <c r="F44" s="64" t="s">
        <v>1234</v>
      </c>
    </row>
    <row r="45" spans="1:12">
      <c r="A45" s="32" t="s">
        <v>961</v>
      </c>
      <c r="B45" s="62">
        <v>45.72</v>
      </c>
      <c r="C45" s="62">
        <v>41.89</v>
      </c>
      <c r="D45" s="65">
        <v>3.83</v>
      </c>
      <c r="E45" s="64" t="s">
        <v>1215</v>
      </c>
      <c r="F45" s="64" t="s">
        <v>1231</v>
      </c>
    </row>
    <row r="46" spans="1:12">
      <c r="A46" s="32" t="s">
        <v>947</v>
      </c>
      <c r="B46" s="62">
        <v>43.501249999999999</v>
      </c>
      <c r="C46" s="62">
        <v>35.666615384615397</v>
      </c>
      <c r="D46" s="65">
        <v>7.8346346153845996</v>
      </c>
      <c r="E46" s="64" t="s">
        <v>1240</v>
      </c>
      <c r="F46" s="64" t="s">
        <v>1229</v>
      </c>
    </row>
    <row r="47" spans="1:12">
      <c r="A47" s="32" t="s">
        <v>944</v>
      </c>
      <c r="B47" s="62">
        <v>43.423749999999998</v>
      </c>
      <c r="C47" s="62">
        <v>36.080909090909103</v>
      </c>
      <c r="D47" s="65">
        <v>7.3428409090909001</v>
      </c>
      <c r="E47" s="64" t="s">
        <v>1240</v>
      </c>
      <c r="F47" s="64" t="s">
        <v>1229</v>
      </c>
    </row>
    <row r="48" spans="1:12">
      <c r="A48" s="32" t="s">
        <v>938</v>
      </c>
      <c r="B48" s="62">
        <v>42.56</v>
      </c>
      <c r="C48" s="62">
        <v>34.68</v>
      </c>
      <c r="D48" s="65">
        <v>7.88</v>
      </c>
      <c r="E48" s="64" t="s">
        <v>1240</v>
      </c>
      <c r="F48" s="64" t="s">
        <v>1229</v>
      </c>
    </row>
    <row r="49" spans="1:6">
      <c r="A49" s="32" t="s">
        <v>872</v>
      </c>
      <c r="B49" s="62">
        <v>18.260000000000002</v>
      </c>
      <c r="C49" s="62">
        <v>16.690000000000001</v>
      </c>
      <c r="D49" s="65">
        <v>1.57</v>
      </c>
      <c r="E49" s="64" t="s">
        <v>1239</v>
      </c>
      <c r="F49" s="64" t="s">
        <v>1232</v>
      </c>
    </row>
    <row r="50" spans="1:6">
      <c r="A50" s="32" t="s">
        <v>945</v>
      </c>
      <c r="B50" s="62">
        <v>43.462499999999999</v>
      </c>
      <c r="C50" s="62">
        <v>39.7703361344538</v>
      </c>
      <c r="D50" s="65">
        <v>3.6921638655461999</v>
      </c>
      <c r="E50" s="64" t="s">
        <v>1240</v>
      </c>
      <c r="F50" s="64" t="s">
        <v>1229</v>
      </c>
    </row>
    <row r="51" spans="1:6">
      <c r="A51" s="32" t="s">
        <v>943</v>
      </c>
      <c r="B51" s="62">
        <v>43.346249999999998</v>
      </c>
      <c r="C51" s="62">
        <v>39.97</v>
      </c>
      <c r="D51" s="65">
        <v>3.3762500000000002</v>
      </c>
      <c r="E51" s="64" t="s">
        <v>1240</v>
      </c>
      <c r="F51" s="64" t="s">
        <v>1229</v>
      </c>
    </row>
    <row r="52" spans="1:6">
      <c r="A52" s="32" t="s">
        <v>1028</v>
      </c>
      <c r="B52" s="62">
        <v>69.906857142857106</v>
      </c>
      <c r="C52" s="62">
        <v>66.02</v>
      </c>
      <c r="D52" s="65">
        <v>3.8868571428571101</v>
      </c>
      <c r="E52" s="64" t="s">
        <v>1218</v>
      </c>
      <c r="F52" s="64" t="s">
        <v>1231</v>
      </c>
    </row>
    <row r="53" spans="1:6">
      <c r="A53" s="32" t="s">
        <v>1027</v>
      </c>
      <c r="B53" s="62">
        <v>66.040000000000006</v>
      </c>
      <c r="C53" s="62">
        <v>65.602500000000006</v>
      </c>
      <c r="D53" s="65">
        <v>0.4375</v>
      </c>
      <c r="E53" s="64" t="s">
        <v>1215</v>
      </c>
      <c r="F53" s="64" t="s">
        <v>1231</v>
      </c>
    </row>
    <row r="54" spans="1:6">
      <c r="A54" s="32" t="s">
        <v>1023</v>
      </c>
      <c r="B54" s="62">
        <v>65.602500000000006</v>
      </c>
      <c r="C54" s="62">
        <v>55.2</v>
      </c>
      <c r="D54" s="65">
        <v>10.4025</v>
      </c>
      <c r="E54" s="64" t="s">
        <v>1215</v>
      </c>
      <c r="F54" s="64" t="s">
        <v>1231</v>
      </c>
    </row>
    <row r="55" spans="1:6">
      <c r="A55" s="32" t="s">
        <v>868</v>
      </c>
      <c r="B55" s="62">
        <v>16.690000000000001</v>
      </c>
      <c r="C55" s="62">
        <v>14.24</v>
      </c>
      <c r="D55" s="65">
        <v>2.4500000000000002</v>
      </c>
      <c r="E55" s="64" t="s">
        <v>1239</v>
      </c>
      <c r="F55" s="64" t="s">
        <v>1232</v>
      </c>
    </row>
    <row r="56" spans="1:6">
      <c r="A56" s="32" t="s">
        <v>995</v>
      </c>
      <c r="B56" s="62">
        <v>56.244999999999997</v>
      </c>
      <c r="C56" s="62">
        <v>22.96</v>
      </c>
      <c r="D56" s="65">
        <v>33.284999999999997</v>
      </c>
      <c r="E56" s="64" t="s">
        <v>1215</v>
      </c>
      <c r="F56" s="64" t="s">
        <v>1231</v>
      </c>
    </row>
    <row r="57" spans="1:6">
      <c r="A57" s="32" t="s">
        <v>972</v>
      </c>
      <c r="B57" s="62">
        <v>49.052500000000002</v>
      </c>
      <c r="C57" s="62">
        <v>45.063859649122797</v>
      </c>
      <c r="D57" s="65">
        <v>3.9886403508771999</v>
      </c>
      <c r="E57" s="64" t="s">
        <v>1215</v>
      </c>
      <c r="F57" s="64" t="s">
        <v>1232</v>
      </c>
    </row>
    <row r="58" spans="1:6">
      <c r="A58" s="32" t="s">
        <v>959</v>
      </c>
      <c r="B58" s="62">
        <v>45.063859649122797</v>
      </c>
      <c r="C58" s="62">
        <v>42.359000000000002</v>
      </c>
      <c r="D58" s="65">
        <v>2.7048596491227999</v>
      </c>
      <c r="E58" s="64" t="s">
        <v>1215</v>
      </c>
      <c r="F58" s="64" t="s">
        <v>1232</v>
      </c>
    </row>
    <row r="59" spans="1:6">
      <c r="A59" s="32" t="s">
        <v>867</v>
      </c>
      <c r="B59" s="62">
        <v>16.690000000000001</v>
      </c>
      <c r="C59" s="62">
        <v>5.32112328767123</v>
      </c>
      <c r="D59" s="65">
        <v>11.368876712328801</v>
      </c>
      <c r="E59" s="64" t="s">
        <v>1223</v>
      </c>
      <c r="F59" s="64" t="s">
        <v>1231</v>
      </c>
    </row>
    <row r="60" spans="1:6">
      <c r="A60" s="32" t="s">
        <v>937</v>
      </c>
      <c r="B60" s="62">
        <v>42.359000000000002</v>
      </c>
      <c r="C60" s="62">
        <v>32.311764705882403</v>
      </c>
      <c r="D60" s="65">
        <v>10.0472352941176</v>
      </c>
      <c r="E60" s="64" t="s">
        <v>1215</v>
      </c>
      <c r="F60" s="64" t="s">
        <v>1232</v>
      </c>
    </row>
    <row r="61" spans="1:6">
      <c r="A61" s="32" t="s">
        <v>910</v>
      </c>
      <c r="B61" s="62">
        <v>33.582352941176502</v>
      </c>
      <c r="C61" s="62">
        <v>32.735294117647101</v>
      </c>
      <c r="D61" s="65">
        <v>0.84705882352940198</v>
      </c>
      <c r="E61" s="64" t="s">
        <v>1215</v>
      </c>
      <c r="F61" s="64" t="s">
        <v>1231</v>
      </c>
    </row>
    <row r="62" spans="1:6">
      <c r="A62" s="32" t="s">
        <v>904</v>
      </c>
      <c r="B62" s="62">
        <v>30.549629629629599</v>
      </c>
      <c r="C62" s="62">
        <v>22.9</v>
      </c>
      <c r="D62" s="65">
        <v>7.6496296296296</v>
      </c>
      <c r="E62" s="64" t="s">
        <v>1215</v>
      </c>
      <c r="F62" s="64" t="s">
        <v>1230</v>
      </c>
    </row>
    <row r="63" spans="1:6">
      <c r="A63" s="32" t="s">
        <v>894</v>
      </c>
      <c r="B63" s="62">
        <v>28.574444444444399</v>
      </c>
      <c r="C63" s="62">
        <v>0</v>
      </c>
      <c r="D63" s="65">
        <v>28.574444444444399</v>
      </c>
      <c r="E63" s="64" t="s">
        <v>1215</v>
      </c>
      <c r="F63" s="64" t="s">
        <v>1229</v>
      </c>
    </row>
    <row r="64" spans="1:6">
      <c r="A64" s="32" t="s">
        <v>883</v>
      </c>
      <c r="B64" s="62">
        <v>24.381025055886699</v>
      </c>
      <c r="C64" s="62">
        <v>2.0914033018867899</v>
      </c>
      <c r="D64" s="65">
        <v>22.289621753999899</v>
      </c>
      <c r="E64" s="64" t="s">
        <v>1215</v>
      </c>
      <c r="F64" s="64" t="s">
        <v>1229</v>
      </c>
    </row>
    <row r="65" spans="1:6">
      <c r="A65" s="32" t="s">
        <v>850</v>
      </c>
      <c r="B65" s="62">
        <v>10.199999999999999</v>
      </c>
      <c r="C65" s="62">
        <v>0</v>
      </c>
      <c r="D65" s="65">
        <v>10.199999999999999</v>
      </c>
      <c r="E65" s="64" t="s">
        <v>1217</v>
      </c>
      <c r="F65" s="64" t="s">
        <v>1232</v>
      </c>
    </row>
    <row r="66" spans="1:6">
      <c r="A66" s="32" t="s">
        <v>862</v>
      </c>
      <c r="B66" s="62">
        <v>14.24</v>
      </c>
      <c r="C66" s="62">
        <v>14.075148962148999</v>
      </c>
      <c r="D66" s="65">
        <v>0.164851037851001</v>
      </c>
      <c r="E66" s="64" t="s">
        <v>1223</v>
      </c>
      <c r="F66" s="64" t="s">
        <v>1231</v>
      </c>
    </row>
    <row r="67" spans="1:6">
      <c r="A67" s="32" t="s">
        <v>831</v>
      </c>
      <c r="B67" s="62">
        <v>3.8</v>
      </c>
      <c r="C67" s="62">
        <v>0</v>
      </c>
      <c r="D67" s="65">
        <v>3.8</v>
      </c>
      <c r="E67" s="64" t="s">
        <v>1215</v>
      </c>
      <c r="F67" s="64" t="s">
        <v>1231</v>
      </c>
    </row>
    <row r="68" spans="1:6">
      <c r="A68" s="32" t="s">
        <v>1020</v>
      </c>
      <c r="B68" s="62">
        <v>62.8888888888889</v>
      </c>
      <c r="C68" s="62">
        <v>60.0144444444445</v>
      </c>
      <c r="D68" s="65">
        <v>2.8744444444443999</v>
      </c>
      <c r="E68" s="64" t="s">
        <v>1215</v>
      </c>
      <c r="F68" s="64" t="s">
        <v>1231</v>
      </c>
    </row>
    <row r="69" spans="1:6">
      <c r="A69" s="32" t="s">
        <v>1004</v>
      </c>
      <c r="B69" s="62">
        <v>60.0144444444445</v>
      </c>
      <c r="C69" s="62">
        <v>55.2</v>
      </c>
      <c r="D69" s="65">
        <v>4.8144444444444998</v>
      </c>
      <c r="E69" s="64" t="s">
        <v>1215</v>
      </c>
      <c r="F69" s="64" t="s">
        <v>1231</v>
      </c>
    </row>
    <row r="70" spans="1:6">
      <c r="A70" s="32" t="s">
        <v>990</v>
      </c>
      <c r="B70" s="62">
        <v>55.81</v>
      </c>
      <c r="C70" s="62">
        <v>53.032857142857097</v>
      </c>
      <c r="D70" s="65">
        <v>2.77714285714291</v>
      </c>
      <c r="E70" s="64" t="s">
        <v>1215</v>
      </c>
      <c r="F70" s="64" t="s">
        <v>1231</v>
      </c>
    </row>
    <row r="71" spans="1:6">
      <c r="A71" s="32" t="s">
        <v>1005</v>
      </c>
      <c r="B71" s="62">
        <v>60.0144444444445</v>
      </c>
      <c r="C71" s="62">
        <v>30.28</v>
      </c>
      <c r="D71" s="65">
        <v>29.734444444444499</v>
      </c>
      <c r="E71" s="64" t="s">
        <v>1215</v>
      </c>
      <c r="F71" s="64" t="s">
        <v>1231</v>
      </c>
    </row>
    <row r="72" spans="1:6">
      <c r="A72" s="32" t="s">
        <v>985</v>
      </c>
      <c r="B72" s="62">
        <v>55.2</v>
      </c>
      <c r="C72" s="62">
        <v>42.001666666666701</v>
      </c>
      <c r="D72" s="65">
        <v>13.1983333333333</v>
      </c>
      <c r="E72" s="64" t="s">
        <v>1215</v>
      </c>
      <c r="F72" s="64" t="s">
        <v>1230</v>
      </c>
    </row>
    <row r="73" spans="1:6">
      <c r="A73" s="32" t="s">
        <v>949</v>
      </c>
      <c r="B73" s="62">
        <v>43.65625</v>
      </c>
      <c r="C73" s="62">
        <v>0</v>
      </c>
      <c r="D73" s="65">
        <v>43.65625</v>
      </c>
      <c r="E73" s="64" t="s">
        <v>1214</v>
      </c>
      <c r="F73" s="64" t="s">
        <v>1230</v>
      </c>
    </row>
    <row r="74" spans="1:6">
      <c r="A74" s="32" t="s">
        <v>935</v>
      </c>
      <c r="B74" s="62">
        <v>42.001666666666701</v>
      </c>
      <c r="C74" s="62">
        <v>23.0324762726488</v>
      </c>
      <c r="D74" s="65">
        <v>18.9691903940179</v>
      </c>
      <c r="E74" s="64" t="s">
        <v>1215</v>
      </c>
      <c r="F74" s="64" t="s">
        <v>1229</v>
      </c>
    </row>
    <row r="75" spans="1:6">
      <c r="A75" s="32" t="s">
        <v>934</v>
      </c>
      <c r="B75" s="62">
        <v>42.001666666666701</v>
      </c>
      <c r="C75" s="62">
        <v>30.28</v>
      </c>
      <c r="D75" s="65">
        <v>11.7216666666667</v>
      </c>
      <c r="E75" s="64" t="s">
        <v>1215</v>
      </c>
      <c r="F75" s="64" t="s">
        <v>1229</v>
      </c>
    </row>
    <row r="76" spans="1:6">
      <c r="A76" s="32" t="s">
        <v>900</v>
      </c>
      <c r="B76" s="62">
        <v>30.28</v>
      </c>
      <c r="C76" s="62">
        <v>1.64</v>
      </c>
      <c r="D76" s="65">
        <v>28.64</v>
      </c>
      <c r="E76" s="64" t="s">
        <v>1215</v>
      </c>
      <c r="F76" s="64" t="s">
        <v>1229</v>
      </c>
    </row>
    <row r="77" spans="1:6">
      <c r="A77" s="32" t="s">
        <v>882</v>
      </c>
      <c r="B77" s="62">
        <v>22.96</v>
      </c>
      <c r="C77" s="62">
        <v>15.1</v>
      </c>
      <c r="D77" s="65">
        <v>7.86</v>
      </c>
      <c r="E77" s="64" t="s">
        <v>1215</v>
      </c>
      <c r="F77" s="64" t="s">
        <v>1229</v>
      </c>
    </row>
    <row r="78" spans="1:6">
      <c r="A78" s="32" t="s">
        <v>879</v>
      </c>
      <c r="B78" s="62">
        <v>22.0417494929006</v>
      </c>
      <c r="C78" s="62">
        <v>11.54</v>
      </c>
      <c r="D78" s="65">
        <v>10.501749492900601</v>
      </c>
      <c r="E78" s="64" t="s">
        <v>1240</v>
      </c>
      <c r="F78" s="64" t="s">
        <v>1229</v>
      </c>
    </row>
    <row r="79" spans="1:6">
      <c r="A79" s="32" t="s">
        <v>873</v>
      </c>
      <c r="B79" s="62">
        <v>20.789481481481499</v>
      </c>
      <c r="C79" s="62">
        <v>1.3</v>
      </c>
      <c r="D79" s="65">
        <v>19.489481481481501</v>
      </c>
      <c r="E79" s="64" t="s">
        <v>1240</v>
      </c>
      <c r="F79" s="64" t="s">
        <v>1229</v>
      </c>
    </row>
    <row r="80" spans="1:6">
      <c r="A80" s="32" t="s">
        <v>878</v>
      </c>
      <c r="B80" s="62">
        <v>21.882449290060901</v>
      </c>
      <c r="C80" s="62">
        <v>0</v>
      </c>
      <c r="D80" s="65">
        <v>21.882449290060901</v>
      </c>
      <c r="E80" s="64" t="s">
        <v>1215</v>
      </c>
      <c r="F80" s="64" t="s">
        <v>1229</v>
      </c>
    </row>
    <row r="81" spans="1:6">
      <c r="A81" s="32" t="s">
        <v>860</v>
      </c>
      <c r="B81" s="62">
        <v>14.075148962148999</v>
      </c>
      <c r="C81" s="62">
        <v>0</v>
      </c>
      <c r="D81" s="65">
        <v>14.075148962148999</v>
      </c>
      <c r="E81" s="64" t="s">
        <v>1223</v>
      </c>
      <c r="F81" s="64" t="s">
        <v>1231</v>
      </c>
    </row>
    <row r="82" spans="1:6">
      <c r="A82" s="32" t="s">
        <v>870</v>
      </c>
      <c r="B82" s="62">
        <v>17.54</v>
      </c>
      <c r="C82" s="62">
        <v>0</v>
      </c>
      <c r="D82" s="65">
        <v>17.54</v>
      </c>
      <c r="E82" s="64" t="s">
        <v>1218</v>
      </c>
      <c r="F82" s="64" t="s">
        <v>1231</v>
      </c>
    </row>
    <row r="83" spans="1:6">
      <c r="A83" s="32" t="s">
        <v>852</v>
      </c>
      <c r="B83" s="62">
        <v>10.79</v>
      </c>
      <c r="C83" s="62">
        <v>0</v>
      </c>
      <c r="D83" s="65">
        <v>10.79</v>
      </c>
      <c r="E83" s="64" t="s">
        <v>1215</v>
      </c>
      <c r="F83" s="64" t="s">
        <v>1230</v>
      </c>
    </row>
    <row r="84" spans="1:6">
      <c r="A84" s="32" t="s">
        <v>851</v>
      </c>
      <c r="B84" s="62">
        <v>10.3</v>
      </c>
      <c r="C84" s="62">
        <v>2.2999999999999998</v>
      </c>
      <c r="D84" s="65">
        <v>8</v>
      </c>
      <c r="E84" s="64" t="s">
        <v>1223</v>
      </c>
      <c r="F84" s="64" t="s">
        <v>1231</v>
      </c>
    </row>
    <row r="85" spans="1:6">
      <c r="A85" s="32" t="s">
        <v>921</v>
      </c>
      <c r="B85" s="62">
        <v>37.512727272727297</v>
      </c>
      <c r="C85" s="62">
        <v>33.9</v>
      </c>
      <c r="D85" s="65">
        <v>3.6127272727272999</v>
      </c>
      <c r="E85" s="64" t="s">
        <v>1220</v>
      </c>
      <c r="F85" s="64" t="s">
        <v>1230</v>
      </c>
    </row>
    <row r="86" spans="1:6">
      <c r="A86" s="32" t="s">
        <v>840</v>
      </c>
      <c r="B86" s="62">
        <v>5.7</v>
      </c>
      <c r="C86" s="62">
        <v>0</v>
      </c>
      <c r="D86" s="65">
        <v>5.7</v>
      </c>
      <c r="E86" s="64" t="s">
        <v>1218</v>
      </c>
      <c r="F86" s="64" t="s">
        <v>1231</v>
      </c>
    </row>
    <row r="87" spans="1:6">
      <c r="A87" s="32" t="s">
        <v>899</v>
      </c>
      <c r="B87" s="62">
        <v>30.157777777777799</v>
      </c>
      <c r="C87" s="62">
        <v>0</v>
      </c>
      <c r="D87" s="65">
        <v>30.157777777777799</v>
      </c>
      <c r="E87" s="64" t="s">
        <v>1215</v>
      </c>
      <c r="F87" s="64" t="s">
        <v>1231</v>
      </c>
    </row>
    <row r="88" spans="1:6">
      <c r="A88" s="32" t="s">
        <v>1019</v>
      </c>
      <c r="B88" s="62">
        <v>62.672222222222203</v>
      </c>
      <c r="C88" s="62">
        <v>44.595187969924801</v>
      </c>
      <c r="D88" s="65">
        <v>18.077034252297398</v>
      </c>
      <c r="E88" s="64" t="s">
        <v>1237</v>
      </c>
      <c r="F88" s="64" t="s">
        <v>1231</v>
      </c>
    </row>
    <row r="89" spans="1:6">
      <c r="A89" s="32" t="s">
        <v>849</v>
      </c>
      <c r="B89" s="62">
        <v>9.4492719780219794</v>
      </c>
      <c r="C89" s="62">
        <v>3.77</v>
      </c>
      <c r="D89" s="65">
        <v>5.6792719780219798</v>
      </c>
      <c r="E89" s="64" t="s">
        <v>1223</v>
      </c>
      <c r="F89" s="64" t="s">
        <v>1231</v>
      </c>
    </row>
    <row r="90" spans="1:6">
      <c r="A90" s="32" t="s">
        <v>841</v>
      </c>
      <c r="B90" s="62">
        <v>5.72</v>
      </c>
      <c r="C90" s="62">
        <v>0</v>
      </c>
      <c r="D90" s="65">
        <v>5.72</v>
      </c>
      <c r="E90" s="64" t="s">
        <v>1223</v>
      </c>
      <c r="F90" s="64" t="s">
        <v>1231</v>
      </c>
    </row>
    <row r="91" spans="1:6">
      <c r="A91" s="32" t="s">
        <v>863</v>
      </c>
      <c r="B91" s="62">
        <v>14.24</v>
      </c>
      <c r="C91" s="62">
        <v>8.4777031369069302</v>
      </c>
      <c r="D91" s="65">
        <v>5.76229686309307</v>
      </c>
      <c r="E91" s="64" t="s">
        <v>1223</v>
      </c>
      <c r="F91" s="64" t="s">
        <v>1232</v>
      </c>
    </row>
    <row r="92" spans="1:6">
      <c r="A92" s="32" t="s">
        <v>846</v>
      </c>
      <c r="B92" s="62">
        <v>8.4777031369069302</v>
      </c>
      <c r="C92" s="62">
        <v>0</v>
      </c>
      <c r="D92" s="65">
        <v>8.4777031369069302</v>
      </c>
      <c r="E92" s="64" t="s">
        <v>1223</v>
      </c>
      <c r="F92" s="64" t="s">
        <v>1232</v>
      </c>
    </row>
    <row r="93" spans="1:6">
      <c r="A93" s="32" t="s">
        <v>1018</v>
      </c>
      <c r="B93" s="62">
        <v>62.672222222222203</v>
      </c>
      <c r="C93" s="62">
        <v>32.311764705882403</v>
      </c>
      <c r="D93" s="65">
        <v>30.3604575163398</v>
      </c>
      <c r="E93" s="64" t="s">
        <v>1237</v>
      </c>
      <c r="F93" s="64" t="s">
        <v>1231</v>
      </c>
    </row>
    <row r="94" spans="1:6">
      <c r="A94" s="32" t="s">
        <v>847</v>
      </c>
      <c r="B94" s="62">
        <v>8.4777031369069302</v>
      </c>
      <c r="C94" s="62">
        <v>0</v>
      </c>
      <c r="D94" s="65">
        <v>8.4777031369069302</v>
      </c>
      <c r="E94" s="64" t="s">
        <v>1223</v>
      </c>
      <c r="F94" s="64" t="s">
        <v>1232</v>
      </c>
    </row>
    <row r="95" spans="1:6">
      <c r="A95" s="32" t="s">
        <v>848</v>
      </c>
      <c r="B95" s="62">
        <v>9.44</v>
      </c>
      <c r="C95" s="62">
        <v>4.49</v>
      </c>
      <c r="D95" s="65">
        <v>4.95</v>
      </c>
      <c r="E95" s="64" t="s">
        <v>1239</v>
      </c>
      <c r="F95" s="64" t="s">
        <v>1232</v>
      </c>
    </row>
    <row r="96" spans="1:6">
      <c r="A96" s="32" t="s">
        <v>842</v>
      </c>
      <c r="B96" s="62">
        <v>5.8278455284552804</v>
      </c>
      <c r="C96" s="62">
        <v>0</v>
      </c>
      <c r="D96" s="65">
        <v>5.8278455284552804</v>
      </c>
      <c r="E96" s="64" t="s">
        <v>1238</v>
      </c>
      <c r="F96" s="64" t="s">
        <v>1232</v>
      </c>
    </row>
    <row r="97" spans="1:6">
      <c r="A97" s="32" t="s">
        <v>830</v>
      </c>
      <c r="B97" s="62">
        <v>3.59342391304348</v>
      </c>
      <c r="C97" s="62">
        <v>0.61</v>
      </c>
      <c r="D97" s="65">
        <v>2.9834239130434801</v>
      </c>
      <c r="E97" s="64" t="s">
        <v>1238</v>
      </c>
      <c r="F97" s="64" t="s">
        <v>1232</v>
      </c>
    </row>
    <row r="98" spans="1:6">
      <c r="A98" s="32" t="s">
        <v>824</v>
      </c>
      <c r="B98" s="62">
        <v>1.4653084415584401</v>
      </c>
      <c r="C98" s="62">
        <v>0</v>
      </c>
      <c r="D98" s="65">
        <v>1.4653084415584401</v>
      </c>
      <c r="E98" s="64" t="s">
        <v>1238</v>
      </c>
      <c r="F98" s="64" t="s">
        <v>1232</v>
      </c>
    </row>
    <row r="99" spans="1:6">
      <c r="A99" s="32" t="s">
        <v>1025</v>
      </c>
      <c r="B99" s="62">
        <v>66.02</v>
      </c>
      <c r="C99" s="62">
        <v>62.076666666666704</v>
      </c>
      <c r="D99" s="65">
        <v>3.9433333333332898</v>
      </c>
      <c r="E99" s="64" t="s">
        <v>1218</v>
      </c>
      <c r="F99" s="64" t="s">
        <v>1230</v>
      </c>
    </row>
    <row r="100" spans="1:6">
      <c r="A100" s="32" t="s">
        <v>1016</v>
      </c>
      <c r="B100" s="62">
        <v>62.29</v>
      </c>
      <c r="C100" s="62">
        <v>61.33</v>
      </c>
      <c r="D100" s="65">
        <v>0.96000000000000096</v>
      </c>
      <c r="E100" s="64" t="s">
        <v>1218</v>
      </c>
      <c r="F100" s="64" t="s">
        <v>1229</v>
      </c>
    </row>
    <row r="101" spans="1:6">
      <c r="A101" s="32" t="s">
        <v>1017</v>
      </c>
      <c r="B101" s="62">
        <v>62.6</v>
      </c>
      <c r="C101" s="62">
        <v>61.543333333333301</v>
      </c>
      <c r="D101" s="65">
        <v>1.0566666666666999</v>
      </c>
      <c r="E101" s="64" t="s">
        <v>1225</v>
      </c>
      <c r="F101" s="64" t="s">
        <v>1229</v>
      </c>
    </row>
    <row r="102" spans="1:6">
      <c r="A102" s="32" t="s">
        <v>968</v>
      </c>
      <c r="B102" s="62">
        <v>47.712307692307697</v>
      </c>
      <c r="C102" s="62">
        <v>26.5905263157895</v>
      </c>
      <c r="D102" s="65">
        <v>21.1217813765182</v>
      </c>
      <c r="E102" s="64" t="s">
        <v>1215</v>
      </c>
      <c r="F102" s="64" t="s">
        <v>1232</v>
      </c>
    </row>
    <row r="103" spans="1:6">
      <c r="A103" s="32" t="s">
        <v>1006</v>
      </c>
      <c r="B103" s="62">
        <v>60.115555555555602</v>
      </c>
      <c r="C103" s="62">
        <v>59.3066666666667</v>
      </c>
      <c r="D103" s="65">
        <v>0.80888888888890198</v>
      </c>
      <c r="E103" s="64" t="s">
        <v>1225</v>
      </c>
      <c r="F103" s="64" t="s">
        <v>1229</v>
      </c>
    </row>
    <row r="104" spans="1:6">
      <c r="A104" s="32" t="s">
        <v>1011</v>
      </c>
      <c r="B104" s="62">
        <v>61.543333333333301</v>
      </c>
      <c r="C104" s="62">
        <v>55.2</v>
      </c>
      <c r="D104" s="65">
        <v>6.3433333333333</v>
      </c>
      <c r="E104" s="64" t="s">
        <v>1241</v>
      </c>
      <c r="F104" s="64" t="s">
        <v>1229</v>
      </c>
    </row>
    <row r="105" spans="1:6">
      <c r="A105" s="32" t="s">
        <v>1012</v>
      </c>
      <c r="B105" s="62">
        <v>61.543333333333301</v>
      </c>
      <c r="C105" s="62">
        <v>50.67</v>
      </c>
      <c r="D105" s="65">
        <v>10.873333333333299</v>
      </c>
      <c r="E105" s="64" t="s">
        <v>1225</v>
      </c>
      <c r="F105" s="64" t="s">
        <v>1229</v>
      </c>
    </row>
    <row r="106" spans="1:6">
      <c r="A106" s="32" t="s">
        <v>997</v>
      </c>
      <c r="B106" s="62">
        <v>56.957500000000003</v>
      </c>
      <c r="C106" s="62">
        <v>36.558181818181801</v>
      </c>
      <c r="D106" s="65">
        <v>20.399318181818199</v>
      </c>
      <c r="E106" s="64" t="s">
        <v>1224</v>
      </c>
      <c r="F106" s="64" t="s">
        <v>1230</v>
      </c>
    </row>
    <row r="107" spans="1:6">
      <c r="A107" s="32" t="s">
        <v>998</v>
      </c>
      <c r="B107" s="62">
        <v>57.1</v>
      </c>
      <c r="C107" s="62">
        <v>50.67</v>
      </c>
      <c r="D107" s="65">
        <v>6.43</v>
      </c>
      <c r="E107" s="64" t="s">
        <v>1225</v>
      </c>
      <c r="F107" s="64" t="s">
        <v>1229</v>
      </c>
    </row>
    <row r="108" spans="1:6">
      <c r="A108" s="32" t="s">
        <v>981</v>
      </c>
      <c r="B108" s="62">
        <v>54.61</v>
      </c>
      <c r="C108" s="62">
        <v>43.23</v>
      </c>
      <c r="D108" s="65">
        <v>11.38</v>
      </c>
      <c r="E108" s="64" t="s">
        <v>1241</v>
      </c>
      <c r="F108" s="64" t="s">
        <v>1229</v>
      </c>
    </row>
    <row r="109" spans="1:6">
      <c r="A109" s="32" t="s">
        <v>977</v>
      </c>
      <c r="B109" s="62">
        <v>52.786428571428601</v>
      </c>
      <c r="C109" s="62">
        <v>43.462499999999999</v>
      </c>
      <c r="D109" s="65">
        <v>9.3239285714286009</v>
      </c>
      <c r="E109" s="64" t="s">
        <v>1241</v>
      </c>
      <c r="F109" s="64" t="s">
        <v>1229</v>
      </c>
    </row>
    <row r="110" spans="1:6">
      <c r="A110" s="32" t="s">
        <v>1014</v>
      </c>
      <c r="B110" s="62">
        <v>61.97</v>
      </c>
      <c r="C110" s="62">
        <v>57.56</v>
      </c>
      <c r="D110" s="65">
        <v>4.41</v>
      </c>
      <c r="E110" s="64" t="s">
        <v>1224</v>
      </c>
      <c r="F110" s="64" t="s">
        <v>1229</v>
      </c>
    </row>
    <row r="111" spans="1:6">
      <c r="A111" s="32" t="s">
        <v>917</v>
      </c>
      <c r="B111" s="62">
        <v>35.89</v>
      </c>
      <c r="C111" s="62">
        <v>32.1</v>
      </c>
      <c r="D111" s="65">
        <v>3.79</v>
      </c>
      <c r="E111" s="64" t="s">
        <v>1219</v>
      </c>
      <c r="F111" s="64" t="s">
        <v>1230</v>
      </c>
    </row>
    <row r="112" spans="1:6">
      <c r="A112" s="32" t="s">
        <v>989</v>
      </c>
      <c r="B112" s="62">
        <v>55.81</v>
      </c>
      <c r="C112" s="62">
        <v>55.746458333333301</v>
      </c>
      <c r="D112" s="65">
        <v>6.3541666666701205E-2</v>
      </c>
      <c r="E112" s="64" t="s">
        <v>1224</v>
      </c>
      <c r="F112" s="64" t="s">
        <v>1229</v>
      </c>
    </row>
    <row r="113" spans="1:6">
      <c r="A113" s="32" t="s">
        <v>1008</v>
      </c>
      <c r="B113" s="62">
        <v>60.709000000000003</v>
      </c>
      <c r="C113" s="62">
        <v>57.1</v>
      </c>
      <c r="D113" s="65">
        <v>3.609</v>
      </c>
      <c r="E113" s="64" t="s">
        <v>1222</v>
      </c>
      <c r="F113" s="64" t="s">
        <v>1231</v>
      </c>
    </row>
    <row r="114" spans="1:6">
      <c r="A114" s="32" t="s">
        <v>971</v>
      </c>
      <c r="B114" s="62">
        <v>49.052500000000002</v>
      </c>
      <c r="C114" s="62">
        <v>48.011153846153903</v>
      </c>
      <c r="D114" s="65">
        <v>1.0413461538461</v>
      </c>
      <c r="E114" s="64" t="s">
        <v>1224</v>
      </c>
      <c r="F114" s="64" t="s">
        <v>1229</v>
      </c>
    </row>
    <row r="115" spans="1:6">
      <c r="A115" s="32" t="s">
        <v>932</v>
      </c>
      <c r="B115" s="62">
        <v>41.310555555555602</v>
      </c>
      <c r="C115" s="62">
        <v>35.89</v>
      </c>
      <c r="D115" s="65">
        <v>5.4205555555556</v>
      </c>
      <c r="E115" s="64" t="s">
        <v>1224</v>
      </c>
      <c r="F115" s="64" t="s">
        <v>1229</v>
      </c>
    </row>
    <row r="116" spans="1:6">
      <c r="A116" s="32" t="s">
        <v>976</v>
      </c>
      <c r="B116" s="62">
        <v>51.667333333333303</v>
      </c>
      <c r="C116" s="62">
        <v>43.54</v>
      </c>
      <c r="D116" s="65">
        <v>8.1273333333333007</v>
      </c>
      <c r="E116" s="64" t="s">
        <v>1224</v>
      </c>
      <c r="F116" s="64" t="s">
        <v>1229</v>
      </c>
    </row>
    <row r="117" spans="1:6">
      <c r="A117" s="32" t="s">
        <v>939</v>
      </c>
      <c r="B117" s="62">
        <v>42.783333333333303</v>
      </c>
      <c r="C117" s="62">
        <v>31.897777777777801</v>
      </c>
      <c r="D117" s="65">
        <v>10.8855555555555</v>
      </c>
      <c r="E117" s="64" t="s">
        <v>1224</v>
      </c>
      <c r="F117" s="64" t="s">
        <v>1229</v>
      </c>
    </row>
    <row r="118" spans="1:6">
      <c r="A118" s="32" t="s">
        <v>826</v>
      </c>
      <c r="B118" s="62">
        <v>2.0914033018867899</v>
      </c>
      <c r="C118" s="62">
        <v>0</v>
      </c>
      <c r="D118" s="65">
        <v>2.0914033018867899</v>
      </c>
      <c r="E118" s="64" t="s">
        <v>1239</v>
      </c>
      <c r="F118" s="64" t="s">
        <v>1232</v>
      </c>
    </row>
    <row r="119" spans="1:6">
      <c r="A119" s="32" t="s">
        <v>979</v>
      </c>
      <c r="B119" s="62">
        <v>53.821428571428598</v>
      </c>
      <c r="C119" s="62">
        <v>50.2</v>
      </c>
      <c r="D119" s="65">
        <v>3.6214285714285901</v>
      </c>
      <c r="E119" s="64" t="s">
        <v>1224</v>
      </c>
      <c r="F119" s="64" t="s">
        <v>1229</v>
      </c>
    </row>
    <row r="120" spans="1:6">
      <c r="A120" s="32" t="s">
        <v>953</v>
      </c>
      <c r="B120" s="62">
        <v>44.079649122806998</v>
      </c>
      <c r="C120" s="62">
        <v>40.4</v>
      </c>
      <c r="D120" s="65">
        <v>3.6796491228070001</v>
      </c>
      <c r="E120" s="64" t="s">
        <v>1224</v>
      </c>
      <c r="F120" s="64" t="s">
        <v>1229</v>
      </c>
    </row>
    <row r="121" spans="1:6">
      <c r="A121" s="32" t="s">
        <v>951</v>
      </c>
      <c r="B121" s="62">
        <v>43.939047619047599</v>
      </c>
      <c r="C121" s="62">
        <v>40.055999999999997</v>
      </c>
      <c r="D121" s="65">
        <v>3.8830476190476002</v>
      </c>
      <c r="E121" s="64" t="s">
        <v>1224</v>
      </c>
      <c r="F121" s="64" t="s">
        <v>1229</v>
      </c>
    </row>
    <row r="122" spans="1:6">
      <c r="A122" s="32" t="s">
        <v>950</v>
      </c>
      <c r="B122" s="62">
        <v>43.811250000000001</v>
      </c>
      <c r="C122" s="62">
        <v>37.99</v>
      </c>
      <c r="D122" s="65">
        <v>5.82125</v>
      </c>
      <c r="E122" s="64" t="s">
        <v>1224</v>
      </c>
      <c r="F122" s="64" t="s">
        <v>1229</v>
      </c>
    </row>
    <row r="123" spans="1:6">
      <c r="A123" s="32" t="s">
        <v>948</v>
      </c>
      <c r="B123" s="62">
        <v>43.54</v>
      </c>
      <c r="C123" s="62">
        <v>41.89</v>
      </c>
      <c r="D123" s="65">
        <v>1.65</v>
      </c>
      <c r="E123" s="64" t="s">
        <v>1224</v>
      </c>
      <c r="F123" s="64" t="s">
        <v>1229</v>
      </c>
    </row>
    <row r="124" spans="1:6">
      <c r="A124" s="32" t="s">
        <v>930</v>
      </c>
      <c r="B124" s="62">
        <v>40.813888888888897</v>
      </c>
      <c r="C124" s="62">
        <v>38.187104072398199</v>
      </c>
      <c r="D124" s="65">
        <v>2.6267848164907002</v>
      </c>
      <c r="E124" s="64" t="s">
        <v>1224</v>
      </c>
      <c r="F124" s="64" t="s">
        <v>1229</v>
      </c>
    </row>
    <row r="125" spans="1:6">
      <c r="A125" s="32" t="s">
        <v>857</v>
      </c>
      <c r="B125" s="62">
        <v>13.562571428571401</v>
      </c>
      <c r="C125" s="62">
        <v>6.9602903283052404</v>
      </c>
      <c r="D125" s="65">
        <v>6.6022811002661603</v>
      </c>
      <c r="E125" s="64" t="s">
        <v>1237</v>
      </c>
      <c r="F125" s="64" t="s">
        <v>1231</v>
      </c>
    </row>
    <row r="126" spans="1:6">
      <c r="A126" s="32" t="s">
        <v>845</v>
      </c>
      <c r="B126" s="62">
        <v>8.1002016806722708</v>
      </c>
      <c r="C126" s="62">
        <v>0</v>
      </c>
      <c r="D126" s="65">
        <v>8.1002016806722708</v>
      </c>
      <c r="E126" s="64" t="s">
        <v>1218</v>
      </c>
      <c r="F126" s="64" t="s">
        <v>1231</v>
      </c>
    </row>
    <row r="127" spans="1:6">
      <c r="A127" s="32" t="s">
        <v>853</v>
      </c>
      <c r="B127" s="62">
        <v>10.8</v>
      </c>
      <c r="C127" s="62">
        <v>0</v>
      </c>
      <c r="D127" s="65">
        <v>10.8</v>
      </c>
      <c r="E127" s="64" t="s">
        <v>1218</v>
      </c>
      <c r="F127" s="64" t="s">
        <v>1233</v>
      </c>
    </row>
    <row r="128" spans="1:6">
      <c r="A128" s="32" t="s">
        <v>928</v>
      </c>
      <c r="B128" s="62">
        <v>39.97</v>
      </c>
      <c r="C128" s="62">
        <v>37.226363636363601</v>
      </c>
      <c r="D128" s="65">
        <v>2.7436363636364001</v>
      </c>
      <c r="E128" s="64" t="s">
        <v>1218</v>
      </c>
      <c r="F128" s="64" t="s">
        <v>1230</v>
      </c>
    </row>
    <row r="129" spans="1:6">
      <c r="A129" s="32" t="s">
        <v>913</v>
      </c>
      <c r="B129" s="62">
        <v>34.763769230769199</v>
      </c>
      <c r="C129" s="62">
        <v>26.816842105263198</v>
      </c>
      <c r="D129" s="65">
        <v>7.9469271255059999</v>
      </c>
      <c r="E129" s="64" t="s">
        <v>1218</v>
      </c>
      <c r="F129" s="64" t="s">
        <v>1231</v>
      </c>
    </row>
    <row r="130" spans="1:6">
      <c r="A130" s="32" t="s">
        <v>885</v>
      </c>
      <c r="B130" s="62">
        <v>24.795040983606601</v>
      </c>
      <c r="C130" s="62">
        <v>23.343088869715299</v>
      </c>
      <c r="D130" s="65">
        <v>1.4519521138913001</v>
      </c>
      <c r="E130" s="64" t="s">
        <v>1218</v>
      </c>
      <c r="F130" s="64" t="s">
        <v>1232</v>
      </c>
    </row>
    <row r="131" spans="1:6">
      <c r="A131" s="32" t="s">
        <v>884</v>
      </c>
      <c r="B131" s="62">
        <v>24.795040983606601</v>
      </c>
      <c r="C131" s="62">
        <v>19.09</v>
      </c>
      <c r="D131" s="65">
        <v>5.7050409836066001</v>
      </c>
      <c r="E131" s="64" t="s">
        <v>1218</v>
      </c>
      <c r="F131" s="64" t="s">
        <v>1232</v>
      </c>
    </row>
    <row r="132" spans="1:6">
      <c r="A132" s="32" t="s">
        <v>897</v>
      </c>
      <c r="B132" s="62">
        <v>29.302222222222198</v>
      </c>
      <c r="C132" s="62">
        <v>23.551421385991102</v>
      </c>
      <c r="D132" s="65">
        <v>5.7508008362311003</v>
      </c>
      <c r="E132" s="64" t="s">
        <v>1218</v>
      </c>
      <c r="F132" s="64" t="s">
        <v>1232</v>
      </c>
    </row>
    <row r="133" spans="1:6">
      <c r="A133" s="32" t="s">
        <v>896</v>
      </c>
      <c r="B133" s="62">
        <v>29.302222222222198</v>
      </c>
      <c r="C133" s="62">
        <v>0</v>
      </c>
      <c r="D133" s="65">
        <v>29.302222222222198</v>
      </c>
      <c r="E133" s="64" t="s">
        <v>1218</v>
      </c>
      <c r="F133" s="64" t="s">
        <v>1232</v>
      </c>
    </row>
    <row r="134" spans="1:6">
      <c r="A134" s="32" t="s">
        <v>888</v>
      </c>
      <c r="B134" s="62">
        <v>26.5905263157895</v>
      </c>
      <c r="C134" s="62">
        <v>3.13</v>
      </c>
      <c r="D134" s="65">
        <v>23.460526315789501</v>
      </c>
      <c r="E134" s="64" t="s">
        <v>1218</v>
      </c>
      <c r="F134" s="64" t="s">
        <v>1231</v>
      </c>
    </row>
    <row r="135" spans="1:6">
      <c r="A135" s="32" t="s">
        <v>889</v>
      </c>
      <c r="B135" s="62">
        <v>26.5905263157895</v>
      </c>
      <c r="C135" s="62">
        <v>3.3</v>
      </c>
      <c r="D135" s="65">
        <v>23.290526315789499</v>
      </c>
      <c r="E135" s="64" t="s">
        <v>1218</v>
      </c>
      <c r="F135" s="64" t="s">
        <v>1231</v>
      </c>
    </row>
    <row r="136" spans="1:6">
      <c r="A136" s="32" t="s">
        <v>877</v>
      </c>
      <c r="B136" s="62">
        <v>21.643498985801202</v>
      </c>
      <c r="C136" s="62">
        <v>5.9248780487804904</v>
      </c>
      <c r="D136" s="65">
        <v>15.718620937020701</v>
      </c>
      <c r="E136" s="64" t="s">
        <v>1218</v>
      </c>
      <c r="F136" s="64" t="s">
        <v>1231</v>
      </c>
    </row>
    <row r="137" spans="1:6">
      <c r="A137" s="32" t="s">
        <v>1013</v>
      </c>
      <c r="B137" s="62">
        <v>61.863333333333301</v>
      </c>
      <c r="C137" s="62">
        <v>60.52</v>
      </c>
      <c r="D137" s="65">
        <v>1.3433333333333</v>
      </c>
      <c r="E137" s="64" t="s">
        <v>1215</v>
      </c>
      <c r="F137" s="64" t="s">
        <v>1231</v>
      </c>
    </row>
    <row r="138" spans="1:6">
      <c r="A138" s="32" t="s">
        <v>903</v>
      </c>
      <c r="B138" s="62">
        <v>30.549629629629599</v>
      </c>
      <c r="C138" s="62">
        <v>10.46</v>
      </c>
      <c r="D138" s="65">
        <v>20.089629629629599</v>
      </c>
      <c r="E138" s="64" t="s">
        <v>1215</v>
      </c>
      <c r="F138" s="64" t="s">
        <v>1231</v>
      </c>
    </row>
    <row r="139" spans="1:6">
      <c r="A139" s="32" t="s">
        <v>898</v>
      </c>
      <c r="B139" s="62">
        <v>29.668888888888901</v>
      </c>
      <c r="C139" s="62">
        <v>26.93</v>
      </c>
      <c r="D139" s="65">
        <v>2.7388888888889</v>
      </c>
      <c r="E139" s="64" t="s">
        <v>1215</v>
      </c>
      <c r="F139" s="64" t="s">
        <v>1231</v>
      </c>
    </row>
    <row r="140" spans="1:6">
      <c r="A140" s="32" t="s">
        <v>915</v>
      </c>
      <c r="B140" s="62">
        <v>34.847538461538498</v>
      </c>
      <c r="C140" s="62">
        <v>34.03</v>
      </c>
      <c r="D140" s="65">
        <v>0.81753846153849696</v>
      </c>
      <c r="E140" s="64" t="s">
        <v>1222</v>
      </c>
      <c r="F140" s="64" t="s">
        <v>1231</v>
      </c>
    </row>
    <row r="141" spans="1:6">
      <c r="A141" s="32" t="s">
        <v>902</v>
      </c>
      <c r="B141" s="62">
        <v>30.4148148148148</v>
      </c>
      <c r="C141" s="62">
        <v>21.882449290060901</v>
      </c>
      <c r="D141" s="65">
        <v>8.5323655247538994</v>
      </c>
      <c r="E141" s="64" t="s">
        <v>1215</v>
      </c>
      <c r="F141" s="64" t="s">
        <v>1232</v>
      </c>
    </row>
    <row r="142" spans="1:6">
      <c r="A142" s="32" t="s">
        <v>859</v>
      </c>
      <c r="B142" s="62">
        <v>13.836190476190501</v>
      </c>
      <c r="C142" s="62">
        <v>4.8131780821917802</v>
      </c>
      <c r="D142" s="65">
        <v>9.0230123939987195</v>
      </c>
      <c r="E142" s="64" t="s">
        <v>1215</v>
      </c>
      <c r="F142" s="64" t="s">
        <v>1232</v>
      </c>
    </row>
    <row r="143" spans="1:6">
      <c r="A143" s="32" t="s">
        <v>858</v>
      </c>
      <c r="B143" s="62">
        <v>13.836190476190501</v>
      </c>
      <c r="C143" s="62">
        <v>0</v>
      </c>
      <c r="D143" s="65">
        <v>13.836190476190501</v>
      </c>
      <c r="E143" s="64" t="s">
        <v>1215</v>
      </c>
      <c r="F143" s="64" t="s">
        <v>1232</v>
      </c>
    </row>
    <row r="144" spans="1:6">
      <c r="A144" s="32" t="s">
        <v>922</v>
      </c>
      <c r="B144" s="62">
        <v>37.894545454545501</v>
      </c>
      <c r="C144" s="62">
        <v>34.68</v>
      </c>
      <c r="D144" s="65">
        <v>3.2145454545455001</v>
      </c>
      <c r="E144" s="64" t="s">
        <v>1215</v>
      </c>
      <c r="F144" s="64" t="s">
        <v>1232</v>
      </c>
    </row>
    <row r="145" spans="1:6">
      <c r="A145" s="32" t="s">
        <v>927</v>
      </c>
      <c r="B145" s="62">
        <v>39.371008403361301</v>
      </c>
      <c r="C145" s="62">
        <v>34.68</v>
      </c>
      <c r="D145" s="65">
        <v>4.6910084033613</v>
      </c>
      <c r="E145" s="64" t="s">
        <v>1216</v>
      </c>
      <c r="F145" s="64" t="s">
        <v>1232</v>
      </c>
    </row>
    <row r="146" spans="1:6">
      <c r="A146" s="32" t="s">
        <v>892</v>
      </c>
      <c r="B146" s="62">
        <v>27.261428571428599</v>
      </c>
      <c r="C146" s="62">
        <v>9.83</v>
      </c>
      <c r="D146" s="65">
        <v>17.431428571428601</v>
      </c>
      <c r="E146" s="64" t="s">
        <v>1215</v>
      </c>
      <c r="F146" s="64" t="s">
        <v>1232</v>
      </c>
    </row>
    <row r="147" spans="1:6">
      <c r="A147" s="32" t="s">
        <v>975</v>
      </c>
      <c r="B147" s="62">
        <v>51.542666666666697</v>
      </c>
      <c r="C147" s="62">
        <v>50.7946666666667</v>
      </c>
      <c r="D147" s="65">
        <v>0.747999999999998</v>
      </c>
      <c r="E147" s="64" t="s">
        <v>1215</v>
      </c>
      <c r="F147" s="64" t="s">
        <v>1234</v>
      </c>
    </row>
    <row r="148" spans="1:6">
      <c r="A148" s="32" t="s">
        <v>908</v>
      </c>
      <c r="B148" s="62">
        <v>33.052941176470597</v>
      </c>
      <c r="C148" s="62">
        <v>30.218888888888898</v>
      </c>
      <c r="D148" s="65">
        <v>2.8340522875817</v>
      </c>
      <c r="E148" s="64" t="s">
        <v>1218</v>
      </c>
      <c r="F148" s="64" t="s">
        <v>1230</v>
      </c>
    </row>
    <row r="149" spans="1:6">
      <c r="A149" s="32" t="s">
        <v>963</v>
      </c>
      <c r="B149" s="62">
        <v>46.516923076923099</v>
      </c>
      <c r="C149" s="62">
        <v>42.269666666666701</v>
      </c>
      <c r="D149" s="65">
        <v>4.2472564102563997</v>
      </c>
      <c r="E149" s="64" t="s">
        <v>1235</v>
      </c>
      <c r="F149" s="64" t="s">
        <v>1232</v>
      </c>
    </row>
    <row r="150" spans="1:6">
      <c r="A150" s="32" t="s">
        <v>941</v>
      </c>
      <c r="B150" s="62">
        <v>43.307499999999997</v>
      </c>
      <c r="C150" s="62">
        <v>41.145000000000003</v>
      </c>
      <c r="D150" s="65">
        <v>2.1624999999999899</v>
      </c>
      <c r="E150" s="64" t="s">
        <v>1220</v>
      </c>
      <c r="F150" s="64" t="s">
        <v>1231</v>
      </c>
    </row>
    <row r="151" spans="1:6">
      <c r="A151" s="32" t="s">
        <v>931</v>
      </c>
      <c r="B151" s="62">
        <v>41.062222222222204</v>
      </c>
      <c r="C151" s="62">
        <v>38.088552036199097</v>
      </c>
      <c r="D151" s="65">
        <v>2.9736701860231101</v>
      </c>
      <c r="E151" s="64" t="s">
        <v>1220</v>
      </c>
      <c r="F151" s="64" t="s">
        <v>1231</v>
      </c>
    </row>
    <row r="152" spans="1:6">
      <c r="A152" s="32" t="s">
        <v>918</v>
      </c>
      <c r="B152" s="62">
        <v>36.4627272727273</v>
      </c>
      <c r="C152" s="62">
        <v>33.9</v>
      </c>
      <c r="D152" s="65">
        <v>2.5627272727273001</v>
      </c>
      <c r="E152" s="64" t="s">
        <v>1220</v>
      </c>
      <c r="F152" s="64" t="s">
        <v>1230</v>
      </c>
    </row>
    <row r="153" spans="1:6">
      <c r="A153" s="32" t="s">
        <v>955</v>
      </c>
      <c r="B153" s="62">
        <v>44.642055137844601</v>
      </c>
      <c r="C153" s="62">
        <v>42.671666666666702</v>
      </c>
      <c r="D153" s="65">
        <v>1.9703884711779001</v>
      </c>
      <c r="E153" s="64" t="s">
        <v>1235</v>
      </c>
      <c r="F153" s="64" t="s">
        <v>1234</v>
      </c>
    </row>
    <row r="154" spans="1:6">
      <c r="A154" s="32" t="s">
        <v>923</v>
      </c>
      <c r="B154" s="62">
        <v>37.99</v>
      </c>
      <c r="C154" s="62">
        <v>35.89</v>
      </c>
      <c r="D154" s="65">
        <v>2.1</v>
      </c>
      <c r="E154" s="64" t="s">
        <v>1240</v>
      </c>
      <c r="F154" s="64" t="s">
        <v>1229</v>
      </c>
    </row>
    <row r="155" spans="1:6">
      <c r="A155" s="32" t="s">
        <v>942</v>
      </c>
      <c r="B155" s="62">
        <v>43.346249999999998</v>
      </c>
      <c r="C155" s="62">
        <v>36.367272727272699</v>
      </c>
      <c r="D155" s="65">
        <v>6.9789772727272998</v>
      </c>
      <c r="E155" s="64" t="s">
        <v>1240</v>
      </c>
      <c r="F155" s="64" t="s">
        <v>1229</v>
      </c>
    </row>
    <row r="156" spans="1:6">
      <c r="A156" s="32" t="s">
        <v>926</v>
      </c>
      <c r="B156" s="62">
        <v>39.074072398189998</v>
      </c>
      <c r="C156" s="62">
        <v>34.03</v>
      </c>
      <c r="D156" s="65">
        <v>5.04407239819</v>
      </c>
      <c r="E156" s="64" t="s">
        <v>1240</v>
      </c>
      <c r="F156" s="64" t="s">
        <v>1229</v>
      </c>
    </row>
    <row r="157" spans="1:6">
      <c r="A157" s="32" t="s">
        <v>929</v>
      </c>
      <c r="B157" s="62">
        <v>40.228000000000002</v>
      </c>
      <c r="C157" s="62">
        <v>34.68</v>
      </c>
      <c r="D157" s="65">
        <v>5.548</v>
      </c>
      <c r="E157" s="64" t="s">
        <v>1240</v>
      </c>
      <c r="F157" s="64" t="s">
        <v>1229</v>
      </c>
    </row>
    <row r="158" spans="1:6">
      <c r="A158" s="32" t="s">
        <v>1024</v>
      </c>
      <c r="B158" s="62">
        <v>65.602500000000006</v>
      </c>
      <c r="C158" s="62">
        <v>62.29</v>
      </c>
      <c r="D158" s="65">
        <v>3.3125000000000102</v>
      </c>
      <c r="E158" s="64" t="s">
        <v>1215</v>
      </c>
      <c r="F158" s="64" t="s">
        <v>1231</v>
      </c>
    </row>
    <row r="159" spans="1:6">
      <c r="A159" s="32" t="s">
        <v>1022</v>
      </c>
      <c r="B159" s="62">
        <v>64.539230769230798</v>
      </c>
      <c r="C159" s="62">
        <v>57.79</v>
      </c>
      <c r="D159" s="65">
        <v>6.7492307692307998</v>
      </c>
      <c r="E159" s="64" t="s">
        <v>1215</v>
      </c>
      <c r="F159" s="64" t="s">
        <v>1231</v>
      </c>
    </row>
    <row r="160" spans="1:6">
      <c r="A160" s="32" t="s">
        <v>958</v>
      </c>
      <c r="B160" s="62">
        <v>45.063859649122797</v>
      </c>
      <c r="C160" s="62">
        <v>32.205882352941202</v>
      </c>
      <c r="D160" s="65">
        <v>12.8579772961816</v>
      </c>
      <c r="E160" s="64" t="s">
        <v>1215</v>
      </c>
      <c r="F160" s="64" t="s">
        <v>1231</v>
      </c>
    </row>
    <row r="161" spans="1:6">
      <c r="A161" s="32" t="s">
        <v>936</v>
      </c>
      <c r="B161" s="62">
        <v>42.359000000000002</v>
      </c>
      <c r="C161" s="62">
        <v>33.9</v>
      </c>
      <c r="D161" s="65">
        <v>8.4589999999999996</v>
      </c>
      <c r="E161" s="64" t="s">
        <v>1215</v>
      </c>
      <c r="F161" s="64" t="s">
        <v>1231</v>
      </c>
    </row>
    <row r="162" spans="1:6">
      <c r="A162" s="32" t="s">
        <v>909</v>
      </c>
      <c r="B162" s="62">
        <v>33.052941176470597</v>
      </c>
      <c r="C162" s="62">
        <v>26.5905263157895</v>
      </c>
      <c r="D162" s="65">
        <v>6.4624148606810996</v>
      </c>
      <c r="E162" s="64" t="s">
        <v>1215</v>
      </c>
      <c r="F162" s="64" t="s">
        <v>1231</v>
      </c>
    </row>
    <row r="163" spans="1:6">
      <c r="A163" s="32" t="s">
        <v>966</v>
      </c>
      <c r="B163" s="62">
        <v>46.865576923076901</v>
      </c>
      <c r="C163" s="62">
        <v>37.99</v>
      </c>
      <c r="D163" s="65">
        <v>8.8755769230769008</v>
      </c>
      <c r="E163" s="64" t="s">
        <v>1215</v>
      </c>
      <c r="F163" s="64" t="s">
        <v>1233</v>
      </c>
    </row>
    <row r="164" spans="1:6">
      <c r="A164" s="32" t="s">
        <v>837</v>
      </c>
      <c r="B164" s="62">
        <v>5.32112328767123</v>
      </c>
      <c r="C164" s="62">
        <v>4.1770967741935499</v>
      </c>
      <c r="D164" s="65">
        <v>1.1440265134776799</v>
      </c>
      <c r="E164" s="64" t="s">
        <v>1238</v>
      </c>
      <c r="F164" s="64" t="s">
        <v>1231</v>
      </c>
    </row>
    <row r="165" spans="1:6">
      <c r="A165" s="32" t="s">
        <v>893</v>
      </c>
      <c r="B165" s="62">
        <v>27.3442857142857</v>
      </c>
      <c r="C165" s="62">
        <v>20.94</v>
      </c>
      <c r="D165" s="65">
        <v>6.4042857142856997</v>
      </c>
      <c r="E165" s="64" t="s">
        <v>1215</v>
      </c>
      <c r="F165" s="64" t="s">
        <v>1229</v>
      </c>
    </row>
    <row r="166" spans="1:6">
      <c r="A166" s="32" t="s">
        <v>881</v>
      </c>
      <c r="B166" s="62">
        <v>22.44</v>
      </c>
      <c r="C166" s="62">
        <v>19.3</v>
      </c>
      <c r="D166" s="65">
        <v>3.14</v>
      </c>
      <c r="E166" s="64" t="s">
        <v>1240</v>
      </c>
      <c r="F166" s="64" t="s">
        <v>1229</v>
      </c>
    </row>
    <row r="167" spans="1:6">
      <c r="A167" s="32" t="s">
        <v>838</v>
      </c>
      <c r="B167" s="62">
        <v>5.32112328767123</v>
      </c>
      <c r="C167" s="62">
        <v>0</v>
      </c>
      <c r="D167" s="65">
        <v>5.32112328767123</v>
      </c>
      <c r="E167" s="64" t="s">
        <v>1218</v>
      </c>
      <c r="F167" s="64" t="s">
        <v>1231</v>
      </c>
    </row>
    <row r="168" spans="1:6">
      <c r="A168" s="32" t="s">
        <v>821</v>
      </c>
      <c r="B168" s="62">
        <v>0.28153846153846102</v>
      </c>
      <c r="C168" s="62">
        <v>0</v>
      </c>
      <c r="D168" s="65">
        <v>0.28153846153846102</v>
      </c>
      <c r="E168" s="64" t="s">
        <v>1217</v>
      </c>
      <c r="F168" s="64" t="s">
        <v>1232</v>
      </c>
    </row>
    <row r="169" spans="1:6">
      <c r="A169" s="32" t="s">
        <v>866</v>
      </c>
      <c r="B169" s="62">
        <v>15.768333333333301</v>
      </c>
      <c r="C169" s="62">
        <v>12.403983050847501</v>
      </c>
      <c r="D169" s="65">
        <v>3.3643502824858</v>
      </c>
      <c r="E169" s="64" t="s">
        <v>1217</v>
      </c>
      <c r="F169" s="64" t="s">
        <v>1232</v>
      </c>
    </row>
    <row r="170" spans="1:6">
      <c r="A170" s="32" t="s">
        <v>820</v>
      </c>
      <c r="B170" s="62">
        <v>1.4200000000000001E-2</v>
      </c>
      <c r="C170" s="62">
        <v>0</v>
      </c>
      <c r="D170" s="65">
        <v>1.4200000000000001E-2</v>
      </c>
      <c r="E170" s="64" t="s">
        <v>1217</v>
      </c>
      <c r="F170" s="64" t="s">
        <v>1232</v>
      </c>
    </row>
    <row r="171" spans="1:6">
      <c r="A171" s="32" t="s">
        <v>861</v>
      </c>
      <c r="B171" s="62">
        <v>14.075148962148999</v>
      </c>
      <c r="C171" s="62">
        <v>13.87</v>
      </c>
      <c r="D171" s="65">
        <v>0.205148962149</v>
      </c>
      <c r="E171" s="64" t="s">
        <v>1223</v>
      </c>
      <c r="F171" s="64" t="s">
        <v>1231</v>
      </c>
    </row>
    <row r="172" spans="1:6">
      <c r="A172" s="32" t="s">
        <v>834</v>
      </c>
      <c r="B172" s="62">
        <v>4.55</v>
      </c>
      <c r="C172" s="62">
        <v>0</v>
      </c>
      <c r="D172" s="65">
        <v>4.55</v>
      </c>
      <c r="E172" s="64" t="s">
        <v>1214</v>
      </c>
      <c r="F172" s="64" t="s">
        <v>1230</v>
      </c>
    </row>
    <row r="173" spans="1:6">
      <c r="A173" s="32" t="s">
        <v>916</v>
      </c>
      <c r="B173" s="62">
        <v>34.847538461538498</v>
      </c>
      <c r="C173" s="62">
        <v>23.0324762726488</v>
      </c>
      <c r="D173" s="65">
        <v>11.8150621888897</v>
      </c>
      <c r="E173" s="64" t="s">
        <v>1215</v>
      </c>
      <c r="F173" s="64" t="s">
        <v>1230</v>
      </c>
    </row>
    <row r="174" spans="1:6">
      <c r="A174" s="32" t="s">
        <v>901</v>
      </c>
      <c r="B174" s="62">
        <v>30.28</v>
      </c>
      <c r="C174" s="62">
        <v>16.343333333333302</v>
      </c>
      <c r="D174" s="65">
        <v>13.936666666666699</v>
      </c>
      <c r="E174" s="64" t="s">
        <v>1215</v>
      </c>
      <c r="F174" s="64" t="s">
        <v>1230</v>
      </c>
    </row>
    <row r="175" spans="1:6">
      <c r="A175" s="32" t="s">
        <v>843</v>
      </c>
      <c r="B175" s="62">
        <v>6.2097142857142904</v>
      </c>
      <c r="C175" s="62">
        <v>0</v>
      </c>
      <c r="D175" s="65">
        <v>6.2097142857142904</v>
      </c>
      <c r="E175" s="64" t="s">
        <v>1240</v>
      </c>
      <c r="F175" s="64" t="s">
        <v>1229</v>
      </c>
    </row>
    <row r="176" spans="1:6">
      <c r="A176" s="32" t="s">
        <v>865</v>
      </c>
      <c r="B176" s="62">
        <v>15.156795454545501</v>
      </c>
      <c r="C176" s="62">
        <v>4.8131780821917802</v>
      </c>
      <c r="D176" s="65">
        <v>10.3436173723537</v>
      </c>
      <c r="E176" s="64" t="s">
        <v>1239</v>
      </c>
      <c r="F176" s="64" t="s">
        <v>1232</v>
      </c>
    </row>
    <row r="177" spans="1:6">
      <c r="A177" s="32" t="s">
        <v>829</v>
      </c>
      <c r="B177" s="62">
        <v>3.4293043478260898</v>
      </c>
      <c r="C177" s="62">
        <v>1.98</v>
      </c>
      <c r="D177" s="65">
        <v>1.4493043478260901</v>
      </c>
      <c r="E177" s="64" t="s">
        <v>1240</v>
      </c>
      <c r="F177" s="64" t="s">
        <v>1229</v>
      </c>
    </row>
    <row r="178" spans="1:6">
      <c r="A178" s="32" t="s">
        <v>871</v>
      </c>
      <c r="B178" s="62">
        <v>17.757086419753101</v>
      </c>
      <c r="C178" s="62">
        <v>12.403983050847501</v>
      </c>
      <c r="D178" s="65">
        <v>5.3531033689056002</v>
      </c>
      <c r="E178" s="64" t="s">
        <v>1240</v>
      </c>
      <c r="F178" s="64" t="s">
        <v>1229</v>
      </c>
    </row>
    <row r="179" spans="1:6">
      <c r="A179" s="32" t="s">
        <v>864</v>
      </c>
      <c r="B179" s="62">
        <v>15.1</v>
      </c>
      <c r="C179" s="62">
        <v>0</v>
      </c>
      <c r="D179" s="65">
        <v>15.1</v>
      </c>
      <c r="E179" s="64" t="s">
        <v>1240</v>
      </c>
      <c r="F179" s="64" t="s">
        <v>1229</v>
      </c>
    </row>
    <row r="180" spans="1:6">
      <c r="A180" s="32" t="s">
        <v>869</v>
      </c>
      <c r="B180" s="62">
        <v>17.126999999999999</v>
      </c>
      <c r="C180" s="62">
        <v>0</v>
      </c>
      <c r="D180" s="65">
        <v>17.126999999999999</v>
      </c>
      <c r="E180" s="64" t="s">
        <v>1240</v>
      </c>
      <c r="F180" s="64" t="s">
        <v>1229</v>
      </c>
    </row>
    <row r="181" spans="1:6">
      <c r="A181" s="32" t="s">
        <v>828</v>
      </c>
      <c r="B181" s="62">
        <v>3.3</v>
      </c>
      <c r="C181" s="62">
        <v>1.88</v>
      </c>
      <c r="D181" s="65">
        <v>1.42</v>
      </c>
      <c r="E181" s="64" t="s">
        <v>1240</v>
      </c>
      <c r="F181" s="64" t="s">
        <v>1229</v>
      </c>
    </row>
    <row r="182" spans="1:6">
      <c r="A182" s="32" t="s">
        <v>874</v>
      </c>
      <c r="B182" s="62">
        <v>20.8531851851852</v>
      </c>
      <c r="C182" s="62">
        <v>16.38</v>
      </c>
      <c r="D182" s="65">
        <v>4.4731851851851996</v>
      </c>
      <c r="E182" s="64" t="s">
        <v>1240</v>
      </c>
      <c r="F182" s="64" t="s">
        <v>1229</v>
      </c>
    </row>
    <row r="183" spans="1:6">
      <c r="A183" s="32" t="s">
        <v>855</v>
      </c>
      <c r="B183" s="62">
        <v>10.813611111111101</v>
      </c>
      <c r="C183" s="62">
        <v>4.53</v>
      </c>
      <c r="D183" s="65">
        <v>6.2836111111111004</v>
      </c>
      <c r="E183" s="64" t="s">
        <v>1218</v>
      </c>
      <c r="F183" s="64" t="s">
        <v>1231</v>
      </c>
    </row>
    <row r="184" spans="1:6">
      <c r="A184" s="32" t="s">
        <v>825</v>
      </c>
      <c r="B184" s="62">
        <v>2.0914033018867899</v>
      </c>
      <c r="C184" s="62">
        <v>0</v>
      </c>
      <c r="D184" s="65">
        <v>2.0914033018867899</v>
      </c>
      <c r="E184" s="64" t="s">
        <v>1215</v>
      </c>
      <c r="F184" s="64" t="s">
        <v>1230</v>
      </c>
    </row>
    <row r="185" spans="1:6">
      <c r="A185" s="32" t="s">
        <v>856</v>
      </c>
      <c r="B185" s="62">
        <v>12.403983050847501</v>
      </c>
      <c r="C185" s="62">
        <v>2.39</v>
      </c>
      <c r="D185" s="65">
        <v>10.0139830508475</v>
      </c>
      <c r="E185" s="64" t="s">
        <v>1240</v>
      </c>
      <c r="F185" s="64" t="s">
        <v>1229</v>
      </c>
    </row>
    <row r="186" spans="1:6">
      <c r="A186" s="32" t="s">
        <v>854</v>
      </c>
      <c r="B186" s="62">
        <v>10.813611111111101</v>
      </c>
      <c r="C186" s="62">
        <v>4.37</v>
      </c>
      <c r="D186" s="65">
        <v>6.4436111111110996</v>
      </c>
      <c r="E186" s="64" t="s">
        <v>1215</v>
      </c>
      <c r="F186" s="64" t="s">
        <v>1230</v>
      </c>
    </row>
    <row r="187" spans="1:6">
      <c r="A187" s="32" t="s">
        <v>973</v>
      </c>
      <c r="B187" s="62">
        <v>49.052500000000002</v>
      </c>
      <c r="C187" s="62">
        <v>46.865576923076901</v>
      </c>
      <c r="D187" s="65">
        <v>2.1869230769231001</v>
      </c>
      <c r="E187" s="64" t="s">
        <v>1221</v>
      </c>
      <c r="F187" s="64" t="s">
        <v>1229</v>
      </c>
    </row>
    <row r="188" spans="1:6">
      <c r="A188" s="32" t="s">
        <v>924</v>
      </c>
      <c r="B188" s="62">
        <v>38.482760180995498</v>
      </c>
      <c r="C188" s="62">
        <v>29.913333333333298</v>
      </c>
      <c r="D188" s="65">
        <v>8.5694268476622</v>
      </c>
      <c r="E188" s="64" t="s">
        <v>1215</v>
      </c>
      <c r="F188" s="64" t="s">
        <v>1231</v>
      </c>
    </row>
    <row r="189" spans="1:6">
      <c r="A189" s="32" t="s">
        <v>844</v>
      </c>
      <c r="B189" s="62">
        <v>6.7332209405501304</v>
      </c>
      <c r="C189" s="62">
        <v>2.98</v>
      </c>
      <c r="D189" s="65">
        <v>3.75322094055013</v>
      </c>
      <c r="E189" s="64" t="s">
        <v>1223</v>
      </c>
      <c r="F189" s="64" t="s">
        <v>1231</v>
      </c>
    </row>
    <row r="190" spans="1:6">
      <c r="A190" s="32" t="s">
        <v>957</v>
      </c>
      <c r="B190" s="62">
        <v>44.7357894736842</v>
      </c>
      <c r="C190" s="62">
        <v>39.97</v>
      </c>
      <c r="D190" s="65">
        <v>4.7657894736842001</v>
      </c>
      <c r="E190" s="64" t="s">
        <v>1215</v>
      </c>
      <c r="F190" s="64" t="s">
        <v>1232</v>
      </c>
    </row>
    <row r="191" spans="1:6">
      <c r="A191" s="32" t="s">
        <v>836</v>
      </c>
      <c r="B191" s="62">
        <v>5.21953424657534</v>
      </c>
      <c r="C191" s="62">
        <v>4.21</v>
      </c>
      <c r="D191" s="65">
        <v>1.0095342465753401</v>
      </c>
      <c r="E191" s="64" t="s">
        <v>1218</v>
      </c>
      <c r="F191" s="64" t="s">
        <v>1231</v>
      </c>
    </row>
    <row r="192" spans="1:6">
      <c r="A192" s="32" t="s">
        <v>895</v>
      </c>
      <c r="B192" s="62">
        <v>29.18</v>
      </c>
      <c r="C192" s="62">
        <v>4.2022580645161298</v>
      </c>
      <c r="D192" s="65">
        <v>24.977741935483898</v>
      </c>
      <c r="E192" s="64" t="s">
        <v>1235</v>
      </c>
      <c r="F192" s="64" t="s">
        <v>1234</v>
      </c>
    </row>
    <row r="193" spans="1:6">
      <c r="A193" s="32" t="s">
        <v>994</v>
      </c>
      <c r="B193" s="62">
        <v>55.96</v>
      </c>
      <c r="C193" s="62">
        <v>55.746458333333301</v>
      </c>
      <c r="D193" s="65">
        <v>0.21354166666669999</v>
      </c>
      <c r="E193" s="64" t="s">
        <v>1225</v>
      </c>
      <c r="F193" s="64" t="s">
        <v>1229</v>
      </c>
    </row>
    <row r="194" spans="1:6">
      <c r="A194" s="32" t="s">
        <v>986</v>
      </c>
      <c r="B194" s="62">
        <v>55.2</v>
      </c>
      <c r="C194" s="62">
        <v>54.61</v>
      </c>
      <c r="D194" s="65">
        <v>0.59000000000000297</v>
      </c>
      <c r="E194" s="64" t="s">
        <v>1241</v>
      </c>
      <c r="F194" s="64" t="s">
        <v>1229</v>
      </c>
    </row>
    <row r="195" spans="1:6">
      <c r="A195" s="32" t="s">
        <v>875</v>
      </c>
      <c r="B195" s="62">
        <v>21.12</v>
      </c>
      <c r="C195" s="62">
        <v>0.56307692307692303</v>
      </c>
      <c r="D195" s="65">
        <v>20.556923076923098</v>
      </c>
      <c r="E195" s="64" t="s">
        <v>1215</v>
      </c>
      <c r="F195" s="64" t="s">
        <v>1229</v>
      </c>
    </row>
    <row r="196" spans="1:6">
      <c r="A196" s="32" t="s">
        <v>833</v>
      </c>
      <c r="B196" s="62">
        <v>4.45</v>
      </c>
      <c r="C196" s="62">
        <v>1.8038000000000001</v>
      </c>
      <c r="D196" s="65">
        <v>2.6461999999999999</v>
      </c>
      <c r="E196" s="64" t="s">
        <v>1223</v>
      </c>
      <c r="F196" s="64" t="s">
        <v>1231</v>
      </c>
    </row>
    <row r="197" spans="1:6">
      <c r="A197" s="32" t="s">
        <v>827</v>
      </c>
      <c r="B197" s="62">
        <v>3.2782608695652198</v>
      </c>
      <c r="C197" s="62">
        <v>0</v>
      </c>
      <c r="D197" s="65">
        <v>3.2782608695652198</v>
      </c>
      <c r="E197" s="64" t="s">
        <v>1223</v>
      </c>
      <c r="F197" s="64" t="s">
        <v>1231</v>
      </c>
    </row>
    <row r="198" spans="1:6">
      <c r="A198" s="32" t="s">
        <v>835</v>
      </c>
      <c r="B198" s="62">
        <v>4.6100000000000003</v>
      </c>
      <c r="C198" s="62">
        <v>0</v>
      </c>
      <c r="D198" s="65">
        <v>4.6100000000000003</v>
      </c>
      <c r="E198" s="64" t="s">
        <v>1223</v>
      </c>
      <c r="F198" s="64" t="s">
        <v>1232</v>
      </c>
    </row>
    <row r="199" spans="1:6">
      <c r="A199" s="32" t="s">
        <v>839</v>
      </c>
      <c r="B199" s="62">
        <v>5.5912499999999996</v>
      </c>
      <c r="C199" s="62">
        <v>0.893482142857143</v>
      </c>
      <c r="D199" s="65">
        <v>4.6977678571428596</v>
      </c>
      <c r="E199" s="64" t="s">
        <v>1238</v>
      </c>
      <c r="F199" s="64" t="s">
        <v>1232</v>
      </c>
    </row>
    <row r="200" spans="1:6">
      <c r="A200" s="32" t="s">
        <v>832</v>
      </c>
      <c r="B200" s="62">
        <v>4.43</v>
      </c>
      <c r="C200" s="62">
        <v>3.73173913043478</v>
      </c>
      <c r="D200" s="65">
        <v>0.69826086956522004</v>
      </c>
      <c r="E200" s="64" t="s">
        <v>1238</v>
      </c>
      <c r="F200" s="64" t="s">
        <v>1232</v>
      </c>
    </row>
    <row r="201" spans="1:6">
      <c r="A201" s="32" t="s">
        <v>823</v>
      </c>
      <c r="B201" s="62">
        <v>1.006875</v>
      </c>
      <c r="C201" s="62">
        <v>0.37538461538461498</v>
      </c>
      <c r="D201" s="65">
        <v>0.63149038461538498</v>
      </c>
      <c r="E201" s="64" t="s">
        <v>1238</v>
      </c>
      <c r="F201" s="64" t="s">
        <v>1232</v>
      </c>
    </row>
    <row r="202" spans="1:6">
      <c r="A202" s="32" t="s">
        <v>822</v>
      </c>
      <c r="B202" s="62">
        <v>0.78008928571428604</v>
      </c>
      <c r="C202" s="62">
        <v>0</v>
      </c>
      <c r="D202" s="65">
        <v>0.78008928571428604</v>
      </c>
      <c r="E202" s="64" t="s">
        <v>1238</v>
      </c>
      <c r="F202" s="64" t="s">
        <v>1232</v>
      </c>
    </row>
    <row r="203" spans="1:6">
      <c r="A203" s="32" t="s">
        <v>956</v>
      </c>
      <c r="B203" s="62">
        <v>44.642055137844601</v>
      </c>
      <c r="C203" s="62">
        <v>39.271176470588202</v>
      </c>
      <c r="D203" s="65">
        <v>5.3708786672563997</v>
      </c>
      <c r="E203" s="64" t="s">
        <v>1219</v>
      </c>
      <c r="F203" s="32" t="s">
        <v>1230</v>
      </c>
    </row>
    <row r="204" spans="1:6">
      <c r="A204" s="32" t="s">
        <v>1010</v>
      </c>
      <c r="B204" s="62">
        <v>61.33</v>
      </c>
      <c r="C204" s="62">
        <v>57.56</v>
      </c>
      <c r="D204" s="65">
        <v>3.77</v>
      </c>
      <c r="E204" s="64" t="s">
        <v>1222</v>
      </c>
      <c r="F204" s="32" t="s">
        <v>1229</v>
      </c>
    </row>
    <row r="205" spans="1:6">
      <c r="A205" s="32" t="s">
        <v>1009</v>
      </c>
      <c r="B205" s="62">
        <v>61.33</v>
      </c>
      <c r="C205" s="62">
        <v>43.23</v>
      </c>
      <c r="D205" s="65">
        <v>18.100000000000001</v>
      </c>
      <c r="E205" s="64" t="s">
        <v>1218</v>
      </c>
      <c r="F205" s="32" t="s">
        <v>1229</v>
      </c>
    </row>
    <row r="206" spans="1:6">
      <c r="A206" s="32" t="s">
        <v>1015</v>
      </c>
      <c r="B206" s="62">
        <v>62.13</v>
      </c>
      <c r="C206" s="62">
        <v>42.56</v>
      </c>
      <c r="D206" s="65">
        <v>19.57</v>
      </c>
      <c r="E206" s="64" t="s">
        <v>1218</v>
      </c>
      <c r="F206" s="32" t="s">
        <v>1230</v>
      </c>
    </row>
    <row r="207" spans="1:6">
      <c r="A207" s="32" t="s">
        <v>1002</v>
      </c>
      <c r="B207" s="62">
        <v>59.3066666666667</v>
      </c>
      <c r="C207" s="62">
        <v>55.2</v>
      </c>
      <c r="D207" s="65">
        <v>4.1066666666667002</v>
      </c>
      <c r="E207" s="64" t="s">
        <v>1225</v>
      </c>
      <c r="F207" s="32" t="s">
        <v>1229</v>
      </c>
    </row>
    <row r="208" spans="1:6">
      <c r="A208" s="32" t="s">
        <v>1003</v>
      </c>
      <c r="B208" s="62">
        <v>59.3066666666667</v>
      </c>
      <c r="C208" s="62">
        <v>55.2</v>
      </c>
      <c r="D208" s="65">
        <v>4.1066666666667002</v>
      </c>
      <c r="E208" s="64" t="s">
        <v>1225</v>
      </c>
      <c r="F208" s="32" t="s">
        <v>1229</v>
      </c>
    </row>
    <row r="209" spans="1:6">
      <c r="A209" s="32" t="s">
        <v>982</v>
      </c>
      <c r="B209" s="62">
        <v>54.728000000000002</v>
      </c>
      <c r="C209" s="62">
        <v>51.667333333333303</v>
      </c>
      <c r="D209" s="65">
        <v>3.0606666666667</v>
      </c>
      <c r="E209" s="64" t="s">
        <v>1225</v>
      </c>
      <c r="F209" s="32" t="s">
        <v>1229</v>
      </c>
    </row>
    <row r="210" spans="1:6">
      <c r="A210" s="32" t="s">
        <v>983</v>
      </c>
      <c r="B210" s="62">
        <v>55.031428571428599</v>
      </c>
      <c r="C210" s="62">
        <v>50.67</v>
      </c>
      <c r="D210" s="65">
        <v>4.3614285714285996</v>
      </c>
      <c r="E210" s="64" t="s">
        <v>1225</v>
      </c>
      <c r="F210" s="32" t="s">
        <v>1229</v>
      </c>
    </row>
    <row r="211" spans="1:6">
      <c r="A211" s="32" t="s">
        <v>962</v>
      </c>
      <c r="B211" s="62">
        <v>46.506961538461503</v>
      </c>
      <c r="C211" s="62">
        <v>43.666818181818201</v>
      </c>
      <c r="D211" s="65">
        <v>2.8401433566433001</v>
      </c>
      <c r="E211" s="64" t="s">
        <v>1241</v>
      </c>
      <c r="F211" s="32" t="s">
        <v>1229</v>
      </c>
    </row>
    <row r="212" spans="1:6">
      <c r="A212" s="32" t="s">
        <v>887</v>
      </c>
      <c r="B212" s="62">
        <v>25.908698564593301</v>
      </c>
      <c r="C212" s="62">
        <v>22.96</v>
      </c>
      <c r="D212" s="65">
        <v>2.9486985645932999</v>
      </c>
      <c r="E212" s="64" t="s">
        <v>1235</v>
      </c>
      <c r="F212" s="32" t="s">
        <v>1234</v>
      </c>
    </row>
  </sheetData>
  <sortState xmlns:xlrd2="http://schemas.microsoft.com/office/spreadsheetml/2017/richdata2" ref="A2:F212">
    <sortCondition ref="A3:A212"/>
  </sortState>
  <mergeCells count="7">
    <mergeCell ref="I40:J40"/>
    <mergeCell ref="I34:J34"/>
    <mergeCell ref="I35:J35"/>
    <mergeCell ref="I36:J36"/>
    <mergeCell ref="I37:J37"/>
    <mergeCell ref="I38:J38"/>
    <mergeCell ref="I39:J39"/>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C14D1-1AFA-DF45-A88E-5C6328E3BCC8}">
  <dimension ref="A1:E32"/>
  <sheetViews>
    <sheetView workbookViewId="0">
      <selection activeCell="C27" sqref="C27"/>
    </sheetView>
  </sheetViews>
  <sheetFormatPr baseColWidth="10" defaultRowHeight="16"/>
  <cols>
    <col min="1" max="1" width="21.6640625" customWidth="1"/>
    <col min="2" max="2" width="18.5" customWidth="1"/>
    <col min="3" max="3" width="29.33203125" customWidth="1"/>
    <col min="4" max="4" width="26.5" customWidth="1"/>
    <col min="5" max="5" width="18.33203125" customWidth="1"/>
  </cols>
  <sheetData>
    <row r="1" spans="1:5">
      <c r="A1" t="s">
        <v>1065</v>
      </c>
    </row>
    <row r="2" spans="1:5" ht="19">
      <c r="A2" s="70" t="s">
        <v>1035</v>
      </c>
      <c r="B2" s="3" t="s">
        <v>1</v>
      </c>
      <c r="C2" s="3" t="s">
        <v>10</v>
      </c>
      <c r="D2" s="3" t="s">
        <v>11</v>
      </c>
      <c r="E2" s="3" t="s">
        <v>9</v>
      </c>
    </row>
    <row r="3" spans="1:5" ht="19">
      <c r="A3" s="61" t="s">
        <v>1214</v>
      </c>
      <c r="B3" s="10">
        <f>COUNTIFS(PFL_FAD_LAD!E2:E212,PFL_stat!A3)</f>
        <v>2</v>
      </c>
      <c r="C3" s="17">
        <f>_xlfn.MAXIFS(PFL_FAD_LAD!B2:B212,PFL_FAD_LAD!E2:E212,PFL_stat!A3)</f>
        <v>43.65625</v>
      </c>
      <c r="D3" s="17">
        <f>SUMIFS(PFL_FAD_LAD!C2:C212,PFL_FAD_LAD!E2:E212,PFL_stat!A3)/COUNTIFS(PFL_FAD_LAD!E2:E212,PFL_stat!A3)</f>
        <v>0</v>
      </c>
      <c r="E3" s="17">
        <f>SUMIFS(PFL_FAD_LAD!D2:D212,PFL_FAD_LAD!E2:E212,PFL_stat!A3)/COUNTIFS(PFL_FAD_LAD!E2:E212,PFL_stat!A3)</f>
        <v>24.103124999999999</v>
      </c>
    </row>
    <row r="4" spans="1:5" ht="19">
      <c r="A4" s="61" t="s">
        <v>1215</v>
      </c>
      <c r="B4" s="10">
        <f>COUNTIFS(PFL_FAD_LAD!E2:E212,PFL_stat!A4)</f>
        <v>59</v>
      </c>
      <c r="C4" s="17">
        <f>_xlfn.MAXIFS(PFL_FAD_LAD!B2:B212,PFL_FAD_LAD!E2:E212,PFL_stat!A4)</f>
        <v>66.040000000000006</v>
      </c>
      <c r="D4" s="17">
        <f>SUMIFS(PFL_FAD_LAD!C2:C212,PFL_FAD_LAD!E2:E212,PFL_stat!A4)/COUNTIFS(PFL_FAD_LAD!E2:E212,PFL_stat!A4)</f>
        <v>28.490514923501717</v>
      </c>
      <c r="E4" s="17">
        <f>SUMIFS(PFL_FAD_LAD!D2:D212,PFL_FAD_LAD!E2:E212,PFL_stat!A4)/COUNTIFS(PFL_FAD_LAD!E2:E212,PFL_stat!A4)</f>
        <v>12.435366840565704</v>
      </c>
    </row>
    <row r="5" spans="1:5" ht="19">
      <c r="A5" s="61" t="s">
        <v>1240</v>
      </c>
      <c r="B5" s="10">
        <f>COUNTIFS(PFL_FAD_LAD!E2:E212,PFL_stat!A5)</f>
        <v>20</v>
      </c>
      <c r="C5" s="17">
        <f>_xlfn.MAXIFS(PFL_FAD_LAD!B2:B212,PFL_FAD_LAD!E2:E212,PFL_stat!A5)</f>
        <v>43.501249999999999</v>
      </c>
      <c r="D5" s="17">
        <f>SUMIFS(PFL_FAD_LAD!C2:C212,PFL_FAD_LAD!E2:E212,PFL_stat!A5)/COUNTIFS(PFL_FAD_LAD!E2:E212,PFL_stat!A5)</f>
        <v>19.715455819404923</v>
      </c>
      <c r="E5" s="17">
        <f>SUMIFS(PFL_FAD_LAD!D2:D212,PFL_FAD_LAD!E2:E212,PFL_stat!A5)/COUNTIFS(PFL_FAD_LAD!E2:E212,PFL_stat!A5)</f>
        <v>7.2037230136899897</v>
      </c>
    </row>
    <row r="6" spans="1:5" ht="19">
      <c r="A6" s="61" t="s">
        <v>1216</v>
      </c>
      <c r="B6" s="10">
        <f>COUNTIFS(PFL_FAD_LAD!E2:E212,PFL_stat!A6)</f>
        <v>1</v>
      </c>
      <c r="C6" s="17">
        <f>_xlfn.MAXIFS(PFL_FAD_LAD!B2:B212,PFL_FAD_LAD!E2:E212,PFL_stat!A6)</f>
        <v>39.371008403361301</v>
      </c>
      <c r="D6" s="17">
        <f>SUMIFS(PFL_FAD_LAD!C2:C212,PFL_FAD_LAD!E2:E212,PFL_stat!A6)/COUNTIFS(PFL_FAD_LAD!E2:E212,PFL_stat!A6)</f>
        <v>34.68</v>
      </c>
      <c r="E6" s="17">
        <f>SUMIFS(PFL_FAD_LAD!D2:D212,PFL_FAD_LAD!E2:E212,PFL_stat!A6)/COUNTIFS(PFL_FAD_LAD!E2:E212,PFL_stat!A6)</f>
        <v>4.6910084033613</v>
      </c>
    </row>
    <row r="7" spans="1:5" ht="19">
      <c r="A7" s="61" t="s">
        <v>1217</v>
      </c>
      <c r="B7" s="10">
        <f>COUNTIFS(PFL_FAD_LAD!E2:E212,PFL_stat!A7)</f>
        <v>4</v>
      </c>
      <c r="C7" s="17">
        <f>_xlfn.MAXIFS(PFL_FAD_LAD!B2:B212,PFL_FAD_LAD!E2:E212,PFL_stat!A7)</f>
        <v>15.768333333333301</v>
      </c>
      <c r="D7" s="17">
        <f>SUMIFS(PFL_FAD_LAD!C2:C212,PFL_FAD_LAD!E2:E212,PFL_stat!A7)/COUNTIFS(PFL_FAD_LAD!E2:E212,PFL_stat!A7)</f>
        <v>3.1009957627118752</v>
      </c>
      <c r="E7" s="17">
        <f>SUMIFS(PFL_FAD_LAD!D2:D212,PFL_FAD_LAD!E2:E212,PFL_stat!A7)/COUNTIFS(PFL_FAD_LAD!E2:E212,PFL_stat!A7)</f>
        <v>3.465022186006065</v>
      </c>
    </row>
    <row r="8" spans="1:5" ht="19">
      <c r="A8" s="61" t="s">
        <v>1235</v>
      </c>
      <c r="B8" s="10">
        <f>COUNTIFS(PFL_FAD_LAD!E2:E212,PFL_stat!A8)</f>
        <v>5</v>
      </c>
      <c r="C8" s="17">
        <f>_xlfn.MAXIFS(PFL_FAD_LAD!B2:B212,PFL_FAD_LAD!E2:E212,PFL_stat!A8)</f>
        <v>47.413461538461497</v>
      </c>
      <c r="D8" s="17">
        <f>SUMIFS(PFL_FAD_LAD!C2:C212,PFL_FAD_LAD!E2:E212,PFL_stat!A8)/COUNTIFS(PFL_FAD_LAD!E2:E212,PFL_stat!A8)</f>
        <v>29.278718279569905</v>
      </c>
      <c r="E8" s="17">
        <f>SUMIFS(PFL_FAD_LAD!D2:D212,PFL_FAD_LAD!E2:E212,PFL_stat!A8)/COUNTIFS(PFL_FAD_LAD!E2:E212,PFL_stat!A8)</f>
        <v>9.4535093839946001</v>
      </c>
    </row>
    <row r="9" spans="1:5" ht="19">
      <c r="A9" s="61" t="s">
        <v>1218</v>
      </c>
      <c r="B9" s="10">
        <f>COUNTIFS(PFL_FAD_LAD!E2:E212,PFL_stat!A9)</f>
        <v>35</v>
      </c>
      <c r="C9" s="17">
        <f>_xlfn.MAXIFS(PFL_FAD_LAD!B2:B212,PFL_FAD_LAD!E2:E212,PFL_stat!A9)</f>
        <v>70.919032258064505</v>
      </c>
      <c r="D9" s="17">
        <f>SUMIFS(PFL_FAD_LAD!C2:C212,PFL_FAD_LAD!E2:E212,PFL_stat!A9)/COUNTIFS(PFL_FAD_LAD!E2:E212,PFL_stat!A9)</f>
        <v>23.887819591912461</v>
      </c>
      <c r="E9" s="17">
        <f>SUMIFS(PFL_FAD_LAD!D2:D212,PFL_FAD_LAD!E2:E212,PFL_stat!A9)/COUNTIFS(PFL_FAD_LAD!E2:E212,PFL_stat!A9)</f>
        <v>8.894446986407921</v>
      </c>
    </row>
    <row r="10" spans="1:5" ht="19">
      <c r="A10" s="61" t="s">
        <v>1236</v>
      </c>
      <c r="B10" s="10">
        <f>COUNTIFS(PFL_FAD_LAD!E2:E212,PFL_stat!A10)</f>
        <v>0</v>
      </c>
      <c r="C10" s="17">
        <f>_xlfn.MAXIFS(PFL_FAD_LAD!B2:B212,PFL_FAD_LAD!E2:E212,PFL_stat!A10)</f>
        <v>0</v>
      </c>
      <c r="D10" s="24" t="e">
        <f>SUMIFS(PFL_FAD_LAD!C2:C212,PFL_FAD_LAD!E2:E212,PFL_stat!A10)/COUNTIFS(PFL_FAD_LAD!E2:E212,PFL_stat!A10)</f>
        <v>#DIV/0!</v>
      </c>
      <c r="E10" s="24" t="e">
        <f>SUMIFS(PFL_FAD_LAD!D2:D212,PFL_FAD_LAD!E2:E212,PFL_stat!A10)/COUNTIFS(PFL_FAD_LAD!E2:E212,PFL_stat!A10)</f>
        <v>#DIV/0!</v>
      </c>
    </row>
    <row r="11" spans="1:5" ht="19">
      <c r="A11" s="61" t="s">
        <v>1219</v>
      </c>
      <c r="B11" s="10">
        <f>COUNTIFS(PFL_FAD_LAD!E2:E212,PFL_stat!A11)</f>
        <v>2</v>
      </c>
      <c r="C11" s="17">
        <f>_xlfn.MAXIFS(PFL_FAD_LAD!B2:B212,PFL_FAD_LAD!E2:E212,PFL_stat!A11)</f>
        <v>44.642055137844601</v>
      </c>
      <c r="D11" s="17">
        <f>SUMIFS(PFL_FAD_LAD!C2:C212,PFL_FAD_LAD!E2:E212,PFL_stat!A11)/COUNTIFS(PFL_FAD_LAD!E2:E212,PFL_stat!A11)</f>
        <v>35.685588235294105</v>
      </c>
      <c r="E11" s="17">
        <f>SUMIFS(PFL_FAD_LAD!D2:D212,PFL_FAD_LAD!E2:E212,PFL_stat!A11)/COUNTIFS(PFL_FAD_LAD!E2:E212,PFL_stat!A11)</f>
        <v>4.5804393336281999</v>
      </c>
    </row>
    <row r="12" spans="1:5" ht="19">
      <c r="A12" s="61" t="s">
        <v>1220</v>
      </c>
      <c r="B12" s="10">
        <f>COUNTIFS(PFL_FAD_LAD!E2:E212,PFL_stat!A12)</f>
        <v>5</v>
      </c>
      <c r="C12" s="17">
        <f>_xlfn.MAXIFS(PFL_FAD_LAD!B2:B212,PFL_FAD_LAD!E2:E212,PFL_stat!A12)</f>
        <v>44.032781954887199</v>
      </c>
      <c r="D12" s="17">
        <f>SUMIFS(PFL_FAD_LAD!C2:C212,PFL_FAD_LAD!E2:E212,PFL_stat!A12)/COUNTIFS(PFL_FAD_LAD!E2:E212,PFL_stat!A12)</f>
        <v>36.186710407239822</v>
      </c>
      <c r="E12" s="17">
        <f>SUMIFS(PFL_FAD_LAD!D2:D212,PFL_FAD_LAD!E2:E212,PFL_stat!A12)/COUNTIFS(PFL_FAD_LAD!E2:E212,PFL_stat!A12)</f>
        <v>4.2888813372729802</v>
      </c>
    </row>
    <row r="13" spans="1:5" ht="19">
      <c r="A13" s="61" t="s">
        <v>1221</v>
      </c>
      <c r="B13" s="10">
        <f>COUNTIFS(PFL_FAD_LAD!E2:E212,PFL_stat!A13)</f>
        <v>1</v>
      </c>
      <c r="C13" s="17">
        <f>_xlfn.MAXIFS(PFL_FAD_LAD!B2:B212,PFL_FAD_LAD!E2:E212,PFL_stat!A13)</f>
        <v>49.052500000000002</v>
      </c>
      <c r="D13" s="17">
        <f>SUMIFS(PFL_FAD_LAD!C2:C212,PFL_FAD_LAD!E2:E212,PFL_stat!A13)/COUNTIFS(PFL_FAD_LAD!E2:E212,PFL_stat!A13)</f>
        <v>46.865576923076901</v>
      </c>
      <c r="E13" s="17">
        <f>SUMIFS(PFL_FAD_LAD!D2:D212,PFL_FAD_LAD!E2:E212,PFL_stat!A13)/COUNTIFS(PFL_FAD_LAD!E2:E212,PFL_stat!A13)</f>
        <v>2.1869230769231001</v>
      </c>
    </row>
    <row r="14" spans="1:5" ht="19">
      <c r="A14" s="61" t="s">
        <v>1222</v>
      </c>
      <c r="B14" s="10">
        <f>COUNTIFS(PFL_FAD_LAD!E2:E212,PFL_stat!A14)</f>
        <v>3</v>
      </c>
      <c r="C14" s="17">
        <f>_xlfn.MAXIFS(PFL_FAD_LAD!B2:B212,PFL_FAD_LAD!E2:E212,PFL_stat!A14)</f>
        <v>61.33</v>
      </c>
      <c r="D14" s="17">
        <f>SUMIFS(PFL_FAD_LAD!C2:C212,PFL_FAD_LAD!E2:E212,PFL_stat!A14)/COUNTIFS(PFL_FAD_LAD!E2:E212,PFL_stat!A14)</f>
        <v>49.563333333333333</v>
      </c>
      <c r="E14" s="17">
        <f>SUMIFS(PFL_FAD_LAD!D2:D212,PFL_FAD_LAD!E2:E212,PFL_stat!A14)/COUNTIFS(PFL_FAD_LAD!E2:E212,PFL_stat!A14)</f>
        <v>2.7321794871794989</v>
      </c>
    </row>
    <row r="15" spans="1:5" ht="19">
      <c r="A15" s="61" t="s">
        <v>1237</v>
      </c>
      <c r="B15" s="10">
        <f>COUNTIFS(PFL_FAD_LAD!E2:E212,PFL_stat!A15)</f>
        <v>6</v>
      </c>
      <c r="C15" s="17">
        <f>_xlfn.MAXIFS(PFL_FAD_LAD!B2:B212,PFL_FAD_LAD!E2:E212,PFL_stat!A15)</f>
        <v>62.672222222222203</v>
      </c>
      <c r="D15" s="17">
        <f>SUMIFS(PFL_FAD_LAD!C2:C212,PFL_FAD_LAD!E2:E212,PFL_stat!A15)/COUNTIFS(PFL_FAD_LAD!E2:E212,PFL_stat!A15)</f>
        <v>28.246207167352072</v>
      </c>
      <c r="E15" s="17">
        <f>SUMIFS(PFL_FAD_LAD!D2:D212,PFL_FAD_LAD!E2:E212,PFL_stat!A15)/COUNTIFS(PFL_FAD_LAD!E2:E212,PFL_stat!A15)</f>
        <v>14.021520527836058</v>
      </c>
    </row>
    <row r="16" spans="1:5" ht="19">
      <c r="A16" s="61" t="s">
        <v>1223</v>
      </c>
      <c r="B16" s="10">
        <f>COUNTIFS(PFL_FAD_LAD!E2:E212,PFL_stat!A16)</f>
        <v>14</v>
      </c>
      <c r="C16" s="17">
        <f>_xlfn.MAXIFS(PFL_FAD_LAD!B2:B212,PFL_FAD_LAD!E2:E212,PFL_stat!A16)</f>
        <v>16.690000000000001</v>
      </c>
      <c r="D16" s="17">
        <f>SUMIFS(PFL_FAD_LAD!C2:C212,PFL_FAD_LAD!E2:E212,PFL_stat!A16)/COUNTIFS(PFL_FAD_LAD!E2:E212,PFL_stat!A16)</f>
        <v>3.7569839561947971</v>
      </c>
      <c r="E16" s="17">
        <f>SUMIFS(PFL_FAD_LAD!D2:D212,PFL_FAD_LAD!E2:E212,PFL_stat!A16)/COUNTIFS(PFL_FAD_LAD!E2:E212,PFL_stat!A16)</f>
        <v>5.8727630428230038</v>
      </c>
    </row>
    <row r="17" spans="1:5" ht="19">
      <c r="A17" s="61" t="s">
        <v>1238</v>
      </c>
      <c r="B17" s="10">
        <f>COUNTIFS(PFL_FAD_LAD!E2:E212,PFL_stat!A17)</f>
        <v>8</v>
      </c>
      <c r="C17" s="17">
        <f>_xlfn.MAXIFS(PFL_FAD_LAD!B2:B212,PFL_FAD_LAD!E2:E212,PFL_stat!A17)</f>
        <v>5.8278455284552804</v>
      </c>
      <c r="D17" s="17">
        <f>SUMIFS(PFL_FAD_LAD!C2:C212,PFL_FAD_LAD!E2:E212,PFL_stat!A17)/COUNTIFS(PFL_FAD_LAD!E2:E212,PFL_stat!A17)</f>
        <v>1.2234628328587609</v>
      </c>
      <c r="E17" s="17">
        <f>SUMIFS(PFL_FAD_LAD!D2:D212,PFL_FAD_LAD!E2:E212,PFL_stat!A17)/COUNTIFS(PFL_FAD_LAD!E2:E212,PFL_stat!A17)</f>
        <v>2.2785265991965793</v>
      </c>
    </row>
    <row r="18" spans="1:5" ht="19">
      <c r="A18" s="61" t="s">
        <v>1239</v>
      </c>
      <c r="B18" s="10">
        <f>COUNTIFS(PFL_FAD_LAD!E2:E212,PFL_stat!A18)</f>
        <v>6</v>
      </c>
      <c r="C18" s="17">
        <f>_xlfn.MAXIFS(PFL_FAD_LAD!B2:B212,PFL_FAD_LAD!E2:E212,PFL_stat!A18)</f>
        <v>25.21</v>
      </c>
      <c r="D18" s="17">
        <f>SUMIFS(PFL_FAD_LAD!C2:C212,PFL_FAD_LAD!E2:E212,PFL_stat!A18)/COUNTIFS(PFL_FAD_LAD!E2:E212,PFL_stat!A18)</f>
        <v>10.225529680365298</v>
      </c>
      <c r="E18" s="17">
        <f>SUMIFS(PFL_FAD_LAD!D2:D212,PFL_FAD_LAD!E2:E212,PFL_stat!A18)/COUNTIFS(PFL_FAD_LAD!E2:E212,PFL_stat!A18)</f>
        <v>4.249170112373414</v>
      </c>
    </row>
    <row r="19" spans="1:5" ht="19">
      <c r="A19" s="61" t="s">
        <v>1224</v>
      </c>
      <c r="B19" s="10">
        <f>COUNTIFS(PFL_FAD_LAD!E2:E212,PFL_stat!A19)</f>
        <v>25</v>
      </c>
      <c r="C19" s="17">
        <f>_xlfn.MAXIFS(PFL_FAD_LAD!B2:B212,PFL_FAD_LAD!E2:E212,PFL_stat!A19)</f>
        <v>61.97</v>
      </c>
      <c r="D19" s="17">
        <f>SUMIFS(PFL_FAD_LAD!C2:C212,PFL_FAD_LAD!E2:E212,PFL_stat!A19)/COUNTIFS(PFL_FAD_LAD!E2:E212,PFL_stat!A19)</f>
        <v>43.494408685497511</v>
      </c>
      <c r="E19" s="17">
        <f>SUMIFS(PFL_FAD_LAD!D2:D212,PFL_FAD_LAD!E2:E212,PFL_stat!A19)/COUNTIFS(PFL_FAD_LAD!E2:E212,PFL_stat!A19)</f>
        <v>7.1706406789392201</v>
      </c>
    </row>
    <row r="20" spans="1:5" ht="19">
      <c r="A20" s="61" t="s">
        <v>1225</v>
      </c>
      <c r="B20" s="10">
        <f>COUNTIFS(PFL_FAD_LAD!E2:E212,PFL_stat!A20)</f>
        <v>9</v>
      </c>
      <c r="C20" s="17">
        <f>_xlfn.MAXIFS(PFL_FAD_LAD!B2:B212,PFL_FAD_LAD!E2:E212,PFL_stat!A20)</f>
        <v>62.6</v>
      </c>
      <c r="D20" s="17">
        <f>SUMIFS(PFL_FAD_LAD!C2:C212,PFL_FAD_LAD!E2:E212,PFL_stat!A20)/COUNTIFS(PFL_FAD_LAD!E2:E212,PFL_stat!A20)</f>
        <v>54.519310185185176</v>
      </c>
      <c r="E20" s="17">
        <f>SUMIFS(PFL_FAD_LAD!D2:D212,PFL_FAD_LAD!E2:E212,PFL_stat!A20)/COUNTIFS(PFL_FAD_LAD!E2:E212,PFL_stat!A20)</f>
        <v>3.8908732363315885</v>
      </c>
    </row>
    <row r="21" spans="1:5" ht="19">
      <c r="A21" s="61" t="s">
        <v>1241</v>
      </c>
      <c r="B21" s="10">
        <f>COUNTIFS(PFL_FAD_LAD!E2:E212,PFL_stat!A21)</f>
        <v>5</v>
      </c>
      <c r="C21" s="17">
        <f>_xlfn.MAXIFS(PFL_FAD_LAD!B2:B212,PFL_FAD_LAD!E2:E212,PFL_stat!A21)</f>
        <v>61.543333333333301</v>
      </c>
      <c r="D21" s="17">
        <f>SUMIFS(PFL_FAD_LAD!C2:C212,PFL_FAD_LAD!E2:E212,PFL_stat!A21)/COUNTIFS(PFL_FAD_LAD!E2:E212,PFL_stat!A21)</f>
        <v>48.033863636363641</v>
      </c>
      <c r="E21" s="17">
        <f>SUMIFS(PFL_FAD_LAD!D2:D212,PFL_FAD_LAD!E2:E212,PFL_stat!A21)/COUNTIFS(PFL_FAD_LAD!E2:E212,PFL_stat!A21)</f>
        <v>6.0954810522810412</v>
      </c>
    </row>
    <row r="25" spans="1:5">
      <c r="A25" t="s">
        <v>1064</v>
      </c>
    </row>
    <row r="26" spans="1:5" ht="19">
      <c r="A26" s="14" t="s">
        <v>1198</v>
      </c>
      <c r="B26" s="3" t="s">
        <v>1</v>
      </c>
      <c r="C26" s="3" t="s">
        <v>10</v>
      </c>
      <c r="D26" s="3" t="s">
        <v>11</v>
      </c>
      <c r="E26" s="3" t="s">
        <v>9</v>
      </c>
    </row>
    <row r="27" spans="1:5" ht="19">
      <c r="A27" s="69" t="s">
        <v>1229</v>
      </c>
      <c r="B27" s="10">
        <f>COUNTIFS(PFL_FAD_LAD!F2:F212,PFL_stat!A27)</f>
        <v>72</v>
      </c>
      <c r="C27" s="17">
        <f>_xlfn.MAXIFS(PFL_FAD_LAD!B3:B212,PFL_FAD_LAD!F3:F212,PFL_stat!A27)</f>
        <v>62.6</v>
      </c>
      <c r="D27" s="17">
        <f>_xlfn.MINIFS(PFL_FAD_LAD!C3:C212,PFL_FAD_LAD!F3:F212,PFL_stat!A27)</f>
        <v>0</v>
      </c>
      <c r="E27" s="17">
        <f>SUMIFS(PFL_FAD_LAD!D2:D212,PFL_FAD_LAD!F2:F212,PFL_stat!A27)/COUNTIFS(PFL_FAD_LAD!F2:F212,PFL_stat!A27)</f>
        <v>7.8394712204329657</v>
      </c>
    </row>
    <row r="28" spans="1:5" ht="19">
      <c r="A28" s="69" t="s">
        <v>1230</v>
      </c>
      <c r="B28" s="10">
        <f>COUNTIFS(PFL_FAD_LAD!F2:F212,PFL_stat!A28)</f>
        <v>20</v>
      </c>
      <c r="C28" s="17">
        <f>_xlfn.MAXIFS(PFL_FAD_LAD!B3:B212,PFL_FAD_LAD!F3:F212,PFL_stat!A28)</f>
        <v>66.02</v>
      </c>
      <c r="D28" s="28">
        <f>_xlfn.MINIFS(PFL_FAD_LAD!C3:C212,PFL_FAD_LAD!F3:F212,PFL_stat!A28)</f>
        <v>0</v>
      </c>
      <c r="E28" s="17">
        <f>SUMIFS(PFL_FAD_LAD!D2:D212,PFL_FAD_LAD!F2:F212,PFL_stat!A28)/COUNTIFS(PFL_FAD_LAD!F2:F212,PFL_stat!A28)</f>
        <v>9.4645632987117079</v>
      </c>
    </row>
    <row r="29" spans="1:5" ht="19">
      <c r="A29" s="69" t="s">
        <v>1231</v>
      </c>
      <c r="B29" s="10">
        <f>COUNTIFS(PFL_FAD_LAD!F2:F212,PFL_stat!A29)</f>
        <v>61</v>
      </c>
      <c r="C29" s="17">
        <f>_xlfn.MAXIFS(PFL_FAD_LAD!B3:B212,PFL_FAD_LAD!F3:F212,PFL_stat!A29)</f>
        <v>70.919032258064505</v>
      </c>
      <c r="D29" s="17">
        <f>_xlfn.MINIFS(PFL_FAD_LAD!C3:C212,PFL_FAD_LAD!F3:F212,PFL_stat!A29)</f>
        <v>0</v>
      </c>
      <c r="E29" s="17">
        <f>SUMIFS(PFL_FAD_LAD!D2:D212,PFL_FAD_LAD!F2:F212,PFL_stat!A29)/COUNTIFS(PFL_FAD_LAD!F2:F212,PFL_stat!A29)</f>
        <v>9.2726140833877313</v>
      </c>
    </row>
    <row r="30" spans="1:5" ht="19">
      <c r="A30" s="69" t="s">
        <v>1232</v>
      </c>
      <c r="B30" s="10">
        <f>COUNTIFS(PFL_FAD_LAD!F2:F212,PFL_stat!A30)</f>
        <v>48</v>
      </c>
      <c r="C30" s="17">
        <f>_xlfn.MAXIFS(PFL_FAD_LAD!B3:B212,PFL_FAD_LAD!F3:F212,PFL_stat!A30)</f>
        <v>66.033333333333303</v>
      </c>
      <c r="D30" s="17">
        <f>_xlfn.MINIFS(PFL_FAD_LAD!C3:C212,PFL_FAD_LAD!F3:F212,PFL_stat!A30)</f>
        <v>0</v>
      </c>
      <c r="E30" s="17">
        <f>SUMIFS(PFL_FAD_LAD!D2:D212,PFL_FAD_LAD!F2:F212,PFL_stat!A30)/COUNTIFS(PFL_FAD_LAD!F2:F212,PFL_stat!A30)</f>
        <v>8.4041885212723031</v>
      </c>
    </row>
    <row r="31" spans="1:5" ht="19">
      <c r="A31" s="69" t="s">
        <v>1233</v>
      </c>
      <c r="B31" s="10">
        <f>COUNTIFS(PFL_FAD_LAD!F2:F212,PFL_stat!A31)</f>
        <v>2</v>
      </c>
      <c r="C31" s="17">
        <f>_xlfn.MAXIFS(PFL_FAD_LAD!B3:B212,PFL_FAD_LAD!F3:F212,PFL_stat!A31)</f>
        <v>46.865576923076901</v>
      </c>
      <c r="D31" s="17">
        <f>_xlfn.MINIFS(PFL_FAD_LAD!C3:C212,PFL_FAD_LAD!F3:F212,PFL_stat!A31)</f>
        <v>0</v>
      </c>
      <c r="E31" s="17">
        <f>SUMIFS(PFL_FAD_LAD!D2:D212,PFL_FAD_LAD!F2:F212,PFL_stat!A31)/COUNTIFS(PFL_FAD_LAD!F2:F212,PFL_stat!A31)</f>
        <v>9.8377884615384517</v>
      </c>
    </row>
    <row r="32" spans="1:5" ht="19">
      <c r="A32" s="69" t="s">
        <v>1234</v>
      </c>
      <c r="B32" s="10">
        <f>COUNTIFS(PFL_FAD_LAD!F2:F212,PFL_stat!A32)</f>
        <v>7</v>
      </c>
      <c r="C32" s="17">
        <f>_xlfn.MAXIFS(PFL_FAD_LAD!B3:B212,PFL_FAD_LAD!F3:F212,PFL_stat!A32)</f>
        <v>55.96</v>
      </c>
      <c r="D32" s="17">
        <f>_xlfn.MINIFS(PFL_FAD_LAD!C3:C212,PFL_FAD_LAD!F3:F212,PFL_stat!A32)</f>
        <v>4.2022580645161298</v>
      </c>
      <c r="E32" s="17">
        <f>SUMIFS(PFL_FAD_LAD!D2:D212,PFL_FAD_LAD!F2:F212,PFL_stat!A32)/COUNTIFS(PFL_FAD_LAD!F2:F212,PFL_stat!A32)</f>
        <v>8.0676330101299705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Grand Cycle studies</vt:lpstr>
      <vt:lpstr>PF_FAD_LAD</vt:lpstr>
      <vt:lpstr>PF_stat</vt:lpstr>
      <vt:lpstr>PF_Morphogroup_evolution</vt:lpstr>
      <vt:lpstr>PF_Ecogroup_evolution</vt:lpstr>
      <vt:lpstr>PF_turnover_prob</vt:lpstr>
      <vt:lpstr>PF_milancovich_oxy18events</vt:lpstr>
      <vt:lpstr>PFL_FAD_LAD</vt:lpstr>
      <vt:lpstr>PFL_stat</vt:lpstr>
      <vt:lpstr>PFL_turnover_prob</vt:lpstr>
      <vt:lpstr>NN_FAD_LAD</vt:lpstr>
      <vt:lpstr>NN_stat</vt:lpstr>
      <vt:lpstr>NN_turnover_prob</vt:lpstr>
      <vt:lpstr>NN_milancovich_oxy18events</vt:lpstr>
      <vt:lpstr>Speciation, Extinction - Divers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2019-09-12T16:47:33Z</dcterms:created>
  <dcterms:modified xsi:type="dcterms:W3CDTF">2020-02-04T19:14:42Z</dcterms:modified>
</cp:coreProperties>
</file>