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netime/Documents/Vanderbilt/Course/Analysis Projects/Crowdfunding Analysis/Module 1 Challenge/"/>
    </mc:Choice>
  </mc:AlternateContent>
  <xr:revisionPtr revIDLastSave="0" documentId="13_ncr:1_{68FFFC57-D86D-FF41-ACA5-09B718EE256F}" xr6:coauthVersionLast="44" xr6:coauthVersionMax="44" xr10:uidLastSave="{00000000-0000-0000-0000-000000000000}"/>
  <bookViews>
    <workbookView xWindow="0" yWindow="500" windowWidth="28160" windowHeight="20500" activeTab="4" xr2:uid="{00000000-000D-0000-FFFF-FFFF00000000}"/>
  </bookViews>
  <sheets>
    <sheet name="Edinburgh Research" sheetId="6" r:id="rId1"/>
    <sheet name="Category Statistics" sheetId="2" r:id="rId2"/>
    <sheet name="Subcategory Statistics" sheetId="3" r:id="rId3"/>
    <sheet name="Outcomes Based on Launch Date" sheetId="5" r:id="rId4"/>
    <sheet name="Theater Outcomes by Launch Date" sheetId="13" r:id="rId5"/>
    <sheet name="Outcomes Based on Goals" sheetId="14" r:id="rId6"/>
    <sheet name="Kickstarter" sheetId="1" r:id="rId7"/>
    <sheet name="Failed US Kickstarters" sheetId="8" r:id="rId8"/>
    <sheet name="Descriptive Statistics" sheetId="9" r:id="rId9"/>
  </sheets>
  <definedNames>
    <definedName name="_xlnm._FilterDatabase" localSheetId="6" hidden="1">Kickstarter!$A$1:$A$4115</definedName>
  </definedNames>
  <calcPr calcId="191029"/>
  <pivotCaches>
    <pivotCache cacheId="35" r:id="rId10"/>
    <pivotCache cacheId="36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14" l="1"/>
  <c r="E12" i="14"/>
  <c r="G12" i="14" s="1"/>
  <c r="E9" i="14"/>
  <c r="H9" i="14" s="1"/>
  <c r="E8" i="14"/>
  <c r="H8" i="14" s="1"/>
  <c r="E7" i="14"/>
  <c r="E6" i="14"/>
  <c r="G6" i="14" s="1"/>
  <c r="E4" i="14"/>
  <c r="G4" i="14" s="1"/>
  <c r="H13" i="14"/>
  <c r="G13" i="14"/>
  <c r="F13" i="14"/>
  <c r="E11" i="14"/>
  <c r="E10" i="14"/>
  <c r="F10" i="14" s="1"/>
  <c r="G9" i="14"/>
  <c r="G8" i="14"/>
  <c r="F8" i="14"/>
  <c r="G7" i="14"/>
  <c r="H7" i="14"/>
  <c r="F7" i="14"/>
  <c r="E5" i="14"/>
  <c r="E3" i="14"/>
  <c r="E2" i="14"/>
  <c r="F2" i="14" s="1"/>
  <c r="C14" i="9"/>
  <c r="C13" i="9"/>
  <c r="C12" i="9"/>
  <c r="C11" i="9"/>
  <c r="C7" i="9"/>
  <c r="C6" i="9"/>
  <c r="C5" i="9"/>
  <c r="C4" i="9"/>
  <c r="B13" i="9"/>
  <c r="B12" i="9"/>
  <c r="B11" i="9"/>
  <c r="B6" i="9"/>
  <c r="B5" i="9"/>
  <c r="B7" i="9" s="1"/>
  <c r="B4" i="9"/>
  <c r="C10" i="9"/>
  <c r="B10" i="9"/>
  <c r="C9" i="9"/>
  <c r="B9" i="9"/>
  <c r="C3" i="9"/>
  <c r="B3" i="9"/>
  <c r="C2" i="9"/>
  <c r="B2" i="9"/>
  <c r="F12" i="14" l="1"/>
  <c r="H12" i="14"/>
  <c r="F9" i="14"/>
  <c r="H6" i="14"/>
  <c r="F6" i="14"/>
  <c r="H4" i="14"/>
  <c r="F4" i="14"/>
  <c r="G11" i="14"/>
  <c r="H11" i="14"/>
  <c r="F11" i="14"/>
  <c r="G10" i="14"/>
  <c r="H10" i="14"/>
  <c r="G5" i="14"/>
  <c r="H5" i="14"/>
  <c r="F5" i="14"/>
  <c r="G3" i="14"/>
  <c r="H3" i="14"/>
  <c r="F3" i="14"/>
  <c r="H2" i="14"/>
  <c r="G2" i="14"/>
  <c r="B14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64" i="1"/>
  <c r="T1564" i="1"/>
  <c r="S1571" i="1"/>
  <c r="T1571" i="1"/>
  <c r="S1582" i="1"/>
  <c r="T1582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684" i="1"/>
  <c r="T1684" i="1"/>
  <c r="S1698" i="1"/>
  <c r="T1698" i="1"/>
  <c r="S1700" i="1"/>
  <c r="T1700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2956" i="1"/>
  <c r="T2956" i="1"/>
  <c r="S2960" i="1"/>
  <c r="T2960" i="1"/>
  <c r="S2961" i="1"/>
  <c r="T2961" i="1"/>
  <c r="S2962" i="1"/>
  <c r="T296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27" i="1"/>
  <c r="T3127" i="1"/>
  <c r="S3129" i="1"/>
  <c r="T3129" i="1"/>
  <c r="S3140" i="1"/>
  <c r="T3140" i="1"/>
  <c r="S3145" i="1"/>
  <c r="T3145" i="1"/>
  <c r="S3147" i="1"/>
  <c r="T3147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3894" i="1"/>
  <c r="T3894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S1002" i="1"/>
  <c r="T1002" i="1"/>
  <c r="S168" i="1"/>
  <c r="T168" i="1"/>
  <c r="S1919" i="1"/>
  <c r="T1919" i="1"/>
  <c r="S3068" i="1"/>
  <c r="T3068" i="1"/>
  <c r="S1962" i="1"/>
  <c r="T1962" i="1"/>
  <c r="S650" i="1"/>
  <c r="T650" i="1"/>
  <c r="S671" i="1"/>
  <c r="T671" i="1"/>
  <c r="S1014" i="1"/>
  <c r="T1014" i="1"/>
  <c r="S1980" i="1"/>
  <c r="T1980" i="1"/>
  <c r="S1003" i="1"/>
  <c r="T1003" i="1"/>
  <c r="S971" i="1"/>
  <c r="T971" i="1"/>
  <c r="S3092" i="1"/>
  <c r="T3092" i="1"/>
  <c r="S4042" i="1"/>
  <c r="T4042" i="1"/>
  <c r="S3840" i="1"/>
  <c r="T3840" i="1"/>
  <c r="S527" i="1"/>
  <c r="T527" i="1"/>
  <c r="S1007" i="1"/>
  <c r="T1007" i="1"/>
  <c r="S2705" i="1"/>
  <c r="T2705" i="1"/>
  <c r="S3367" i="1"/>
  <c r="T3367" i="1"/>
  <c r="S1323" i="1"/>
  <c r="T1323" i="1"/>
  <c r="S1517" i="1"/>
  <c r="T1517" i="1"/>
  <c r="S2733" i="1"/>
  <c r="T2733" i="1"/>
  <c r="S1956" i="1"/>
  <c r="T1956" i="1"/>
  <c r="S1313" i="1"/>
  <c r="T1313" i="1"/>
  <c r="S4097" i="1"/>
  <c r="T4097" i="1"/>
  <c r="S980" i="1"/>
  <c r="T980" i="1"/>
  <c r="S673" i="1"/>
  <c r="T673" i="1"/>
  <c r="S3120" i="1"/>
  <c r="T3120" i="1"/>
  <c r="S1436" i="1"/>
  <c r="T1436" i="1"/>
  <c r="S517" i="1"/>
  <c r="T517" i="1"/>
  <c r="S3470" i="1"/>
  <c r="T3470" i="1"/>
  <c r="S403" i="1"/>
  <c r="T403" i="1"/>
  <c r="S372" i="1"/>
  <c r="T372" i="1"/>
  <c r="S1443" i="1"/>
  <c r="T1443" i="1"/>
  <c r="S1181" i="1"/>
  <c r="T1181" i="1"/>
  <c r="S61" i="1"/>
  <c r="T61" i="1"/>
  <c r="S1319" i="1"/>
  <c r="T1319" i="1"/>
  <c r="S2498" i="1"/>
  <c r="T2498" i="1"/>
  <c r="S2036" i="1"/>
  <c r="T2036" i="1"/>
  <c r="S689" i="1"/>
  <c r="T689" i="1"/>
  <c r="S250" i="1"/>
  <c r="T250" i="1"/>
  <c r="S1957" i="1"/>
  <c r="T1957" i="1"/>
  <c r="S2064" i="1"/>
  <c r="T2064" i="1"/>
  <c r="S1647" i="1"/>
  <c r="T1647" i="1"/>
  <c r="S3650" i="1"/>
  <c r="T3650" i="1"/>
  <c r="S2680" i="1"/>
  <c r="T2680" i="1"/>
  <c r="S2080" i="1"/>
  <c r="T2080" i="1"/>
  <c r="S700" i="1"/>
  <c r="T700" i="1"/>
  <c r="S2118" i="1"/>
  <c r="T2118" i="1"/>
  <c r="S1713" i="1"/>
  <c r="T1713" i="1"/>
  <c r="S1947" i="1"/>
  <c r="T1947" i="1"/>
  <c r="S2727" i="1"/>
  <c r="T2727" i="1"/>
  <c r="S1592" i="1"/>
  <c r="T1592" i="1"/>
  <c r="S2431" i="1"/>
  <c r="T2431" i="1"/>
  <c r="S141" i="1"/>
  <c r="T141" i="1"/>
  <c r="S2859" i="1"/>
  <c r="T2859" i="1"/>
  <c r="S3790" i="1"/>
  <c r="T3790" i="1"/>
  <c r="S1212" i="1"/>
  <c r="T1212" i="1"/>
  <c r="S2740" i="1"/>
  <c r="T2740" i="1"/>
  <c r="S755" i="1"/>
  <c r="T755" i="1"/>
  <c r="S2902" i="1"/>
  <c r="T2902" i="1"/>
  <c r="S1958" i="1"/>
  <c r="T1958" i="1"/>
  <c r="S1755" i="1"/>
  <c r="T1755" i="1"/>
  <c r="S2025" i="1"/>
  <c r="T2025" i="1"/>
  <c r="S1986" i="1"/>
  <c r="T1986" i="1"/>
  <c r="S2735" i="1"/>
  <c r="T2735" i="1"/>
  <c r="S3141" i="1"/>
  <c r="T3141" i="1"/>
  <c r="S152" i="1"/>
  <c r="T152" i="1"/>
  <c r="S2041" i="1"/>
  <c r="T2041" i="1"/>
  <c r="S1611" i="1"/>
  <c r="T1611" i="1"/>
  <c r="S3148" i="1"/>
  <c r="T3148" i="1"/>
  <c r="S2252" i="1"/>
  <c r="T2252" i="1"/>
  <c r="S996" i="1"/>
  <c r="T996" i="1"/>
  <c r="S2013" i="1"/>
  <c r="T2013" i="1"/>
  <c r="S3378" i="1"/>
  <c r="T3378" i="1"/>
  <c r="S3083" i="1"/>
  <c r="T3083" i="1"/>
  <c r="S1830" i="1"/>
  <c r="T1830" i="1"/>
  <c r="S1889" i="1"/>
  <c r="T1889" i="1"/>
  <c r="S3081" i="1"/>
  <c r="T3081" i="1"/>
  <c r="S1759" i="1"/>
  <c r="T1759" i="1"/>
  <c r="S1085" i="1"/>
  <c r="T1085" i="1"/>
  <c r="S2008" i="1"/>
  <c r="T2008" i="1"/>
  <c r="S690" i="1"/>
  <c r="T690" i="1"/>
  <c r="S547" i="1"/>
  <c r="T547" i="1"/>
  <c r="S444" i="1"/>
  <c r="T444" i="1"/>
  <c r="S589" i="1"/>
  <c r="T589" i="1"/>
  <c r="S1026" i="1"/>
  <c r="T1026" i="1"/>
  <c r="S2024" i="1"/>
  <c r="T2024" i="1"/>
  <c r="S2011" i="1"/>
  <c r="T2011" i="1"/>
  <c r="S4107" i="1"/>
  <c r="T4107" i="1"/>
  <c r="S1343" i="1"/>
  <c r="T1343" i="1"/>
  <c r="S2885" i="1"/>
  <c r="T2885" i="1"/>
  <c r="S1338" i="1"/>
  <c r="T1338" i="1"/>
  <c r="S88" i="1"/>
  <c r="T88" i="1"/>
  <c r="S2665" i="1"/>
  <c r="T2665" i="1"/>
  <c r="S185" i="1"/>
  <c r="T185" i="1"/>
  <c r="S2159" i="1"/>
  <c r="T2159" i="1"/>
  <c r="S2992" i="1"/>
  <c r="T2992" i="1"/>
  <c r="S1311" i="1"/>
  <c r="T1311" i="1"/>
  <c r="S2361" i="1"/>
  <c r="T2361" i="1"/>
  <c r="S963" i="1"/>
  <c r="T963" i="1"/>
  <c r="S1750" i="1"/>
  <c r="T1750" i="1"/>
  <c r="S1168" i="1"/>
  <c r="T1168" i="1"/>
  <c r="S3458" i="1"/>
  <c r="T3458" i="1"/>
  <c r="S3191" i="1"/>
  <c r="T3191" i="1"/>
  <c r="S365" i="1"/>
  <c r="T365" i="1"/>
  <c r="S871" i="1"/>
  <c r="T871" i="1"/>
  <c r="S2070" i="1"/>
  <c r="T2070" i="1"/>
  <c r="S1366" i="1"/>
  <c r="T1366" i="1"/>
  <c r="S691" i="1"/>
  <c r="T691" i="1"/>
  <c r="S2389" i="1"/>
  <c r="T2389" i="1"/>
  <c r="S2731" i="1"/>
  <c r="T2731" i="1"/>
  <c r="S1170" i="1"/>
  <c r="T1170" i="1"/>
  <c r="S218" i="1"/>
  <c r="T218" i="1"/>
  <c r="S2006" i="1"/>
  <c r="T2006" i="1"/>
  <c r="S2941" i="1"/>
  <c r="T2941" i="1"/>
  <c r="S536" i="1"/>
  <c r="T536" i="1"/>
  <c r="S2054" i="1"/>
  <c r="T2054" i="1"/>
  <c r="S2075" i="1"/>
  <c r="T2075" i="1"/>
  <c r="S63" i="1"/>
  <c r="T63" i="1"/>
  <c r="S34" i="1"/>
  <c r="T34" i="1"/>
  <c r="S3892" i="1"/>
  <c r="T3892" i="1"/>
  <c r="S219" i="1"/>
  <c r="T219" i="1"/>
  <c r="S130" i="1"/>
  <c r="T130" i="1"/>
  <c r="S3719" i="1"/>
  <c r="T3719" i="1"/>
  <c r="S1337" i="1"/>
  <c r="T1337" i="1"/>
  <c r="S2653" i="1"/>
  <c r="T2653" i="1"/>
  <c r="S3519" i="1"/>
  <c r="T3519" i="1"/>
  <c r="S2079" i="1"/>
  <c r="T2079" i="1"/>
  <c r="S2437" i="1"/>
  <c r="T2437" i="1"/>
  <c r="S2598" i="1"/>
  <c r="T2598" i="1"/>
  <c r="S806" i="1"/>
  <c r="T806" i="1"/>
  <c r="S3365" i="1"/>
  <c r="T3365" i="1"/>
  <c r="S981" i="1"/>
  <c r="T981" i="1"/>
  <c r="S622" i="1"/>
  <c r="T622" i="1"/>
  <c r="S2345" i="1"/>
  <c r="T2345" i="1"/>
  <c r="S3117" i="1"/>
  <c r="T3117" i="1"/>
  <c r="S3198" i="1"/>
  <c r="T3198" i="1"/>
  <c r="S1201" i="1"/>
  <c r="T1201" i="1"/>
  <c r="S3427" i="1"/>
  <c r="T3427" i="1"/>
  <c r="S3330" i="1"/>
  <c r="T3330" i="1"/>
  <c r="S610" i="1"/>
  <c r="T610" i="1"/>
  <c r="S1001" i="1"/>
  <c r="T1001" i="1"/>
  <c r="S10" i="1"/>
  <c r="T10" i="1"/>
  <c r="S703" i="1"/>
  <c r="T703" i="1"/>
  <c r="S368" i="1"/>
  <c r="T368" i="1"/>
  <c r="S3199" i="1"/>
  <c r="T3199" i="1"/>
  <c r="S2209" i="1"/>
  <c r="T2209" i="1"/>
  <c r="S2035" i="1"/>
  <c r="T2035" i="1"/>
  <c r="S1981" i="1"/>
  <c r="T1981" i="1"/>
  <c r="S1970" i="1"/>
  <c r="T1970" i="1"/>
  <c r="S2052" i="1"/>
  <c r="T2052" i="1"/>
  <c r="S82" i="1"/>
  <c r="T82" i="1"/>
  <c r="S2832" i="1"/>
  <c r="T2832" i="1"/>
  <c r="S3109" i="1"/>
  <c r="T3109" i="1"/>
  <c r="S1973" i="1"/>
  <c r="T1973" i="1"/>
  <c r="S2456" i="1"/>
  <c r="T2456" i="1"/>
  <c r="S2615" i="1"/>
  <c r="T2615" i="1"/>
  <c r="S1097" i="1"/>
  <c r="T1097" i="1"/>
  <c r="S3758" i="1"/>
  <c r="T3758" i="1"/>
  <c r="S2664" i="1"/>
  <c r="T2664" i="1"/>
  <c r="S2537" i="1"/>
  <c r="T2537" i="1"/>
  <c r="S2975" i="1"/>
  <c r="T2975" i="1"/>
  <c r="S1693" i="1"/>
  <c r="T1693" i="1"/>
  <c r="S2037" i="1"/>
  <c r="T2037" i="1"/>
  <c r="S3217" i="1"/>
  <c r="T3217" i="1"/>
  <c r="S2728" i="1"/>
  <c r="T2728" i="1"/>
  <c r="S3048" i="1"/>
  <c r="T3048" i="1"/>
  <c r="S2072" i="1"/>
  <c r="T2072" i="1"/>
  <c r="S3222" i="1"/>
  <c r="T3222" i="1"/>
  <c r="S2931" i="1"/>
  <c r="T2931" i="1"/>
  <c r="S284" i="1"/>
  <c r="T284" i="1"/>
  <c r="S1139" i="1"/>
  <c r="T1139" i="1"/>
  <c r="S1690" i="1"/>
  <c r="T1690" i="1"/>
  <c r="S540" i="1"/>
  <c r="T540" i="1"/>
  <c r="S3261" i="1"/>
  <c r="T3261" i="1"/>
  <c r="S3146" i="1"/>
  <c r="T3146" i="1"/>
  <c r="S508" i="1"/>
  <c r="T508" i="1"/>
  <c r="S594" i="1"/>
  <c r="T594" i="1"/>
  <c r="S1010" i="1"/>
  <c r="T1010" i="1"/>
  <c r="S1042" i="1"/>
  <c r="T1042" i="1"/>
  <c r="S2482" i="1"/>
  <c r="T2482" i="1"/>
  <c r="S3939" i="1"/>
  <c r="T3939" i="1"/>
  <c r="S1975" i="1"/>
  <c r="T1975" i="1"/>
  <c r="S357" i="1"/>
  <c r="T357" i="1"/>
  <c r="S1273" i="1"/>
  <c r="T1273" i="1"/>
  <c r="S1979" i="1"/>
  <c r="T1979" i="1"/>
  <c r="S3125" i="1"/>
  <c r="T3125" i="1"/>
  <c r="S2071" i="1"/>
  <c r="T2071" i="1"/>
  <c r="S3018" i="1"/>
  <c r="T3018" i="1"/>
  <c r="S367" i="1"/>
  <c r="T367" i="1"/>
  <c r="S653" i="1"/>
  <c r="T653" i="1"/>
  <c r="S3106" i="1"/>
  <c r="T3106" i="1"/>
  <c r="S3661" i="1"/>
  <c r="T3661" i="1"/>
  <c r="S737" i="1"/>
  <c r="T737" i="1"/>
  <c r="S1206" i="1"/>
  <c r="T1206" i="1"/>
  <c r="S3022" i="1"/>
  <c r="T3022" i="1"/>
  <c r="S3011" i="1"/>
  <c r="T3011" i="1"/>
  <c r="S923" i="1"/>
  <c r="T923" i="1"/>
  <c r="S2927" i="1"/>
  <c r="T2927" i="1"/>
  <c r="S1955" i="1"/>
  <c r="T1955" i="1"/>
  <c r="S1350" i="1"/>
  <c r="T1350" i="1"/>
  <c r="S298" i="1"/>
  <c r="T298" i="1"/>
  <c r="S2049" i="1"/>
  <c r="T2049" i="1"/>
  <c r="S3518" i="1"/>
  <c r="T3518" i="1"/>
  <c r="S2074" i="1"/>
  <c r="T2074" i="1"/>
  <c r="S1457" i="1"/>
  <c r="T1457" i="1"/>
  <c r="S401" i="1"/>
  <c r="T401" i="1"/>
  <c r="S2383" i="1"/>
  <c r="T2383" i="1"/>
  <c r="S823" i="1"/>
  <c r="T823" i="1"/>
  <c r="S2645" i="1"/>
  <c r="T2645" i="1"/>
  <c r="S54" i="1"/>
  <c r="T54" i="1"/>
  <c r="S2029" i="1"/>
  <c r="T2029" i="1"/>
  <c r="S2026" i="1"/>
  <c r="T2026" i="1"/>
  <c r="S4079" i="1"/>
  <c r="T4079" i="1"/>
  <c r="S1526" i="1"/>
  <c r="T1526" i="1"/>
  <c r="S59" i="1"/>
  <c r="T59" i="1"/>
  <c r="S2027" i="1"/>
  <c r="T2027" i="1"/>
  <c r="S187" i="1"/>
  <c r="T187" i="1"/>
  <c r="S2332" i="1"/>
  <c r="T2332" i="1"/>
  <c r="S2000" i="1"/>
  <c r="T2000" i="1"/>
  <c r="S3979" i="1"/>
  <c r="T3979" i="1"/>
  <c r="S2707" i="1"/>
  <c r="T2707" i="1"/>
  <c r="S420" i="1"/>
  <c r="T420" i="1"/>
  <c r="S1725" i="1"/>
  <c r="T1725" i="1"/>
  <c r="S1006" i="1"/>
  <c r="T1006" i="1"/>
  <c r="S1908" i="1"/>
  <c r="T1908" i="1"/>
  <c r="S255" i="1"/>
  <c r="T255" i="1"/>
  <c r="S724" i="1"/>
  <c r="T724" i="1"/>
  <c r="S3752" i="1"/>
  <c r="T3752" i="1"/>
  <c r="S1005" i="1"/>
  <c r="T1005" i="1"/>
  <c r="S1822" i="1"/>
  <c r="T1822" i="1"/>
  <c r="S2331" i="1"/>
  <c r="T2331" i="1"/>
  <c r="S1207" i="1"/>
  <c r="T1207" i="1"/>
  <c r="S3312" i="1"/>
  <c r="T3312" i="1"/>
  <c r="S1748" i="1"/>
  <c r="T1748" i="1"/>
  <c r="S1210" i="1"/>
  <c r="T1210" i="1"/>
  <c r="S2225" i="1"/>
  <c r="T2225" i="1"/>
  <c r="S2620" i="1"/>
  <c r="T2620" i="1"/>
  <c r="S2076" i="1"/>
  <c r="T2076" i="1"/>
  <c r="S3800" i="1"/>
  <c r="T3800" i="1"/>
  <c r="S3275" i="1"/>
  <c r="T3275" i="1"/>
  <c r="S3307" i="1"/>
  <c r="T3307" i="1"/>
  <c r="S2917" i="1"/>
  <c r="T2917" i="1"/>
  <c r="S334" i="1"/>
  <c r="T334" i="1"/>
  <c r="S3406" i="1"/>
  <c r="T3406" i="1"/>
  <c r="S3286" i="1"/>
  <c r="T3286" i="1"/>
  <c r="S3664" i="1"/>
  <c r="T3664" i="1"/>
  <c r="S2589" i="1"/>
  <c r="T2589" i="1"/>
  <c r="S419" i="1"/>
  <c r="T419" i="1"/>
  <c r="S2944" i="1"/>
  <c r="T2944" i="1"/>
  <c r="S3748" i="1"/>
  <c r="T3748" i="1"/>
  <c r="S2073" i="1"/>
  <c r="T2073" i="1"/>
  <c r="S1375" i="1"/>
  <c r="T1375" i="1"/>
  <c r="S2955" i="1"/>
  <c r="T2955" i="1"/>
  <c r="S1308" i="1"/>
  <c r="T1308" i="1"/>
  <c r="S295" i="1"/>
  <c r="T295" i="1"/>
  <c r="S317" i="1"/>
  <c r="T317" i="1"/>
  <c r="S3165" i="1"/>
  <c r="T3165" i="1"/>
  <c r="S2954" i="1"/>
  <c r="T2954" i="1"/>
  <c r="S3689" i="1"/>
  <c r="T3689" i="1"/>
  <c r="S558" i="1"/>
  <c r="T558" i="1"/>
  <c r="S2686" i="1"/>
  <c r="T2686" i="1"/>
  <c r="S3069" i="1"/>
  <c r="T3069" i="1"/>
  <c r="S23" i="1"/>
  <c r="T23" i="1"/>
  <c r="S3814" i="1"/>
  <c r="T3814" i="1"/>
  <c r="S3413" i="1"/>
  <c r="T3413" i="1"/>
  <c r="S715" i="1"/>
  <c r="T715" i="1"/>
  <c r="S1395" i="1"/>
  <c r="T1395" i="1"/>
  <c r="S1897" i="1"/>
  <c r="T1897" i="1"/>
  <c r="S707" i="1"/>
  <c r="T707" i="1"/>
  <c r="S48" i="1"/>
  <c r="T48" i="1"/>
  <c r="S2007" i="1"/>
  <c r="T2007" i="1"/>
  <c r="S56" i="1"/>
  <c r="T56" i="1"/>
  <c r="S38" i="1"/>
  <c r="T38" i="1"/>
  <c r="S3230" i="1"/>
  <c r="T3230" i="1"/>
  <c r="S360" i="1"/>
  <c r="T360" i="1"/>
  <c r="S2018" i="1"/>
  <c r="T2018" i="1"/>
  <c r="S102" i="1"/>
  <c r="T102" i="1"/>
  <c r="S1016" i="1"/>
  <c r="T1016" i="1"/>
  <c r="S3035" i="1"/>
  <c r="T3035" i="1"/>
  <c r="S1268" i="1"/>
  <c r="T1268" i="1"/>
  <c r="S6" i="1"/>
  <c r="T6" i="1"/>
  <c r="S659" i="1"/>
  <c r="T659" i="1"/>
  <c r="S2459" i="1"/>
  <c r="T2459" i="1"/>
  <c r="S924" i="1"/>
  <c r="T924" i="1"/>
  <c r="S1274" i="1"/>
  <c r="T1274" i="1"/>
  <c r="S3849" i="1"/>
  <c r="T3849" i="1"/>
  <c r="S1950" i="1"/>
  <c r="T1950" i="1"/>
  <c r="S2269" i="1"/>
  <c r="T2269" i="1"/>
  <c r="S335" i="1"/>
  <c r="T335" i="1"/>
  <c r="S2100" i="1"/>
  <c r="T2100" i="1"/>
  <c r="S736" i="1"/>
  <c r="T736" i="1"/>
  <c r="S1976" i="1"/>
  <c r="T1976" i="1"/>
  <c r="S3693" i="1"/>
  <c r="T3693" i="1"/>
  <c r="S108" i="1"/>
  <c r="T108" i="1"/>
  <c r="S3440" i="1"/>
  <c r="T3440" i="1"/>
  <c r="S213" i="1"/>
  <c r="T213" i="1"/>
  <c r="S3" i="1"/>
  <c r="T3" i="1"/>
  <c r="S2524" i="1"/>
  <c r="T2524" i="1"/>
  <c r="S3361" i="1"/>
  <c r="T3361" i="1"/>
  <c r="S3391" i="1"/>
  <c r="T3391" i="1"/>
  <c r="S1316" i="1"/>
  <c r="T1316" i="1"/>
  <c r="S1204" i="1"/>
  <c r="T1204" i="1"/>
  <c r="S2899" i="1"/>
  <c r="T2899" i="1"/>
  <c r="S412" i="1"/>
  <c r="T412" i="1"/>
  <c r="S3238" i="1"/>
  <c r="T3238" i="1"/>
  <c r="S1969" i="1"/>
  <c r="T1969" i="1"/>
  <c r="S957" i="1"/>
  <c r="T957" i="1"/>
  <c r="S1838" i="1"/>
  <c r="T1838" i="1"/>
  <c r="S402" i="1"/>
  <c r="T402" i="1"/>
  <c r="S1966" i="1"/>
  <c r="T1966" i="1"/>
  <c r="S183" i="1"/>
  <c r="T183" i="1"/>
  <c r="S1542" i="1"/>
  <c r="T1542" i="1"/>
  <c r="S3559" i="1"/>
  <c r="T3559" i="1"/>
  <c r="S4069" i="1"/>
  <c r="T4069" i="1"/>
  <c r="S669" i="1"/>
  <c r="T669" i="1"/>
  <c r="S801" i="1"/>
  <c r="T801" i="1"/>
  <c r="S3830" i="1"/>
  <c r="T3830" i="1"/>
  <c r="S3005" i="1"/>
  <c r="T3005" i="1"/>
  <c r="S3341" i="1"/>
  <c r="T3341" i="1"/>
  <c r="S2554" i="1"/>
  <c r="T2554" i="1"/>
  <c r="S686" i="1"/>
  <c r="T686" i="1"/>
  <c r="S2526" i="1"/>
  <c r="T2526" i="1"/>
  <c r="S3255" i="1"/>
  <c r="T3255" i="1"/>
  <c r="S3050" i="1"/>
  <c r="T3050" i="1"/>
  <c r="S3636" i="1"/>
  <c r="T3636" i="1"/>
  <c r="S3377" i="1"/>
  <c r="T3377" i="1"/>
  <c r="S1339" i="1"/>
  <c r="T1339" i="1"/>
  <c r="S1946" i="1"/>
  <c r="T1946" i="1"/>
  <c r="S3587" i="1"/>
  <c r="T3587" i="1"/>
  <c r="S2926" i="1"/>
  <c r="T2926" i="1"/>
  <c r="S833" i="1"/>
  <c r="T833" i="1"/>
  <c r="S3983" i="1"/>
  <c r="T3983" i="1"/>
  <c r="S1009" i="1"/>
  <c r="T1009" i="1"/>
  <c r="S1220" i="1"/>
  <c r="T1220" i="1"/>
  <c r="S2666" i="1"/>
  <c r="T2666" i="1"/>
  <c r="S645" i="1"/>
  <c r="T645" i="1"/>
  <c r="S3795" i="1"/>
  <c r="T3795" i="1"/>
  <c r="S3304" i="1"/>
  <c r="T3304" i="1"/>
  <c r="S2015" i="1"/>
  <c r="T2015" i="1"/>
  <c r="S1635" i="1"/>
  <c r="T1635" i="1"/>
  <c r="S3755" i="1"/>
  <c r="T3755" i="1"/>
  <c r="S18" i="1"/>
  <c r="T18" i="1"/>
  <c r="S985" i="1"/>
  <c r="T985" i="1"/>
  <c r="S1691" i="1"/>
  <c r="T1691" i="1"/>
  <c r="S3557" i="1"/>
  <c r="T3557" i="1"/>
  <c r="S2722" i="1"/>
  <c r="T2722" i="1"/>
  <c r="S1777" i="1"/>
  <c r="T1777" i="1"/>
  <c r="S440" i="1"/>
  <c r="T440" i="1"/>
  <c r="S1523" i="1"/>
  <c r="T1523" i="1"/>
  <c r="S2541" i="1"/>
  <c r="T2541" i="1"/>
  <c r="S344" i="1"/>
  <c r="T344" i="1"/>
  <c r="S30" i="1"/>
  <c r="T30" i="1"/>
  <c r="S742" i="1"/>
  <c r="T742" i="1"/>
  <c r="S2738" i="1"/>
  <c r="T2738" i="1"/>
  <c r="S1353" i="1"/>
  <c r="T1353" i="1"/>
  <c r="S1302" i="1"/>
  <c r="T1302" i="1"/>
  <c r="S1753" i="1"/>
  <c r="T1753" i="1"/>
  <c r="S1645" i="1"/>
  <c r="T1645" i="1"/>
  <c r="S1213" i="1"/>
  <c r="T1213" i="1"/>
  <c r="S2409" i="1"/>
  <c r="T2409" i="1"/>
  <c r="S3221" i="1"/>
  <c r="T3221" i="1"/>
  <c r="S1322" i="1"/>
  <c r="T1322" i="1"/>
  <c r="S119" i="1"/>
  <c r="T119" i="1"/>
  <c r="S2675" i="1"/>
  <c r="T2675" i="1"/>
  <c r="S3774" i="1"/>
  <c r="T3774" i="1"/>
  <c r="S3763" i="1"/>
  <c r="T3763" i="1"/>
  <c r="S4038" i="1"/>
  <c r="T4038" i="1"/>
  <c r="S1205" i="1"/>
  <c r="T1205" i="1"/>
  <c r="S2550" i="1"/>
  <c r="T2550" i="1"/>
  <c r="S2711" i="1"/>
  <c r="T2711" i="1"/>
  <c r="S2040" i="1"/>
  <c r="T2040" i="1"/>
  <c r="S2227" i="1"/>
  <c r="T2227" i="1"/>
  <c r="S3482" i="1"/>
  <c r="T3482" i="1"/>
  <c r="S3550" i="1"/>
  <c r="T3550" i="1"/>
  <c r="S3029" i="1"/>
  <c r="T3029" i="1"/>
  <c r="S972" i="1"/>
  <c r="T972" i="1"/>
  <c r="S209" i="1"/>
  <c r="T209" i="1"/>
  <c r="S1623" i="1"/>
  <c r="T1623" i="1"/>
  <c r="S2706" i="1"/>
  <c r="T2706" i="1"/>
  <c r="S4064" i="1"/>
  <c r="T4064" i="1"/>
  <c r="S1317" i="1"/>
  <c r="T1317" i="1"/>
  <c r="S3006" i="1"/>
  <c r="T3006" i="1"/>
  <c r="S2932" i="1"/>
  <c r="T2932" i="1"/>
  <c r="S3024" i="1"/>
  <c r="T3024" i="1"/>
  <c r="S788" i="1"/>
  <c r="T788" i="1"/>
  <c r="S2739" i="1"/>
  <c r="T2739" i="1"/>
  <c r="S373" i="1"/>
  <c r="T373" i="1"/>
  <c r="S989" i="1"/>
  <c r="T989" i="1"/>
  <c r="S1019" i="1"/>
  <c r="T1019" i="1"/>
  <c r="S1392" i="1"/>
  <c r="T1392" i="1"/>
  <c r="S978" i="1"/>
  <c r="T978" i="1"/>
  <c r="S329" i="1"/>
  <c r="T329" i="1"/>
  <c r="S1948" i="1"/>
  <c r="T1948" i="1"/>
  <c r="S410" i="1"/>
  <c r="T410" i="1"/>
  <c r="S189" i="1"/>
  <c r="T189" i="1"/>
  <c r="S9" i="1"/>
  <c r="T9" i="1"/>
  <c r="S1679" i="1"/>
  <c r="T1679" i="1"/>
  <c r="S39" i="1"/>
  <c r="T39" i="1"/>
  <c r="S3418" i="1"/>
  <c r="T3418" i="1"/>
  <c r="S1694" i="1"/>
  <c r="T1694" i="1"/>
  <c r="S1518" i="1"/>
  <c r="T1518" i="1"/>
  <c r="S796" i="1"/>
  <c r="T796" i="1"/>
  <c r="S12" i="1"/>
  <c r="T12" i="1"/>
  <c r="S953" i="1"/>
  <c r="T953" i="1"/>
  <c r="S1345" i="1"/>
  <c r="T1345" i="1"/>
  <c r="S3012" i="1"/>
  <c r="T3012" i="1"/>
  <c r="S1332" i="1"/>
  <c r="T1332" i="1"/>
  <c r="S395" i="1"/>
  <c r="T395" i="1"/>
  <c r="S2611" i="1"/>
  <c r="T2611" i="1"/>
  <c r="S1658" i="1"/>
  <c r="T1658" i="1"/>
  <c r="S1540" i="1"/>
  <c r="T1540" i="1"/>
  <c r="S330" i="1"/>
  <c r="T330" i="1"/>
  <c r="S3704" i="1"/>
  <c r="T3704" i="1"/>
  <c r="S667" i="1"/>
  <c r="T667" i="1"/>
  <c r="S947" i="1"/>
  <c r="T947" i="1"/>
  <c r="S2985" i="1"/>
  <c r="T2985" i="1"/>
  <c r="S1570" i="1"/>
  <c r="T1570" i="1"/>
  <c r="S294" i="1"/>
  <c r="T294" i="1"/>
  <c r="S2063" i="1"/>
  <c r="T2063" i="1"/>
  <c r="S974" i="1"/>
  <c r="T974" i="1"/>
  <c r="S2998" i="1"/>
  <c r="T2998" i="1"/>
  <c r="S1000" i="1"/>
  <c r="T1000" i="1"/>
  <c r="S2047" i="1"/>
  <c r="T2047" i="1"/>
  <c r="S1940" i="1"/>
  <c r="T1940" i="1"/>
  <c r="S3326" i="1"/>
  <c r="T3326" i="1"/>
  <c r="S1306" i="1"/>
  <c r="T1306" i="1"/>
  <c r="S3588" i="1"/>
  <c r="T3588" i="1"/>
  <c r="S2795" i="1"/>
  <c r="T2795" i="1"/>
  <c r="S643" i="1"/>
  <c r="T643" i="1"/>
  <c r="S1516" i="1"/>
  <c r="T1516" i="1"/>
  <c r="S41" i="1"/>
  <c r="T41" i="1"/>
  <c r="S682" i="1"/>
  <c r="T682" i="1"/>
  <c r="S590" i="1"/>
  <c r="T590" i="1"/>
  <c r="S1772" i="1"/>
  <c r="T1772" i="1"/>
  <c r="S3277" i="1"/>
  <c r="T3277" i="1"/>
  <c r="S522" i="1"/>
  <c r="T522" i="1"/>
  <c r="S2536" i="1"/>
  <c r="T2536" i="1"/>
  <c r="S3872" i="1"/>
  <c r="T3872" i="1"/>
  <c r="S1471" i="1"/>
  <c r="T1471" i="1"/>
  <c r="S2708" i="1"/>
  <c r="T2708" i="1"/>
  <c r="S2452" i="1"/>
  <c r="T2452" i="1"/>
  <c r="S2187" i="1"/>
  <c r="T2187" i="1"/>
  <c r="S29" i="1"/>
  <c r="T29" i="1"/>
  <c r="S835" i="1"/>
  <c r="T835" i="1"/>
  <c r="S1219" i="1"/>
  <c r="T1219" i="1"/>
  <c r="S3475" i="1"/>
  <c r="T3475" i="1"/>
  <c r="S2270" i="1"/>
  <c r="T2270" i="1"/>
  <c r="S2023" i="1"/>
  <c r="T2023" i="1"/>
  <c r="S3633" i="1"/>
  <c r="T3633" i="1"/>
  <c r="S896" i="1"/>
  <c r="T896" i="1"/>
  <c r="S16" i="1"/>
  <c r="T16" i="1"/>
  <c r="S2020" i="1"/>
  <c r="T2020" i="1"/>
  <c r="S4037" i="1"/>
  <c r="T4037" i="1"/>
  <c r="S3357" i="1"/>
  <c r="T3357" i="1"/>
  <c r="S328" i="1"/>
  <c r="T328" i="1"/>
  <c r="S8" i="1"/>
  <c r="T8" i="1"/>
  <c r="S3015" i="1"/>
  <c r="T3015" i="1"/>
  <c r="S336" i="1"/>
  <c r="T336" i="1"/>
  <c r="S3019" i="1"/>
  <c r="T3019" i="1"/>
  <c r="S342" i="1"/>
  <c r="T342" i="1"/>
  <c r="S3457" i="1"/>
  <c r="T3457" i="1"/>
  <c r="S3324" i="1"/>
  <c r="T3324" i="1"/>
  <c r="S3799" i="1"/>
  <c r="T3799" i="1"/>
  <c r="S3676" i="1"/>
  <c r="T3676" i="1"/>
  <c r="S324" i="1"/>
  <c r="T324" i="1"/>
  <c r="S2385" i="1"/>
  <c r="T2385" i="1"/>
  <c r="S3509" i="1"/>
  <c r="T3509" i="1"/>
  <c r="S120" i="1"/>
  <c r="T120" i="1"/>
  <c r="S389" i="1"/>
  <c r="T389" i="1"/>
  <c r="S2265" i="1"/>
  <c r="T2265" i="1"/>
  <c r="S2043" i="1"/>
  <c r="T2043" i="1"/>
  <c r="S894" i="1"/>
  <c r="T894" i="1"/>
  <c r="S661" i="1"/>
  <c r="T661" i="1"/>
  <c r="S727" i="1"/>
  <c r="T727" i="1"/>
  <c r="S2034" i="1"/>
  <c r="T2034" i="1"/>
  <c r="S3777" i="1"/>
  <c r="T3777" i="1"/>
  <c r="S3438" i="1"/>
  <c r="T3438" i="1"/>
  <c r="S3611" i="1"/>
  <c r="T3611" i="1"/>
  <c r="S2562" i="1"/>
  <c r="T2562" i="1"/>
  <c r="S3915" i="1"/>
  <c r="T3915" i="1"/>
  <c r="S3328" i="1"/>
  <c r="T3328" i="1"/>
  <c r="S572" i="1"/>
  <c r="T572" i="1"/>
  <c r="S299" i="1"/>
  <c r="T299" i="1"/>
  <c r="S3226" i="1"/>
  <c r="T3226" i="1"/>
  <c r="S1247" i="1"/>
  <c r="T1247" i="1"/>
  <c r="S743" i="1"/>
  <c r="T743" i="1"/>
  <c r="S3300" i="1"/>
  <c r="T3300" i="1"/>
  <c r="S2242" i="1"/>
  <c r="T2242" i="1"/>
  <c r="S1269" i="1"/>
  <c r="T1269" i="1"/>
  <c r="S3102" i="1"/>
  <c r="T3102" i="1"/>
  <c r="S400" i="1"/>
  <c r="T400" i="1"/>
  <c r="S3708" i="1"/>
  <c r="T3708" i="1"/>
  <c r="S362" i="1"/>
  <c r="T362" i="1"/>
  <c r="S3834" i="1"/>
  <c r="T3834" i="1"/>
  <c r="S364" i="1"/>
  <c r="T364" i="1"/>
  <c r="S3130" i="1"/>
  <c r="T3130" i="1"/>
  <c r="S3175" i="1"/>
  <c r="T3175" i="1"/>
  <c r="S313" i="1"/>
  <c r="T313" i="1"/>
  <c r="S2736" i="1"/>
  <c r="T2736" i="1"/>
  <c r="S2058" i="1"/>
  <c r="T2058" i="1"/>
  <c r="S1211" i="1"/>
  <c r="T1211" i="1"/>
  <c r="S51" i="1"/>
  <c r="T51" i="1"/>
  <c r="S1607" i="1"/>
  <c r="T1607" i="1"/>
  <c r="S1728" i="1"/>
  <c r="T1728" i="1"/>
  <c r="S3526" i="1"/>
  <c r="T3526" i="1"/>
  <c r="S60" i="1"/>
  <c r="T60" i="1"/>
  <c r="S3945" i="1"/>
  <c r="T3945" i="1"/>
  <c r="S2528" i="1"/>
  <c r="T2528" i="1"/>
  <c r="S2637" i="1"/>
  <c r="T2637" i="1"/>
  <c r="S3340" i="1"/>
  <c r="T3340" i="1"/>
  <c r="S3576" i="1"/>
  <c r="T3576" i="1"/>
  <c r="S1968" i="1"/>
  <c r="T1968" i="1"/>
  <c r="S962" i="1"/>
  <c r="T962" i="1"/>
  <c r="S2982" i="1"/>
  <c r="T2982" i="1"/>
  <c r="S1859" i="1"/>
  <c r="T1859" i="1"/>
  <c r="S500" i="1"/>
  <c r="T500" i="1"/>
  <c r="S3504" i="1"/>
  <c r="T3504" i="1"/>
  <c r="S1531" i="1"/>
  <c r="T1531" i="1"/>
  <c r="S1301" i="1"/>
  <c r="T1301" i="1"/>
  <c r="S3585" i="1"/>
  <c r="T3585" i="1"/>
  <c r="S3781" i="1"/>
  <c r="T3781" i="1"/>
  <c r="S2237" i="1"/>
  <c r="T2237" i="1"/>
  <c r="S2532" i="1"/>
  <c r="T2532" i="1"/>
  <c r="S553" i="1"/>
  <c r="T553" i="1"/>
  <c r="S322" i="1"/>
  <c r="T322" i="1"/>
  <c r="S1004" i="1"/>
  <c r="T1004" i="1"/>
  <c r="S644" i="1"/>
  <c r="T644" i="1"/>
  <c r="S3284" i="1"/>
  <c r="T3284" i="1"/>
  <c r="S760" i="1"/>
  <c r="T760" i="1"/>
  <c r="S1850" i="1"/>
  <c r="T1850" i="1"/>
  <c r="S3435" i="1"/>
  <c r="T3435" i="1"/>
  <c r="S1854" i="1"/>
  <c r="T1854" i="1"/>
  <c r="S1797" i="1"/>
  <c r="T1797" i="1"/>
  <c r="S1524" i="1"/>
  <c r="T1524" i="1"/>
  <c r="S46" i="1"/>
  <c r="T46" i="1"/>
  <c r="S510" i="1"/>
  <c r="T510" i="1"/>
  <c r="S3387" i="1"/>
  <c r="T3387" i="1"/>
  <c r="S2661" i="1"/>
  <c r="T2661" i="1"/>
  <c r="S679" i="1"/>
  <c r="T679" i="1"/>
  <c r="S406" i="1"/>
  <c r="T406" i="1"/>
  <c r="S3717" i="1"/>
  <c r="T3717" i="1"/>
  <c r="S791" i="1"/>
  <c r="T791" i="1"/>
  <c r="S1664" i="1"/>
  <c r="T1664" i="1"/>
  <c r="S2704" i="1"/>
  <c r="T2704" i="1"/>
  <c r="S1554" i="1"/>
  <c r="T1554" i="1"/>
  <c r="S67" i="1"/>
  <c r="T67" i="1"/>
  <c r="S1977" i="1"/>
  <c r="T1977" i="1"/>
  <c r="S3176" i="1"/>
  <c r="T3176" i="1"/>
  <c r="S1587" i="1"/>
  <c r="T1587" i="1"/>
  <c r="S2476" i="1"/>
  <c r="T2476" i="1"/>
  <c r="S3003" i="1"/>
  <c r="T3003" i="1"/>
  <c r="S1836" i="1"/>
  <c r="T1836" i="1"/>
  <c r="S3239" i="1"/>
  <c r="T3239" i="1"/>
  <c r="S1520" i="1"/>
  <c r="T1520" i="1"/>
  <c r="S2445" i="1"/>
  <c r="T2445" i="1"/>
  <c r="S1189" i="1"/>
  <c r="T1189" i="1"/>
  <c r="S3091" i="1"/>
  <c r="T3091" i="1"/>
  <c r="S1911" i="1"/>
  <c r="T1911" i="1"/>
  <c r="S352" i="1"/>
  <c r="T352" i="1"/>
  <c r="S3283" i="1"/>
  <c r="T3283" i="1"/>
  <c r="S1312" i="1"/>
  <c r="T1312" i="1"/>
  <c r="S4059" i="1"/>
  <c r="T4059" i="1"/>
  <c r="S2480" i="1"/>
  <c r="T2480" i="1"/>
  <c r="S533" i="1"/>
  <c r="T533" i="1"/>
  <c r="S57" i="1"/>
  <c r="T57" i="1"/>
  <c r="S3045" i="1"/>
  <c r="T3045" i="1"/>
  <c r="S2676" i="1"/>
  <c r="T2676" i="1"/>
  <c r="S2003" i="1"/>
  <c r="T2003" i="1"/>
  <c r="S3895" i="1"/>
  <c r="T3895" i="1"/>
  <c r="S1282" i="1"/>
  <c r="T1282" i="1"/>
  <c r="S1309" i="1"/>
  <c r="T1309" i="1"/>
  <c r="S3215" i="1"/>
  <c r="T3215" i="1"/>
  <c r="S1295" i="1"/>
  <c r="T1295" i="1"/>
  <c r="S3637" i="1"/>
  <c r="T3637" i="1"/>
  <c r="S1953" i="1"/>
  <c r="T1953" i="1"/>
  <c r="S749" i="1"/>
  <c r="T749" i="1"/>
  <c r="S1967" i="1"/>
  <c r="T1967" i="1"/>
  <c r="S827" i="1"/>
  <c r="T827" i="1"/>
  <c r="S2940" i="1"/>
  <c r="T2940" i="1"/>
  <c r="S3362" i="1"/>
  <c r="T3362" i="1"/>
  <c r="S42" i="1"/>
  <c r="T42" i="1"/>
  <c r="S3614" i="1"/>
  <c r="T3614" i="1"/>
  <c r="S532" i="1"/>
  <c r="T532" i="1"/>
  <c r="S4085" i="1"/>
  <c r="T4085" i="1"/>
  <c r="S2679" i="1"/>
  <c r="T2679" i="1"/>
  <c r="S2791" i="1"/>
  <c r="T2791" i="1"/>
  <c r="S2462" i="1"/>
  <c r="T2462" i="1"/>
  <c r="S2720" i="1"/>
  <c r="T2720" i="1"/>
  <c r="S649" i="1"/>
  <c r="T649" i="1"/>
  <c r="S2841" i="1"/>
  <c r="T2841" i="1"/>
  <c r="S413" i="1"/>
  <c r="T413" i="1"/>
  <c r="S356" i="1"/>
  <c r="T356" i="1"/>
  <c r="S3490" i="1"/>
  <c r="T3490" i="1"/>
  <c r="S3115" i="1"/>
  <c r="T3115" i="1"/>
  <c r="S3288" i="1"/>
  <c r="T3288" i="1"/>
  <c r="S3299" i="1"/>
  <c r="T3299" i="1"/>
  <c r="S3483" i="1"/>
  <c r="T3483" i="1"/>
  <c r="S228" i="1"/>
  <c r="T228" i="1"/>
  <c r="S3506" i="1"/>
  <c r="T3506" i="1"/>
  <c r="S3532" i="1"/>
  <c r="T3532" i="1"/>
  <c r="S704" i="1"/>
  <c r="T704" i="1"/>
  <c r="S2974" i="1"/>
  <c r="T2974" i="1"/>
  <c r="S1209" i="1"/>
  <c r="T1209" i="1"/>
  <c r="S2340" i="1"/>
  <c r="T2340" i="1"/>
  <c r="S91" i="1"/>
  <c r="T91" i="1"/>
  <c r="S658" i="1"/>
  <c r="T658" i="1"/>
  <c r="S3571" i="1"/>
  <c r="T3571" i="1"/>
  <c r="S94" i="1"/>
  <c r="T94" i="1"/>
  <c r="S1730" i="1"/>
  <c r="T1730" i="1"/>
  <c r="S1096" i="1"/>
  <c r="T1096" i="1"/>
  <c r="S2811" i="1"/>
  <c r="T2811" i="1"/>
  <c r="S600" i="1"/>
  <c r="T600" i="1"/>
  <c r="S3697" i="1"/>
  <c r="T3697" i="1"/>
  <c r="S288" i="1"/>
  <c r="T288" i="1"/>
  <c r="S1199" i="1"/>
  <c r="T1199" i="1"/>
  <c r="S262" i="1"/>
  <c r="T262" i="1"/>
  <c r="S2065" i="1"/>
  <c r="T2065" i="1"/>
  <c r="S1810" i="1"/>
  <c r="T1810" i="1"/>
  <c r="S3753" i="1"/>
  <c r="T3753" i="1"/>
  <c r="S701" i="1"/>
  <c r="T701" i="1"/>
  <c r="S2618" i="1"/>
  <c r="T2618" i="1"/>
  <c r="S706" i="1"/>
  <c r="T706" i="1"/>
  <c r="S3025" i="1"/>
  <c r="T3025" i="1"/>
  <c r="S3839" i="1"/>
  <c r="T3839" i="1"/>
  <c r="S222" i="1"/>
  <c r="T222" i="1"/>
  <c r="S346" i="1"/>
  <c r="T346" i="1"/>
  <c r="S3343" i="1"/>
  <c r="T3343" i="1"/>
  <c r="S705" i="1"/>
  <c r="T705" i="1"/>
  <c r="S695" i="1"/>
  <c r="T695" i="1"/>
  <c r="S1844" i="1"/>
  <c r="T1844" i="1"/>
  <c r="S3252" i="1"/>
  <c r="T3252" i="1"/>
  <c r="S3549" i="1"/>
  <c r="T3549" i="1"/>
  <c r="S2875" i="1"/>
  <c r="T2875" i="1"/>
  <c r="S158" i="1"/>
  <c r="T158" i="1"/>
  <c r="S3000" i="1"/>
  <c r="T3000" i="1"/>
  <c r="S1187" i="1"/>
  <c r="T1187" i="1"/>
  <c r="S1659" i="1"/>
  <c r="T1659" i="1"/>
  <c r="S2032" i="1"/>
  <c r="T2032" i="1"/>
  <c r="S2033" i="1"/>
  <c r="T2033" i="1"/>
  <c r="S1706" i="1"/>
  <c r="T1706" i="1"/>
  <c r="S53" i="1"/>
  <c r="T53" i="1"/>
  <c r="S1252" i="1"/>
  <c r="T1252" i="1"/>
  <c r="S3402" i="1"/>
  <c r="T3402" i="1"/>
  <c r="S104" i="1"/>
  <c r="T104" i="1"/>
  <c r="S535" i="1"/>
  <c r="T535" i="1"/>
  <c r="S242" i="1"/>
  <c r="T242" i="1"/>
  <c r="S349" i="1"/>
  <c r="T349" i="1"/>
  <c r="S709" i="1"/>
  <c r="T709" i="1"/>
  <c r="S206" i="1"/>
  <c r="T206" i="1"/>
  <c r="S808" i="1"/>
  <c r="T808" i="1"/>
  <c r="S3066" i="1"/>
  <c r="T3066" i="1"/>
  <c r="S3405" i="1"/>
  <c r="T3405" i="1"/>
  <c r="S1965" i="1"/>
  <c r="T1965" i="1"/>
  <c r="S2678" i="1"/>
  <c r="T2678" i="1"/>
  <c r="S44" i="1"/>
  <c r="T44" i="1"/>
  <c r="S1912" i="1"/>
  <c r="T1912" i="1"/>
  <c r="S45" i="1"/>
  <c r="T45" i="1"/>
  <c r="S1633" i="1"/>
  <c r="T1633" i="1"/>
  <c r="S2122" i="1"/>
  <c r="T2122" i="1"/>
  <c r="S381" i="1"/>
  <c r="T381" i="1"/>
  <c r="S994" i="1"/>
  <c r="T994" i="1"/>
  <c r="S3010" i="1"/>
  <c r="T3010" i="1"/>
  <c r="S631" i="1"/>
  <c r="T631" i="1"/>
  <c r="S3336" i="1"/>
  <c r="T3336" i="1"/>
  <c r="S2699" i="1"/>
  <c r="T2699" i="1"/>
  <c r="S1330" i="1"/>
  <c r="T1330" i="1"/>
  <c r="S2078" i="1"/>
  <c r="T2078" i="1"/>
  <c r="S69" i="1"/>
  <c r="T69" i="1"/>
  <c r="S1225" i="1"/>
  <c r="T1225" i="1"/>
  <c r="S3271" i="1"/>
  <c r="T3271" i="1"/>
  <c r="S221" i="1"/>
  <c r="T221" i="1"/>
  <c r="S3245" i="1"/>
  <c r="T3245" i="1"/>
  <c r="S2284" i="1"/>
  <c r="T2284" i="1"/>
  <c r="S717" i="1"/>
  <c r="T717" i="1"/>
  <c r="S1716" i="1"/>
  <c r="T1716" i="1"/>
  <c r="S2302" i="1"/>
  <c r="T2302" i="1"/>
  <c r="S2337" i="1"/>
  <c r="T2337" i="1"/>
  <c r="S1433" i="1"/>
  <c r="T1433" i="1"/>
  <c r="S2602" i="1"/>
  <c r="T2602" i="1"/>
  <c r="S382" i="1"/>
  <c r="T382" i="1"/>
  <c r="S290" i="1"/>
  <c r="T290" i="1"/>
  <c r="S3414" i="1"/>
  <c r="T3414" i="1"/>
  <c r="S1941" i="1"/>
  <c r="T1941" i="1"/>
  <c r="S2088" i="1"/>
  <c r="T2088" i="1"/>
  <c r="S2986" i="1"/>
  <c r="T2986" i="1"/>
  <c r="S3658" i="1"/>
  <c r="T3658" i="1"/>
  <c r="S3786" i="1"/>
  <c r="T3786" i="1"/>
  <c r="S1699" i="1"/>
  <c r="T1699" i="1"/>
  <c r="S2061" i="1"/>
  <c r="T2061" i="1"/>
  <c r="S325" i="1"/>
  <c r="T325" i="1"/>
  <c r="S3723" i="1"/>
  <c r="T3723" i="1"/>
  <c r="S3494" i="1"/>
  <c r="T3494" i="1"/>
  <c r="S3346" i="1"/>
  <c r="T3346" i="1"/>
  <c r="S1087" i="1"/>
  <c r="T1087" i="1"/>
  <c r="S828" i="1"/>
  <c r="T828" i="1"/>
  <c r="S1649" i="1"/>
  <c r="T1649" i="1"/>
  <c r="S465" i="1"/>
  <c r="T465" i="1"/>
  <c r="S2097" i="1"/>
  <c r="T2097" i="1"/>
  <c r="S961" i="1"/>
  <c r="T961" i="1"/>
  <c r="S1076" i="1"/>
  <c r="T1076" i="1"/>
  <c r="S2979" i="1"/>
  <c r="T2979" i="1"/>
  <c r="S2828" i="1"/>
  <c r="T2828" i="1"/>
  <c r="S2658" i="1"/>
  <c r="T2658" i="1"/>
  <c r="S1191" i="1"/>
  <c r="T1191" i="1"/>
  <c r="S798" i="1"/>
  <c r="T798" i="1"/>
  <c r="S2387" i="1"/>
  <c r="T2387" i="1"/>
  <c r="S2929" i="1"/>
  <c r="T2929" i="1"/>
  <c r="S1627" i="1"/>
  <c r="T1627" i="1"/>
  <c r="S3382" i="1"/>
  <c r="T3382" i="1"/>
  <c r="S387" i="1"/>
  <c r="T387" i="1"/>
  <c r="S1522" i="1"/>
  <c r="T1522" i="1"/>
  <c r="S628" i="1"/>
  <c r="T628" i="1"/>
  <c r="S109" i="1"/>
  <c r="T109" i="1"/>
  <c r="S1222" i="1"/>
  <c r="T1222" i="1"/>
  <c r="S3756" i="1"/>
  <c r="T3756" i="1"/>
  <c r="S524" i="1"/>
  <c r="T524" i="1"/>
  <c r="S988" i="1"/>
  <c r="T988" i="1"/>
  <c r="S3714" i="1"/>
  <c r="T3714" i="1"/>
  <c r="S3659" i="1"/>
  <c r="T3659" i="1"/>
  <c r="S469" i="1"/>
  <c r="T469" i="1"/>
  <c r="S1134" i="1"/>
  <c r="T1134" i="1"/>
  <c r="S3558" i="1"/>
  <c r="T3558" i="1"/>
  <c r="S2094" i="1"/>
  <c r="T2094" i="1"/>
  <c r="S321" i="1"/>
  <c r="T321" i="1"/>
  <c r="S1511" i="1"/>
  <c r="T1511" i="1"/>
  <c r="S3149" i="1"/>
  <c r="T3149" i="1"/>
  <c r="S942" i="1"/>
  <c r="T942" i="1"/>
  <c r="S3408" i="1"/>
  <c r="T3408" i="1"/>
  <c r="S2981" i="1"/>
  <c r="T2981" i="1"/>
  <c r="S421" i="1"/>
  <c r="T421" i="1"/>
  <c r="S2540" i="1"/>
  <c r="T2540" i="1"/>
  <c r="S1794" i="1"/>
  <c r="T1794" i="1"/>
  <c r="S363" i="1"/>
  <c r="T363" i="1"/>
  <c r="S15" i="1"/>
  <c r="T15" i="1"/>
  <c r="S838" i="1"/>
  <c r="T838" i="1"/>
  <c r="S2987" i="1"/>
  <c r="T2987" i="1"/>
  <c r="S3351" i="1"/>
  <c r="T3351" i="1"/>
  <c r="S2300" i="1"/>
  <c r="T2300" i="1"/>
  <c r="S273" i="1"/>
  <c r="T273" i="1"/>
  <c r="S660" i="1"/>
  <c r="T660" i="1"/>
  <c r="S337" i="1"/>
  <c r="T337" i="1"/>
  <c r="S869" i="1"/>
  <c r="T869" i="1"/>
  <c r="S2307" i="1"/>
  <c r="T2307" i="1"/>
  <c r="S3342" i="1"/>
  <c r="T3342" i="1"/>
  <c r="S1426" i="1"/>
  <c r="T1426" i="1"/>
  <c r="S1792" i="1"/>
  <c r="T1792" i="1"/>
  <c r="S243" i="1"/>
  <c r="T243" i="1"/>
  <c r="S3204" i="1"/>
  <c r="T3204" i="1"/>
  <c r="S2965" i="1"/>
  <c r="T2965" i="1"/>
  <c r="S2021" i="1"/>
  <c r="T2021" i="1"/>
  <c r="S1761" i="1"/>
  <c r="T1761" i="1"/>
  <c r="S2461" i="1"/>
  <c r="T2461" i="1"/>
  <c r="S977" i="1"/>
  <c r="T977" i="1"/>
  <c r="S3349" i="1"/>
  <c r="T3349" i="1"/>
  <c r="S1033" i="1"/>
  <c r="T1033" i="1"/>
  <c r="S170" i="1"/>
  <c r="T170" i="1"/>
  <c r="S1156" i="1"/>
  <c r="T1156" i="1"/>
  <c r="S2879" i="1"/>
  <c r="T2879" i="1"/>
  <c r="S1910" i="1"/>
  <c r="T1910" i="1"/>
  <c r="S3007" i="1"/>
  <c r="T3007" i="1"/>
  <c r="S249" i="1"/>
  <c r="T249" i="1"/>
  <c r="S1568" i="1"/>
  <c r="T1568" i="1"/>
  <c r="S2286" i="1"/>
  <c r="T2286" i="1"/>
  <c r="S318" i="1"/>
  <c r="T318" i="1"/>
  <c r="S2328" i="1"/>
  <c r="T2328" i="1"/>
  <c r="S2715" i="1"/>
  <c r="T2715" i="1"/>
  <c r="S3640" i="1"/>
  <c r="T3640" i="1"/>
  <c r="S1624" i="1"/>
  <c r="T1624" i="1"/>
  <c r="S2272" i="1"/>
  <c r="T2272" i="1"/>
  <c r="S654" i="1"/>
  <c r="T654" i="1"/>
  <c r="S3827" i="1"/>
  <c r="T3827" i="1"/>
  <c r="S2255" i="1"/>
  <c r="T2255" i="1"/>
  <c r="S3819" i="1"/>
  <c r="T3819" i="1"/>
  <c r="S2288" i="1"/>
  <c r="T2288" i="1"/>
  <c r="S2616" i="1"/>
  <c r="T2616" i="1"/>
  <c r="S1373" i="1"/>
  <c r="T1373" i="1"/>
  <c r="S2186" i="1"/>
  <c r="T2186" i="1"/>
  <c r="S3556" i="1"/>
  <c r="T3556" i="1"/>
  <c r="S4108" i="1"/>
  <c r="T4108" i="1"/>
  <c r="S3768" i="1"/>
  <c r="T3768" i="1"/>
  <c r="S3715" i="1"/>
  <c r="T3715" i="1"/>
  <c r="S1903" i="1"/>
  <c r="T1903" i="1"/>
  <c r="S3231" i="1"/>
  <c r="T3231" i="1"/>
  <c r="S128" i="1"/>
  <c r="T128" i="1"/>
  <c r="S323" i="1"/>
  <c r="T323" i="1"/>
  <c r="S3216" i="1"/>
  <c r="T3216" i="1"/>
  <c r="S2111" i="1"/>
  <c r="T2111" i="1"/>
  <c r="S3274" i="1"/>
  <c r="T3274" i="1"/>
  <c r="S306" i="1"/>
  <c r="T306" i="1"/>
  <c r="S1022" i="1"/>
  <c r="T1022" i="1"/>
  <c r="S615" i="1"/>
  <c r="T615" i="1"/>
  <c r="S3975" i="1"/>
  <c r="T3975" i="1"/>
  <c r="S3716" i="1"/>
  <c r="T3716" i="1"/>
  <c r="S1216" i="1"/>
  <c r="T1216" i="1"/>
  <c r="S326" i="1"/>
  <c r="T326" i="1"/>
  <c r="S43" i="1"/>
  <c r="T43" i="1"/>
  <c r="S3281" i="1"/>
  <c r="T3281" i="1"/>
  <c r="S396" i="1"/>
  <c r="T396" i="1"/>
  <c r="S261" i="1"/>
  <c r="T261" i="1"/>
  <c r="S738" i="1"/>
  <c r="T738" i="1"/>
  <c r="S2870" i="1"/>
  <c r="T2870" i="1"/>
  <c r="S3508" i="1"/>
  <c r="T3508" i="1"/>
  <c r="S3721" i="1"/>
  <c r="T3721" i="1"/>
  <c r="S2342" i="1"/>
  <c r="T2342" i="1"/>
  <c r="S3379" i="1"/>
  <c r="T3379" i="1"/>
  <c r="S1781" i="1"/>
  <c r="T1781" i="1"/>
  <c r="S1806" i="1"/>
  <c r="T1806" i="1"/>
  <c r="S332" i="1"/>
  <c r="T332" i="1"/>
  <c r="S1429" i="1"/>
  <c r="T1429" i="1"/>
  <c r="S1283" i="1"/>
  <c r="T1283" i="1"/>
  <c r="S810" i="1"/>
  <c r="T810" i="1"/>
  <c r="S89" i="1"/>
  <c r="T89" i="1"/>
  <c r="S2829" i="1"/>
  <c r="T2829" i="1"/>
  <c r="S1756" i="1"/>
  <c r="T1756" i="1"/>
  <c r="S383" i="1"/>
  <c r="T383" i="1"/>
  <c r="S393" i="1"/>
  <c r="T393" i="1"/>
  <c r="S3546" i="1"/>
  <c r="T3546" i="1"/>
  <c r="S2989" i="1"/>
  <c r="T2989" i="1"/>
  <c r="S1293" i="1"/>
  <c r="T1293" i="1"/>
  <c r="S1926" i="1"/>
  <c r="T1926" i="1"/>
  <c r="S2820" i="1"/>
  <c r="T2820" i="1"/>
  <c r="S2523" i="1"/>
  <c r="T2523" i="1"/>
  <c r="S1765" i="1"/>
  <c r="T1765" i="1"/>
  <c r="S355" i="1"/>
  <c r="T355" i="1"/>
  <c r="S3153" i="1"/>
  <c r="T3153" i="1"/>
  <c r="S2124" i="1"/>
  <c r="T2124" i="1"/>
  <c r="S379" i="1"/>
  <c r="T379" i="1"/>
  <c r="S3423" i="1"/>
  <c r="T3423" i="1"/>
  <c r="S1474" i="1"/>
  <c r="T1474" i="1"/>
  <c r="S3020" i="1"/>
  <c r="T3020" i="1"/>
  <c r="S25" i="1"/>
  <c r="T25" i="1"/>
  <c r="S1221" i="1"/>
  <c r="T1221" i="1"/>
  <c r="S1328" i="1"/>
  <c r="T1328" i="1"/>
  <c r="S786" i="1"/>
  <c r="T786" i="1"/>
  <c r="S2790" i="1"/>
  <c r="T2790" i="1"/>
  <c r="S515" i="1"/>
  <c r="T515" i="1"/>
  <c r="S28" i="1"/>
  <c r="T28" i="1"/>
  <c r="S113" i="1"/>
  <c r="T113" i="1"/>
  <c r="S1315" i="1"/>
  <c r="T1315" i="1"/>
  <c r="S1954" i="1"/>
  <c r="T1954" i="1"/>
  <c r="S285" i="1"/>
  <c r="T285" i="1"/>
  <c r="S1992" i="1"/>
  <c r="T1992" i="1"/>
  <c r="S2082" i="1"/>
  <c r="T2082" i="1"/>
  <c r="S2152" i="1"/>
  <c r="T2152" i="1"/>
  <c r="S1653" i="1"/>
  <c r="T1653" i="1"/>
  <c r="S3741" i="1"/>
  <c r="T3741" i="1"/>
  <c r="S1333" i="1"/>
  <c r="T1333" i="1"/>
  <c r="S3171" i="1"/>
  <c r="T3171" i="1"/>
  <c r="S3787" i="1"/>
  <c r="T3787" i="1"/>
  <c r="S3801" i="1"/>
  <c r="T3801" i="1"/>
  <c r="S4005" i="1"/>
  <c r="T4005" i="1"/>
  <c r="S2293" i="1"/>
  <c r="T2293" i="1"/>
  <c r="S2527" i="1"/>
  <c r="T2527" i="1"/>
  <c r="S1114" i="1"/>
  <c r="T1114" i="1"/>
  <c r="S3186" i="1"/>
  <c r="T3186" i="1"/>
  <c r="S3389" i="1"/>
  <c r="T3389" i="1"/>
  <c r="S297" i="1"/>
  <c r="T297" i="1"/>
  <c r="S538" i="1"/>
  <c r="T538" i="1"/>
  <c r="S103" i="1"/>
  <c r="T103" i="1"/>
  <c r="S181" i="1"/>
  <c r="T181" i="1"/>
  <c r="S220" i="1"/>
  <c r="T220" i="1"/>
  <c r="S296" i="1"/>
  <c r="T296" i="1"/>
  <c r="S602" i="1"/>
  <c r="T602" i="1"/>
  <c r="S665" i="1"/>
  <c r="T665" i="1"/>
  <c r="S921" i="1"/>
  <c r="T921" i="1"/>
  <c r="S1147" i="1"/>
  <c r="T1147" i="1"/>
  <c r="S1344" i="1"/>
  <c r="T1344" i="1"/>
  <c r="S1415" i="1"/>
  <c r="T1415" i="1"/>
  <c r="S1423" i="1"/>
  <c r="T1423" i="1"/>
  <c r="S1425" i="1"/>
  <c r="T1425" i="1"/>
  <c r="S1493" i="1"/>
  <c r="T1493" i="1"/>
  <c r="S1559" i="1"/>
  <c r="T1559" i="1"/>
  <c r="S1567" i="1"/>
  <c r="T1567" i="1"/>
  <c r="S2539" i="1"/>
  <c r="T2539" i="1"/>
  <c r="S2567" i="1"/>
  <c r="T2567" i="1"/>
  <c r="S2946" i="1"/>
  <c r="T2946" i="1"/>
  <c r="S3634" i="1"/>
  <c r="T3634" i="1"/>
  <c r="S3732" i="1"/>
  <c r="T3732" i="1"/>
  <c r="S3772" i="1"/>
  <c r="T3772" i="1"/>
  <c r="S3776" i="1"/>
  <c r="T3776" i="1"/>
  <c r="S3782" i="1"/>
  <c r="T3782" i="1"/>
  <c r="S3863" i="1"/>
  <c r="T3863" i="1"/>
  <c r="S3993" i="1"/>
  <c r="T3993" i="1"/>
  <c r="S4036" i="1"/>
  <c r="T4036" i="1"/>
  <c r="S713" i="1"/>
  <c r="T713" i="1"/>
  <c r="S347" i="1"/>
  <c r="T347" i="1"/>
  <c r="S954" i="1"/>
  <c r="T954" i="1"/>
  <c r="S3404" i="1"/>
  <c r="T3404" i="1"/>
  <c r="S732" i="1"/>
  <c r="T732" i="1"/>
  <c r="S3064" i="1"/>
  <c r="T3064" i="1"/>
  <c r="S3750" i="1"/>
  <c r="T3750" i="1"/>
  <c r="S817" i="1"/>
  <c r="T817" i="1"/>
  <c r="S3682" i="1"/>
  <c r="T3682" i="1"/>
  <c r="S2057" i="1"/>
  <c r="T2057" i="1"/>
  <c r="S2495" i="1"/>
  <c r="T2495" i="1"/>
  <c r="S3577" i="1"/>
  <c r="T3577" i="1"/>
  <c r="S685" i="1"/>
  <c r="T685" i="1"/>
  <c r="S1271" i="1"/>
  <c r="T1271" i="1"/>
  <c r="S3528" i="1"/>
  <c r="T3528" i="1"/>
  <c r="S1848" i="1"/>
  <c r="T1848" i="1"/>
  <c r="S1528" i="1"/>
  <c r="T1528" i="1"/>
  <c r="S2105" i="1"/>
  <c r="T2105" i="1"/>
  <c r="S1775" i="1"/>
  <c r="T1775" i="1"/>
  <c r="S3159" i="1"/>
  <c r="T3159" i="1"/>
  <c r="S2254" i="1"/>
  <c r="T2254" i="1"/>
  <c r="S47" i="1"/>
  <c r="T47" i="1"/>
  <c r="S2830" i="1"/>
  <c r="T2830" i="1"/>
  <c r="S3260" i="1"/>
  <c r="T3260" i="1"/>
  <c r="S1258" i="1"/>
  <c r="T1258" i="1"/>
  <c r="S834" i="1"/>
  <c r="T834" i="1"/>
  <c r="S3567" i="1"/>
  <c r="T3567" i="1"/>
  <c r="S339" i="1"/>
  <c r="T339" i="1"/>
  <c r="S2474" i="1"/>
  <c r="T2474" i="1"/>
  <c r="S280" i="1"/>
  <c r="T280" i="1"/>
  <c r="S1503" i="1"/>
  <c r="T1503" i="1"/>
  <c r="S263" i="1"/>
  <c r="T263" i="1"/>
  <c r="S1643" i="1"/>
  <c r="T1643" i="1"/>
  <c r="S3651" i="1"/>
  <c r="T3651" i="1"/>
  <c r="S2368" i="1"/>
  <c r="T2368" i="1"/>
  <c r="S3235" i="1"/>
  <c r="T3235" i="1"/>
  <c r="S333" i="1"/>
  <c r="T333" i="1"/>
  <c r="S1321" i="1"/>
  <c r="T1321" i="1"/>
  <c r="S2262" i="1"/>
  <c r="T2262" i="1"/>
  <c r="S2734" i="1"/>
  <c r="T2734" i="1"/>
  <c r="S1510" i="1"/>
  <c r="T1510" i="1"/>
  <c r="S2991" i="1"/>
  <c r="T2991" i="1"/>
  <c r="S1473" i="1"/>
  <c r="T1473" i="1"/>
  <c r="S64" i="1"/>
  <c r="T64" i="1"/>
  <c r="S3511" i="1"/>
  <c r="T3511" i="1"/>
  <c r="S2882" i="1"/>
  <c r="T2882" i="1"/>
  <c r="S3043" i="1"/>
  <c r="T3043" i="1"/>
  <c r="S1539" i="1"/>
  <c r="T1539" i="1"/>
  <c r="S3038" i="1"/>
  <c r="T3038" i="1"/>
  <c r="S3371" i="1"/>
  <c r="T3371" i="1"/>
  <c r="S3359" i="1"/>
  <c r="T3359" i="1"/>
  <c r="S836" i="1"/>
  <c r="T836" i="1"/>
  <c r="S2031" i="1"/>
  <c r="T2031" i="1"/>
  <c r="S2597" i="1"/>
  <c r="T2597" i="1"/>
  <c r="S751" i="1"/>
  <c r="T751" i="1"/>
  <c r="S3522" i="1"/>
  <c r="T3522" i="1"/>
  <c r="S1285" i="1"/>
  <c r="T1285" i="1"/>
  <c r="S1015" i="1"/>
  <c r="T1015" i="1"/>
  <c r="S655" i="1"/>
  <c r="T655" i="1"/>
  <c r="S1525" i="1"/>
  <c r="T1525" i="1"/>
  <c r="S267" i="1"/>
  <c r="T267" i="1"/>
  <c r="S1541" i="1"/>
  <c r="T1541" i="1"/>
  <c r="S2542" i="1"/>
  <c r="T2542" i="1"/>
  <c r="S319" i="1"/>
  <c r="T319" i="1"/>
  <c r="S2971" i="1"/>
  <c r="T2971" i="1"/>
  <c r="S2725" i="1"/>
  <c r="T2725" i="1"/>
  <c r="S2716" i="1"/>
  <c r="T2716" i="1"/>
  <c r="S2659" i="1"/>
  <c r="T2659" i="1"/>
  <c r="S3433" i="1"/>
  <c r="T3433" i="1"/>
  <c r="S278" i="1"/>
  <c r="T278" i="1"/>
  <c r="S3775" i="1"/>
  <c r="T3775" i="1"/>
  <c r="S3783" i="1"/>
  <c r="T3783" i="1"/>
  <c r="S1641" i="1"/>
  <c r="T1641" i="1"/>
  <c r="S1751" i="1"/>
  <c r="T1751" i="1"/>
  <c r="S2721" i="1"/>
  <c r="T2721" i="1"/>
  <c r="S3031" i="1"/>
  <c r="T3031" i="1"/>
  <c r="S134" i="1"/>
  <c r="T134" i="1"/>
  <c r="S1256" i="1"/>
  <c r="T1256" i="1"/>
  <c r="S2993" i="1"/>
  <c r="T2993" i="1"/>
  <c r="S1804" i="1"/>
  <c r="T1804" i="1"/>
  <c r="S1819" i="1"/>
  <c r="T1819" i="1"/>
  <c r="S2259" i="1"/>
  <c r="T2259" i="1"/>
  <c r="S1935" i="1"/>
  <c r="T1935" i="1"/>
  <c r="S2117" i="1"/>
  <c r="T2117" i="1"/>
  <c r="S3318" i="1"/>
  <c r="T3318" i="1"/>
  <c r="S681" i="1"/>
  <c r="T681" i="1"/>
  <c r="S3264" i="1"/>
  <c r="T3264" i="1"/>
  <c r="S3788" i="1"/>
  <c r="T3788" i="1"/>
  <c r="S3386" i="1"/>
  <c r="T3386" i="1"/>
  <c r="S3132" i="1"/>
  <c r="T3132" i="1"/>
  <c r="S2667" i="1"/>
  <c r="T2667" i="1"/>
  <c r="S2780" i="1"/>
  <c r="T2780" i="1"/>
  <c r="S3353" i="1"/>
  <c r="T3353" i="1"/>
  <c r="S523" i="1"/>
  <c r="T523" i="1"/>
  <c r="S7" i="1"/>
  <c r="T7" i="1"/>
  <c r="S976" i="1"/>
  <c r="T976" i="1"/>
  <c r="S2959" i="1"/>
  <c r="T2959" i="1"/>
  <c r="S20" i="1"/>
  <c r="T20" i="1"/>
  <c r="S205" i="1"/>
  <c r="T205" i="1"/>
  <c r="S1746" i="1"/>
  <c r="T1746" i="1"/>
  <c r="S304" i="1"/>
  <c r="T304" i="1"/>
  <c r="S3930" i="1"/>
  <c r="T3930" i="1"/>
  <c r="S2813" i="1"/>
  <c r="T2813" i="1"/>
  <c r="S792" i="1"/>
  <c r="T792" i="1"/>
  <c r="S1845" i="1"/>
  <c r="T1845" i="1"/>
  <c r="S3663" i="1"/>
  <c r="T3663" i="1"/>
  <c r="S2719" i="1"/>
  <c r="T2719" i="1"/>
  <c r="S409" i="1"/>
  <c r="T409" i="1"/>
  <c r="S271" i="1"/>
  <c r="T271" i="1"/>
  <c r="S2669" i="1"/>
  <c r="T2669" i="1"/>
  <c r="S1482" i="1"/>
  <c r="T1482" i="1"/>
  <c r="S3075" i="1"/>
  <c r="T3075" i="1"/>
  <c r="S3041" i="1"/>
  <c r="T3041" i="1"/>
  <c r="S1259" i="1"/>
  <c r="T1259" i="1"/>
  <c r="S1299" i="1"/>
  <c r="T1299" i="1"/>
  <c r="S1218" i="1"/>
  <c r="T1218" i="1"/>
  <c r="S121" i="1"/>
  <c r="T121" i="1"/>
  <c r="S2050" i="1"/>
  <c r="T2050" i="1"/>
  <c r="S3935" i="1"/>
  <c r="T3935" i="1"/>
  <c r="S212" i="1"/>
  <c r="T212" i="1"/>
  <c r="S2005" i="1"/>
  <c r="T2005" i="1"/>
  <c r="S3348" i="1"/>
  <c r="T3348" i="1"/>
  <c r="S2168" i="1"/>
  <c r="T2168" i="1"/>
  <c r="S2121" i="1"/>
  <c r="T2121" i="1"/>
  <c r="S416" i="1"/>
  <c r="T416" i="1"/>
  <c r="S166" i="1"/>
  <c r="T166" i="1"/>
  <c r="S2647" i="1"/>
  <c r="T2647" i="1"/>
  <c r="S3177" i="1"/>
  <c r="T3177" i="1"/>
  <c r="S4096" i="1"/>
  <c r="T4096" i="1"/>
  <c r="S68" i="1"/>
  <c r="T68" i="1"/>
  <c r="S1982" i="1"/>
  <c r="T1982" i="1"/>
  <c r="S289" i="1"/>
  <c r="T289" i="1"/>
  <c r="S2671" i="1"/>
  <c r="T2671" i="1"/>
  <c r="S1864" i="1"/>
  <c r="T1864" i="1"/>
  <c r="S697" i="1"/>
  <c r="T697" i="1"/>
  <c r="S3778" i="1"/>
  <c r="T3778" i="1"/>
  <c r="S2805" i="1"/>
  <c r="T2805" i="1"/>
  <c r="S3465" i="1"/>
  <c r="T3465" i="1"/>
  <c r="S2261" i="1"/>
  <c r="T2261" i="1"/>
  <c r="S394" i="1"/>
  <c r="T394" i="1"/>
  <c r="S1307" i="1"/>
  <c r="T1307" i="1"/>
  <c r="S348" i="1"/>
  <c r="T348" i="1"/>
  <c r="S2937" i="1"/>
  <c r="T2937" i="1"/>
  <c r="S2463" i="1"/>
  <c r="T2463" i="1"/>
  <c r="S1479" i="1"/>
  <c r="T1479" i="1"/>
  <c r="S115" i="1"/>
  <c r="T115" i="1"/>
  <c r="S2876" i="1"/>
  <c r="T2876" i="1"/>
  <c r="S2173" i="1"/>
  <c r="T2173" i="1"/>
  <c r="S2999" i="1"/>
  <c r="T2999" i="1"/>
  <c r="S2046" i="1"/>
  <c r="T2046" i="1"/>
  <c r="S2313" i="1"/>
  <c r="T2313" i="1"/>
  <c r="S629" i="1"/>
  <c r="T629" i="1"/>
  <c r="S2451" i="1"/>
  <c r="T2451" i="1"/>
  <c r="S311" i="1"/>
  <c r="T311" i="1"/>
  <c r="S1745" i="1"/>
  <c r="T1745" i="1"/>
  <c r="S2110" i="1"/>
  <c r="T2110" i="1"/>
  <c r="S375" i="1"/>
  <c r="T375" i="1"/>
  <c r="S3441" i="1"/>
  <c r="T3441" i="1"/>
  <c r="S1747" i="1"/>
  <c r="T1747" i="1"/>
  <c r="S2794" i="1"/>
  <c r="T2794" i="1"/>
  <c r="S1341" i="1"/>
  <c r="T1341" i="1"/>
  <c r="S995" i="1"/>
  <c r="T995" i="1"/>
  <c r="S3306" i="1"/>
  <c r="T3306" i="1"/>
  <c r="S819" i="1"/>
  <c r="T819" i="1"/>
  <c r="S3856" i="1"/>
  <c r="T3856" i="1"/>
  <c r="S256" i="1"/>
  <c r="T256" i="1"/>
  <c r="S3036" i="1"/>
  <c r="T3036" i="1"/>
  <c r="S2087" i="1"/>
  <c r="T2087" i="1"/>
  <c r="S1676" i="1"/>
  <c r="T1676" i="1"/>
  <c r="S1193" i="1"/>
  <c r="T1193" i="1"/>
  <c r="S2698" i="1"/>
  <c r="T2698" i="1"/>
  <c r="S956" i="1"/>
  <c r="T956" i="1"/>
  <c r="S2635" i="1"/>
  <c r="T2635" i="1"/>
  <c r="S1417" i="1"/>
  <c r="T1417" i="1"/>
  <c r="S3008" i="1"/>
  <c r="T3008" i="1"/>
  <c r="S390" i="1"/>
  <c r="T390" i="1"/>
  <c r="S481" i="1"/>
  <c r="T481" i="1"/>
  <c r="S2968" i="1"/>
  <c r="T2968" i="1"/>
  <c r="S2178" i="1"/>
  <c r="T2178" i="1"/>
  <c r="S3242" i="1"/>
  <c r="T3242" i="1"/>
  <c r="S3474" i="1"/>
  <c r="T3474" i="1"/>
  <c r="S733" i="1"/>
  <c r="T733" i="1"/>
  <c r="S1020" i="1"/>
  <c r="T1020" i="1"/>
  <c r="S1985" i="1"/>
  <c r="T1985" i="1"/>
  <c r="S3879" i="1"/>
  <c r="T3879" i="1"/>
  <c r="S2016" i="1"/>
  <c r="T2016" i="1"/>
  <c r="S3037" i="1"/>
  <c r="T3037" i="1"/>
  <c r="S116" i="1"/>
  <c r="T116" i="1"/>
  <c r="S1652" i="1"/>
  <c r="T1652" i="1"/>
  <c r="S2546" i="1"/>
  <c r="T2546" i="1"/>
  <c r="S3093" i="1"/>
  <c r="T3093" i="1"/>
  <c r="S795" i="1"/>
  <c r="T795" i="1"/>
  <c r="S2933" i="1"/>
  <c r="T2933" i="1"/>
  <c r="S4058" i="1"/>
  <c r="T4058" i="1"/>
  <c r="S1776" i="1"/>
  <c r="T1776" i="1"/>
  <c r="S1535" i="1"/>
  <c r="T1535" i="1"/>
  <c r="S3673" i="1"/>
  <c r="T3673" i="1"/>
  <c r="S2044" i="1"/>
  <c r="T2044" i="1"/>
  <c r="S3625" i="1"/>
  <c r="T3625" i="1"/>
  <c r="S1398" i="1"/>
  <c r="T1398" i="1"/>
  <c r="S2093" i="1"/>
  <c r="T2093" i="1"/>
  <c r="S1856" i="1"/>
  <c r="T1856" i="1"/>
  <c r="S1893" i="1"/>
  <c r="T1893" i="1"/>
  <c r="S3572" i="1"/>
  <c r="T3572" i="1"/>
  <c r="S1608" i="1"/>
  <c r="T1608" i="1"/>
  <c r="S3017" i="1"/>
  <c r="T3017" i="1"/>
  <c r="S281" i="1"/>
  <c r="T281" i="1"/>
  <c r="S3070" i="1"/>
  <c r="T3070" i="1"/>
  <c r="S1944" i="1"/>
  <c r="T1944" i="1"/>
  <c r="S2799" i="1"/>
  <c r="T2799" i="1"/>
  <c r="S202" i="1"/>
  <c r="T202" i="1"/>
  <c r="S483" i="1"/>
  <c r="T483" i="1"/>
  <c r="S2164" i="1"/>
  <c r="T2164" i="1"/>
  <c r="S623" i="1"/>
  <c r="T623" i="1"/>
  <c r="S1621" i="1"/>
  <c r="T1621" i="1"/>
  <c r="S531" i="1"/>
  <c r="T531" i="1"/>
  <c r="S369" i="1"/>
  <c r="T369" i="1"/>
  <c r="S66" i="1"/>
  <c r="T66" i="1"/>
  <c r="S813" i="1"/>
  <c r="T813" i="1"/>
  <c r="S4054" i="1"/>
  <c r="T4054" i="1"/>
  <c r="S350" i="1"/>
  <c r="T350" i="1"/>
  <c r="S1634" i="1"/>
  <c r="T1634" i="1"/>
  <c r="S2984" i="1"/>
  <c r="T2984" i="1"/>
  <c r="S1686" i="1"/>
  <c r="T1686" i="1"/>
  <c r="S3722" i="1"/>
  <c r="T3722" i="1"/>
  <c r="S408" i="1"/>
  <c r="T408" i="1"/>
  <c r="S2066" i="1"/>
  <c r="T2066" i="1"/>
  <c r="S359" i="1"/>
  <c r="T359" i="1"/>
  <c r="S77" i="1"/>
  <c r="T77" i="1"/>
  <c r="S2663" i="1"/>
  <c r="T2663" i="1"/>
  <c r="S2934" i="1"/>
  <c r="T2934" i="1"/>
  <c r="S1646" i="1"/>
  <c r="T1646" i="1"/>
  <c r="S3213" i="1"/>
  <c r="T3213" i="1"/>
  <c r="S3237" i="1"/>
  <c r="T3237" i="1"/>
  <c r="S1249" i="1"/>
  <c r="T1249" i="1"/>
  <c r="S254" i="1"/>
  <c r="T254" i="1"/>
  <c r="S302" i="1"/>
  <c r="T302" i="1"/>
  <c r="S3383" i="1"/>
  <c r="T3383" i="1"/>
  <c r="S3014" i="1"/>
  <c r="T3014" i="1"/>
  <c r="S797" i="1"/>
  <c r="T797" i="1"/>
  <c r="S672" i="1"/>
  <c r="T672" i="1"/>
  <c r="S662" i="1"/>
  <c r="T662" i="1"/>
  <c r="S1536" i="1"/>
  <c r="T1536" i="1"/>
  <c r="S2684" i="1"/>
  <c r="T2684" i="1"/>
  <c r="S2712" i="1"/>
  <c r="T2712" i="1"/>
  <c r="S3030" i="1"/>
  <c r="T3030" i="1"/>
  <c r="S3628" i="1"/>
  <c r="T3628" i="1"/>
  <c r="S1818" i="1"/>
  <c r="T1818" i="1"/>
  <c r="S2009" i="1"/>
  <c r="T2009" i="1"/>
  <c r="S1576" i="1"/>
  <c r="T1576" i="1"/>
  <c r="S696" i="1"/>
  <c r="T696" i="1"/>
  <c r="S3295" i="1"/>
  <c r="T3295" i="1"/>
  <c r="S3985" i="1"/>
  <c r="T3985" i="1"/>
  <c r="S1632" i="1"/>
  <c r="T1632" i="1"/>
  <c r="S3439" i="1"/>
  <c r="T3439" i="1"/>
  <c r="S723" i="1"/>
  <c r="T723" i="1"/>
  <c r="S3046" i="1"/>
  <c r="T3046" i="1"/>
  <c r="S2534" i="1"/>
  <c r="T2534" i="1"/>
  <c r="S2408" i="1"/>
  <c r="T2408" i="1"/>
  <c r="S361" i="1"/>
  <c r="T361" i="1"/>
  <c r="S1371" i="1"/>
  <c r="T1371" i="1"/>
  <c r="S3690" i="1"/>
  <c r="T3690" i="1"/>
  <c r="S283" i="1"/>
  <c r="T283" i="1"/>
  <c r="S2655" i="1"/>
  <c r="T2655" i="1"/>
  <c r="S1829" i="1"/>
  <c r="T1829" i="1"/>
  <c r="S2613" i="1"/>
  <c r="T2613" i="1"/>
  <c r="S35" i="1"/>
  <c r="T35" i="1"/>
  <c r="S1778" i="1"/>
  <c r="T1778" i="1"/>
  <c r="S1802" i="1"/>
  <c r="T1802" i="1"/>
  <c r="S2600" i="1"/>
  <c r="T2600" i="1"/>
  <c r="S3707" i="1"/>
  <c r="T3707" i="1"/>
  <c r="S2835" i="1"/>
  <c r="T2835" i="1"/>
  <c r="S1989" i="1"/>
  <c r="T1989" i="1"/>
  <c r="S3363" i="1"/>
  <c r="T3363" i="1"/>
  <c r="S885" i="1"/>
  <c r="T885" i="1"/>
  <c r="S260" i="1"/>
  <c r="T260" i="1"/>
  <c r="S193" i="1"/>
  <c r="T193" i="1"/>
  <c r="S2872" i="1"/>
  <c r="T2872" i="1"/>
  <c r="S2924" i="1"/>
  <c r="T2924" i="1"/>
  <c r="S3488" i="1"/>
  <c r="T3488" i="1"/>
  <c r="S3913" i="1"/>
  <c r="T3913" i="1"/>
  <c r="S3253" i="1"/>
  <c r="T3253" i="1"/>
  <c r="S1276" i="1"/>
  <c r="T1276" i="1"/>
  <c r="S3047" i="1"/>
  <c r="T3047" i="1"/>
  <c r="S1167" i="1"/>
  <c r="T1167" i="1"/>
  <c r="S3160" i="1"/>
  <c r="T3160" i="1"/>
  <c r="S915" i="1"/>
  <c r="T915" i="1"/>
  <c r="S4001" i="1"/>
  <c r="T4001" i="1"/>
  <c r="S1253" i="1"/>
  <c r="T1253" i="1"/>
  <c r="S746" i="1"/>
  <c r="T746" i="1"/>
  <c r="S2310" i="1"/>
  <c r="T2310" i="1"/>
  <c r="S2949" i="1"/>
  <c r="T2949" i="1"/>
  <c r="S1349" i="1"/>
  <c r="T1349" i="1"/>
  <c r="S2282" i="1"/>
  <c r="T2282" i="1"/>
  <c r="S1678" i="1"/>
  <c r="T1678" i="1"/>
  <c r="S2531" i="1"/>
  <c r="T2531" i="1"/>
  <c r="S1534" i="1"/>
  <c r="T1534" i="1"/>
  <c r="S3591" i="1"/>
  <c r="T3591" i="1"/>
  <c r="S2226" i="1"/>
  <c r="T2226" i="1"/>
  <c r="S987" i="1"/>
  <c r="T987" i="1"/>
  <c r="S1100" i="1"/>
  <c r="T1100" i="1"/>
  <c r="S2609" i="1"/>
  <c r="T2609" i="1"/>
  <c r="S274" i="1"/>
  <c r="T274" i="1"/>
  <c r="S370" i="1"/>
  <c r="T370" i="1"/>
  <c r="S3426" i="1"/>
  <c r="T3426" i="1"/>
  <c r="S391" i="1"/>
  <c r="T391" i="1"/>
  <c r="S1367" i="1"/>
  <c r="T1367" i="1"/>
  <c r="S3604" i="1"/>
  <c r="T3604" i="1"/>
  <c r="S2200" i="1"/>
  <c r="T2200" i="1"/>
  <c r="S398" i="1"/>
  <c r="T398" i="1"/>
  <c r="S2378" i="1"/>
  <c r="T2378" i="1"/>
  <c r="S2891" i="1"/>
  <c r="T2891" i="1"/>
  <c r="S3529" i="1"/>
  <c r="T3529" i="1"/>
  <c r="S2230" i="1"/>
  <c r="T2230" i="1"/>
  <c r="S3862" i="1"/>
  <c r="T3862" i="1"/>
  <c r="S3925" i="1"/>
  <c r="T3925" i="1"/>
  <c r="S3412" i="1"/>
  <c r="T3412" i="1"/>
  <c r="S3846" i="1"/>
  <c r="T3846" i="1"/>
  <c r="S3671" i="1"/>
  <c r="T3671" i="1"/>
  <c r="S1224" i="1"/>
  <c r="T1224" i="1"/>
  <c r="S1288" i="1"/>
  <c r="T1288" i="1"/>
  <c r="S2444" i="1"/>
  <c r="T2444" i="1"/>
  <c r="S140" i="1"/>
  <c r="T140" i="1"/>
  <c r="S2942" i="1"/>
  <c r="T2942" i="1"/>
  <c r="S3247" i="1"/>
  <c r="T3247" i="1"/>
  <c r="S1762" i="1"/>
  <c r="T1762" i="1"/>
  <c r="S804" i="1"/>
  <c r="T804" i="1"/>
  <c r="S3339" i="1"/>
  <c r="T3339" i="1"/>
  <c r="S2051" i="1"/>
  <c r="T2051" i="1"/>
  <c r="S3709" i="1"/>
  <c r="T3709" i="1"/>
  <c r="S1972" i="1"/>
  <c r="T1972" i="1"/>
  <c r="S3164" i="1"/>
  <c r="T3164" i="1"/>
  <c r="S3626" i="1"/>
  <c r="T3626" i="1"/>
  <c r="S2908" i="1"/>
  <c r="T2908" i="1"/>
  <c r="S997" i="1"/>
  <c r="T997" i="1"/>
  <c r="S1752" i="1"/>
  <c r="T1752" i="1"/>
  <c r="S137" i="1"/>
  <c r="T137" i="1"/>
  <c r="S1432" i="1"/>
  <c r="T1432" i="1"/>
  <c r="S789" i="1"/>
  <c r="T789" i="1"/>
  <c r="S2499" i="1"/>
  <c r="T2499" i="1"/>
  <c r="S1435" i="1"/>
  <c r="T1435" i="1"/>
  <c r="S3021" i="1"/>
  <c r="T3021" i="1"/>
  <c r="S2654" i="1"/>
  <c r="T2654" i="1"/>
  <c r="S3333" i="1"/>
  <c r="T3333" i="1"/>
  <c r="S13" i="1"/>
  <c r="T13" i="1"/>
  <c r="S716" i="1"/>
  <c r="T716" i="1"/>
  <c r="S1106" i="1"/>
  <c r="T1106" i="1"/>
  <c r="S1936" i="1"/>
  <c r="T1936" i="1"/>
  <c r="S3001" i="1"/>
  <c r="T3001" i="1"/>
  <c r="S2969" i="1"/>
  <c r="T2969" i="1"/>
  <c r="S236" i="1"/>
  <c r="T236" i="1"/>
  <c r="S315" i="1"/>
  <c r="T315" i="1"/>
  <c r="S2633" i="1"/>
  <c r="T2633" i="1"/>
  <c r="S1663" i="1"/>
  <c r="T1663" i="1"/>
  <c r="S22" i="1"/>
  <c r="T22" i="1"/>
  <c r="S3162" i="1"/>
  <c r="T3162" i="1"/>
  <c r="S1689" i="1"/>
  <c r="T1689" i="1"/>
  <c r="S3315" i="1"/>
  <c r="T3315" i="1"/>
  <c r="S2604" i="1"/>
  <c r="T2604" i="1"/>
  <c r="S4098" i="1"/>
  <c r="T4098" i="1"/>
  <c r="S1195" i="1"/>
  <c r="T1195" i="1"/>
  <c r="S3513" i="1"/>
  <c r="T3513" i="1"/>
  <c r="S3107" i="1"/>
  <c r="T3107" i="1"/>
  <c r="S811" i="1"/>
  <c r="T811" i="1"/>
  <c r="S3337" i="1"/>
  <c r="T3337" i="1"/>
  <c r="S3823" i="1"/>
  <c r="T3823" i="1"/>
  <c r="S1849" i="1"/>
  <c r="T1849" i="1"/>
  <c r="S1197" i="1"/>
  <c r="T1197" i="1"/>
  <c r="S358" i="1"/>
  <c r="T358" i="1"/>
  <c r="S3940" i="1"/>
  <c r="T3940" i="1"/>
  <c r="S3174" i="1"/>
  <c r="T3174" i="1"/>
  <c r="S1031" i="1"/>
  <c r="T1031" i="1"/>
  <c r="S2120" i="1"/>
  <c r="T2120" i="1"/>
  <c r="S3493" i="1"/>
  <c r="T3493" i="1"/>
  <c r="S3598" i="1"/>
  <c r="T3598" i="1"/>
  <c r="S2099" i="1"/>
  <c r="T2099" i="1"/>
  <c r="S2970" i="1"/>
  <c r="T2970" i="1"/>
  <c r="S3535" i="1"/>
  <c r="T3535" i="1"/>
  <c r="S2004" i="1"/>
  <c r="T2004" i="1"/>
  <c r="S110" i="1"/>
  <c r="T110" i="1"/>
  <c r="S2648" i="1"/>
  <c r="T2648" i="1"/>
  <c r="S415" i="1"/>
  <c r="T415" i="1"/>
  <c r="S269" i="1"/>
  <c r="T269" i="1"/>
  <c r="S3815" i="1"/>
  <c r="T3815" i="1"/>
  <c r="S3320" i="1"/>
  <c r="T3320" i="1"/>
  <c r="S1782" i="1"/>
  <c r="T1782" i="1"/>
  <c r="S3086" i="1"/>
  <c r="T3086" i="1"/>
  <c r="S93" i="1"/>
  <c r="T93" i="1"/>
  <c r="S3491" i="1"/>
  <c r="T3491" i="1"/>
  <c r="S3344" i="1"/>
  <c r="T3344" i="1"/>
  <c r="S245" i="1"/>
  <c r="T245" i="1"/>
  <c r="S1509" i="1"/>
  <c r="T1509" i="1"/>
  <c r="S2914" i="1"/>
  <c r="T2914" i="1"/>
  <c r="S2318" i="1"/>
  <c r="T2318" i="1"/>
  <c r="S1372" i="1"/>
  <c r="T1372" i="1"/>
  <c r="S3599" i="1"/>
  <c r="T3599" i="1"/>
  <c r="S1264" i="1"/>
  <c r="T1264" i="1"/>
  <c r="S2517" i="1"/>
  <c r="T2517" i="1"/>
  <c r="S1930" i="1"/>
  <c r="T1930" i="1"/>
  <c r="S3181" i="1"/>
  <c r="T3181" i="1"/>
  <c r="S2668" i="1"/>
  <c r="T2668" i="1"/>
  <c r="S752" i="1"/>
  <c r="T752" i="1"/>
  <c r="S2730" i="1"/>
  <c r="T2730" i="1"/>
  <c r="S3232" i="1"/>
  <c r="T3232" i="1"/>
  <c r="S3595" i="1"/>
  <c r="T3595" i="1"/>
  <c r="S198" i="1"/>
  <c r="T198" i="1"/>
  <c r="S3449" i="1"/>
  <c r="T3449" i="1"/>
  <c r="S1270" i="1"/>
  <c r="T1270" i="1"/>
  <c r="S2174" i="1"/>
  <c r="T2174" i="1"/>
  <c r="S49" i="1"/>
  <c r="T49" i="1"/>
  <c r="S2181" i="1"/>
  <c r="T2181" i="1"/>
  <c r="S3354" i="1"/>
  <c r="T3354" i="1"/>
  <c r="S3042" i="1"/>
  <c r="T3042" i="1"/>
  <c r="S1469" i="1"/>
  <c r="T1469" i="1"/>
  <c r="S633" i="1"/>
  <c r="T633" i="1"/>
  <c r="S1275" i="1"/>
  <c r="T1275" i="1"/>
  <c r="S2411" i="1"/>
  <c r="T2411" i="1"/>
  <c r="S3384" i="1"/>
  <c r="T3384" i="1"/>
  <c r="S207" i="1"/>
  <c r="T207" i="1"/>
  <c r="S32" i="1"/>
  <c r="T32" i="1"/>
  <c r="S1198" i="1"/>
  <c r="T1198" i="1"/>
  <c r="S719" i="1"/>
  <c r="T719" i="1"/>
  <c r="S1959" i="1"/>
  <c r="T1959" i="1"/>
  <c r="S1846" i="1"/>
  <c r="T1846" i="1"/>
  <c r="S3280" i="1"/>
  <c r="T3280" i="1"/>
  <c r="S1685" i="1"/>
  <c r="T1685" i="1"/>
  <c r="S1513" i="1"/>
  <c r="T1513" i="1"/>
  <c r="S3759" i="1"/>
  <c r="T3759" i="1"/>
  <c r="S1631" i="1"/>
  <c r="T1631" i="1"/>
  <c r="S1831" i="1"/>
  <c r="T1831" i="1"/>
  <c r="S979" i="1"/>
  <c r="T979" i="1"/>
  <c r="S3527" i="1"/>
  <c r="T3527" i="1"/>
  <c r="S2448" i="1"/>
  <c r="T2448" i="1"/>
  <c r="S2195" i="1"/>
  <c r="T2195" i="1"/>
  <c r="S2560" i="1"/>
  <c r="T2560" i="1"/>
  <c r="S2334" i="1"/>
  <c r="T2334" i="1"/>
  <c r="S3660" i="1"/>
  <c r="T3660" i="1"/>
  <c r="S1248" i="1"/>
  <c r="T1248" i="1"/>
  <c r="S3851" i="1"/>
  <c r="T3851" i="1"/>
  <c r="S279" i="1"/>
  <c r="T279" i="1"/>
  <c r="S1842" i="1"/>
  <c r="T1842" i="1"/>
  <c r="S3784" i="1"/>
  <c r="T3784" i="1"/>
  <c r="S3515" i="1"/>
  <c r="T3515" i="1"/>
  <c r="S4040" i="1"/>
  <c r="T4040" i="1"/>
  <c r="S405" i="1"/>
  <c r="T405" i="1"/>
  <c r="S2241" i="1"/>
  <c r="T2241" i="1"/>
  <c r="S2447" i="1"/>
  <c r="T2447" i="1"/>
  <c r="S2165" i="1"/>
  <c r="T2165" i="1"/>
  <c r="S3310" i="1"/>
  <c r="T3310" i="1"/>
  <c r="S1826" i="1"/>
  <c r="T1826" i="1"/>
  <c r="S2301" i="1"/>
  <c r="T2301" i="1"/>
  <c r="S1013" i="1"/>
  <c r="T1013" i="1"/>
  <c r="S1440" i="1"/>
  <c r="T1440" i="1"/>
  <c r="S2777" i="1"/>
  <c r="T2777" i="1"/>
  <c r="S2928" i="1"/>
  <c r="T2928" i="1"/>
  <c r="S3751" i="1"/>
  <c r="T3751" i="1"/>
  <c r="S3832" i="1"/>
  <c r="T3832" i="1"/>
  <c r="S1628" i="1"/>
  <c r="T1628" i="1"/>
  <c r="S3262" i="1"/>
  <c r="T3262" i="1"/>
  <c r="S1018" i="1"/>
  <c r="T1018" i="1"/>
  <c r="S2622" i="1"/>
  <c r="T2622" i="1"/>
  <c r="S1243" i="1"/>
  <c r="T1243" i="1"/>
  <c r="S805" i="1"/>
  <c r="T805" i="1"/>
  <c r="S1683" i="1"/>
  <c r="T1683" i="1"/>
  <c r="S2973" i="1"/>
  <c r="T2973" i="1"/>
  <c r="S528" i="1"/>
  <c r="T528" i="1"/>
  <c r="S1575" i="1"/>
  <c r="T1575" i="1"/>
  <c r="S1400" i="1"/>
  <c r="T1400" i="1"/>
  <c r="S3770" i="1"/>
  <c r="T3770" i="1"/>
  <c r="S2443" i="1"/>
  <c r="T2443" i="1"/>
  <c r="S3767" i="1"/>
  <c r="T3767" i="1"/>
  <c r="S1098" i="1"/>
  <c r="T1098" i="1"/>
  <c r="S3497" i="1"/>
  <c r="T3497" i="1"/>
  <c r="S2339" i="1"/>
  <c r="T2339" i="1"/>
  <c r="S1660" i="1"/>
  <c r="T1660" i="1"/>
  <c r="S3694" i="1"/>
  <c r="T3694" i="1"/>
  <c r="S1960" i="1"/>
  <c r="T1960" i="1"/>
  <c r="S2533" i="1"/>
  <c r="T2533" i="1"/>
  <c r="S3051" i="1"/>
  <c r="T3051" i="1"/>
  <c r="S1381" i="1"/>
  <c r="T1381" i="1"/>
  <c r="S1808" i="1"/>
  <c r="T1808" i="1"/>
  <c r="S809" i="1"/>
  <c r="T809" i="1"/>
  <c r="S891" i="1"/>
  <c r="T891" i="1"/>
  <c r="S95" i="1"/>
  <c r="T95" i="1"/>
  <c r="S3657" i="1"/>
  <c r="T3657" i="1"/>
  <c r="S1833" i="1"/>
  <c r="T1833" i="1"/>
  <c r="S3289" i="1"/>
  <c r="T3289" i="1"/>
  <c r="S2028" i="1"/>
  <c r="T2028" i="1"/>
  <c r="S646" i="1"/>
  <c r="T646" i="1"/>
  <c r="S501" i="1"/>
  <c r="T501" i="1"/>
  <c r="S2019" i="1"/>
  <c r="T2019" i="1"/>
  <c r="S3681" i="1"/>
  <c r="T3681" i="1"/>
  <c r="S2657" i="1"/>
  <c r="T2657" i="1"/>
  <c r="S1281" i="1"/>
  <c r="T1281" i="1"/>
  <c r="S1383" i="1"/>
  <c r="T1383" i="1"/>
  <c r="S301" i="1"/>
  <c r="T301" i="1"/>
  <c r="S3771" i="1"/>
  <c r="T3771" i="1"/>
  <c r="S3573" i="1"/>
  <c r="T3573" i="1"/>
  <c r="S2793" i="1"/>
  <c r="T2793" i="1"/>
  <c r="S2216" i="1"/>
  <c r="T2216" i="1"/>
  <c r="S3004" i="1"/>
  <c r="T3004" i="1"/>
  <c r="S244" i="1"/>
  <c r="T244" i="1"/>
  <c r="S2936" i="1"/>
  <c r="T2936" i="1"/>
  <c r="S3468" i="1"/>
  <c r="T3468" i="1"/>
  <c r="S2083" i="1"/>
  <c r="T2083" i="1"/>
  <c r="S3725" i="1"/>
  <c r="T3725" i="1"/>
  <c r="S341" i="1"/>
  <c r="T341" i="1"/>
  <c r="S2692" i="1"/>
  <c r="T2692" i="1"/>
  <c r="S3258" i="1"/>
  <c r="T3258" i="1"/>
  <c r="S3594" i="1"/>
  <c r="T3594" i="1"/>
  <c r="S692" i="1"/>
  <c r="T692" i="1"/>
  <c r="S2571" i="1"/>
  <c r="T2571" i="1"/>
  <c r="S252" i="1"/>
  <c r="T252" i="1"/>
  <c r="S728" i="1"/>
  <c r="T728" i="1"/>
  <c r="S3731" i="1"/>
  <c r="T3731" i="1"/>
  <c r="S3521" i="1"/>
  <c r="T3521" i="1"/>
  <c r="S3824" i="1"/>
  <c r="T3824" i="1"/>
  <c r="S3334" i="1"/>
  <c r="T3334" i="1"/>
  <c r="S1767" i="1"/>
  <c r="T1767" i="1"/>
  <c r="S1399" i="1"/>
  <c r="T1399" i="1"/>
  <c r="S3420" i="1"/>
  <c r="T3420" i="1"/>
  <c r="S3699" i="1"/>
  <c r="T3699" i="1"/>
  <c r="S4090" i="1"/>
  <c r="T4090" i="1"/>
  <c r="S2298" i="1"/>
  <c r="T2298" i="1"/>
  <c r="S351" i="1"/>
  <c r="T351" i="1"/>
  <c r="S1805" i="1"/>
  <c r="T1805" i="1"/>
  <c r="S1027" i="1"/>
  <c r="T1027" i="1"/>
  <c r="S525" i="1"/>
  <c r="T525" i="1"/>
  <c r="S3376" i="1"/>
  <c r="T3376" i="1"/>
  <c r="S87" i="1"/>
  <c r="T87" i="1"/>
  <c r="S491" i="1"/>
  <c r="T491" i="1"/>
  <c r="S3352" i="1"/>
  <c r="T3352" i="1"/>
  <c r="S2652" i="1"/>
  <c r="T2652" i="1"/>
  <c r="S1217" i="1"/>
  <c r="T1217" i="1"/>
  <c r="S1870" i="1"/>
  <c r="T1870" i="1"/>
  <c r="S1107" i="1"/>
  <c r="T1107" i="1"/>
  <c r="S3189" i="1"/>
  <c r="T3189" i="1"/>
  <c r="S1358" i="1"/>
  <c r="T1358" i="1"/>
  <c r="S86" i="1"/>
  <c r="T86" i="1"/>
  <c r="S392" i="1"/>
  <c r="T392" i="1"/>
  <c r="S1784" i="1"/>
  <c r="T1784" i="1"/>
  <c r="S434" i="1"/>
  <c r="T434" i="1"/>
  <c r="S3967" i="1"/>
  <c r="T3967" i="1"/>
  <c r="S534" i="1"/>
  <c r="T534" i="1"/>
  <c r="S2709" i="1"/>
  <c r="T2709" i="1"/>
  <c r="S3424" i="1"/>
  <c r="T3424" i="1"/>
  <c r="S327" i="1"/>
  <c r="T327" i="1"/>
  <c r="S2977" i="1"/>
  <c r="T2977" i="1"/>
  <c r="S1303" i="1"/>
  <c r="T1303" i="1"/>
  <c r="S1974" i="1"/>
  <c r="T1974" i="1"/>
  <c r="S3209" i="1"/>
  <c r="T3209" i="1"/>
  <c r="S1609" i="1"/>
  <c r="T1609" i="1"/>
  <c r="S1670" i="1"/>
  <c r="T1670" i="1"/>
  <c r="S3256" i="1"/>
  <c r="T3256" i="1"/>
  <c r="S3505" i="1"/>
  <c r="T3505" i="1"/>
  <c r="S3052" i="1"/>
  <c r="T3052" i="1"/>
  <c r="S2086" i="1"/>
  <c r="T2086" i="1"/>
  <c r="S1861" i="1"/>
  <c r="T1861" i="1"/>
  <c r="S2674" i="1"/>
  <c r="T2674" i="1"/>
  <c r="S1914" i="1"/>
  <c r="T1914" i="1"/>
  <c r="S1857" i="1"/>
  <c r="T1857" i="1"/>
  <c r="S3416" i="1"/>
  <c r="T3416" i="1"/>
  <c r="S822" i="1"/>
  <c r="T822" i="1"/>
  <c r="S1892" i="1"/>
  <c r="T1892" i="1"/>
  <c r="S3829" i="1"/>
  <c r="T3829" i="1"/>
  <c r="S3267" i="1"/>
  <c r="T3267" i="1"/>
  <c r="S3812" i="1"/>
  <c r="T3812" i="1"/>
  <c r="S1934" i="1"/>
  <c r="T1934" i="1"/>
  <c r="S3847" i="1"/>
  <c r="T3847" i="1"/>
  <c r="S3113" i="1"/>
  <c r="T3113" i="1"/>
  <c r="S1389" i="1"/>
  <c r="T1389" i="1"/>
  <c r="S2039" i="1"/>
  <c r="T2039" i="1"/>
  <c r="S3780" i="1"/>
  <c r="T3780" i="1"/>
  <c r="S340" i="1"/>
  <c r="T340" i="1"/>
  <c r="S3835" i="1"/>
  <c r="T3835" i="1"/>
  <c r="S2972" i="1"/>
  <c r="T2972" i="1"/>
  <c r="S3350" i="1"/>
  <c r="T3350" i="1"/>
  <c r="S3392" i="1"/>
  <c r="T3392" i="1"/>
  <c r="S118" i="1"/>
  <c r="T118" i="1"/>
  <c r="S384" i="1"/>
  <c r="T384" i="1"/>
  <c r="S2729" i="1"/>
  <c r="T2729" i="1"/>
  <c r="S73" i="1"/>
  <c r="T73" i="1"/>
  <c r="S1029" i="1"/>
  <c r="T1029" i="1"/>
  <c r="S1468" i="1"/>
  <c r="T1468" i="1"/>
  <c r="S2240" i="1"/>
  <c r="T2240" i="1"/>
  <c r="S3244" i="1"/>
  <c r="T3244" i="1"/>
  <c r="S3104" i="1"/>
  <c r="T3104" i="1"/>
  <c r="S2422" i="1"/>
  <c r="T2422" i="1"/>
  <c r="S946" i="1"/>
  <c r="T946" i="1"/>
  <c r="S3618" i="1"/>
  <c r="T3618" i="1"/>
  <c r="S5" i="1"/>
  <c r="T5" i="1"/>
  <c r="S2455" i="1"/>
  <c r="T2455" i="1"/>
  <c r="S3287" i="1"/>
  <c r="T3287" i="1"/>
  <c r="S1809" i="1"/>
  <c r="T1809" i="1"/>
  <c r="S1182" i="1"/>
  <c r="T1182" i="1"/>
  <c r="S191" i="1"/>
  <c r="T191" i="1"/>
  <c r="S932" i="1"/>
  <c r="T932" i="1"/>
  <c r="S2682" i="1"/>
  <c r="T2682" i="1"/>
  <c r="S3629" i="1"/>
  <c r="T3629" i="1"/>
  <c r="S1386" i="1"/>
  <c r="T1386" i="1"/>
  <c r="S2460" i="1"/>
  <c r="T2460" i="1"/>
  <c r="S3656" i="1"/>
  <c r="T3656" i="1"/>
  <c r="S1945" i="1"/>
  <c r="T1945" i="1"/>
  <c r="S1900" i="1"/>
  <c r="T1900" i="1"/>
  <c r="S2182" i="1"/>
  <c r="T2182" i="1"/>
  <c r="S3282" i="1"/>
  <c r="T3282" i="1"/>
  <c r="S2191" i="1"/>
  <c r="T2191" i="1"/>
  <c r="S2115" i="1"/>
  <c r="T2115" i="1"/>
  <c r="S3592" i="1"/>
  <c r="T3592" i="1"/>
  <c r="S248" i="1"/>
  <c r="T248" i="1"/>
  <c r="S2305" i="1"/>
  <c r="T2305" i="1"/>
  <c r="S3646" i="1"/>
  <c r="T3646" i="1"/>
  <c r="S1360" i="1"/>
  <c r="T1360" i="1"/>
  <c r="S741" i="1"/>
  <c r="T741" i="1"/>
  <c r="S3400" i="1"/>
  <c r="T3400" i="1"/>
  <c r="S519" i="1"/>
  <c r="T519" i="1"/>
  <c r="S675" i="1"/>
  <c r="T675" i="1"/>
  <c r="S559" i="1"/>
  <c r="T559" i="1"/>
  <c r="S2724" i="1"/>
  <c r="T2724" i="1"/>
  <c r="S2814" i="1"/>
  <c r="T2814" i="1"/>
  <c r="S3451" i="1"/>
  <c r="T3451" i="1"/>
  <c r="S366" i="1"/>
  <c r="T366" i="1"/>
  <c r="S2198" i="1"/>
  <c r="T2198" i="1"/>
  <c r="S417" i="1"/>
  <c r="T417" i="1"/>
  <c r="S2920" i="1"/>
  <c r="T2920" i="1"/>
  <c r="S3593" i="1"/>
  <c r="T3593" i="1"/>
  <c r="S2166" i="1"/>
  <c r="T2166" i="1"/>
  <c r="S2229" i="1"/>
  <c r="T2229" i="1"/>
  <c r="S3712" i="1"/>
  <c r="T3712" i="1"/>
  <c r="S3372" i="1"/>
  <c r="T3372" i="1"/>
  <c r="S343" i="1"/>
  <c r="T343" i="1"/>
  <c r="S1272" i="1"/>
  <c r="T1272" i="1"/>
  <c r="S1504" i="1"/>
  <c r="T1504" i="1"/>
  <c r="S3087" i="1"/>
  <c r="T3087" i="1"/>
  <c r="S291" i="1"/>
  <c r="T291" i="1"/>
  <c r="S2809" i="1"/>
  <c r="T2809" i="1"/>
  <c r="S1637" i="1"/>
  <c r="T1637" i="1"/>
  <c r="S3026" i="1"/>
  <c r="T3026" i="1"/>
  <c r="S1963" i="1"/>
  <c r="T1963" i="1"/>
  <c r="S1284" i="1"/>
  <c r="T1284" i="1"/>
  <c r="S3263" i="1"/>
  <c r="T3263" i="1"/>
  <c r="S2553" i="1"/>
  <c r="T2553" i="1"/>
  <c r="S2732" i="1"/>
  <c r="T2732" i="1"/>
  <c r="S744" i="1"/>
  <c r="T744" i="1"/>
  <c r="S1832" i="1"/>
  <c r="T1832" i="1"/>
  <c r="S2177" i="1"/>
  <c r="T2177" i="1"/>
  <c r="S2068" i="1"/>
  <c r="T2068" i="1"/>
  <c r="S1506" i="1"/>
  <c r="T1506" i="1"/>
  <c r="S1807" i="1"/>
  <c r="T1807" i="1"/>
  <c r="S1617" i="1"/>
  <c r="T1617" i="1"/>
  <c r="S506" i="1"/>
  <c r="T506" i="1"/>
  <c r="S1563" i="1"/>
  <c r="T1563" i="1"/>
  <c r="S3517" i="1"/>
  <c r="T3517" i="1"/>
  <c r="S844" i="1"/>
  <c r="T844" i="1"/>
  <c r="S2095" i="1"/>
  <c r="T2095" i="1"/>
  <c r="S3375" i="1"/>
  <c r="T3375" i="1"/>
  <c r="S722" i="1"/>
  <c r="T722" i="1"/>
  <c r="S259" i="1"/>
  <c r="T259" i="1"/>
  <c r="S1352" i="1"/>
  <c r="T1352" i="1"/>
  <c r="S1605" i="1"/>
  <c r="T1605" i="1"/>
  <c r="S1616" i="1"/>
  <c r="T1616" i="1"/>
  <c r="S781" i="1"/>
  <c r="T781" i="1"/>
  <c r="S2784" i="1"/>
  <c r="T2784" i="1"/>
  <c r="S3613" i="1"/>
  <c r="T3613" i="1"/>
  <c r="S4032" i="1"/>
  <c r="T4032" i="1"/>
  <c r="S2341" i="1"/>
  <c r="T2341" i="1"/>
  <c r="S3220" i="1"/>
  <c r="T3220" i="1"/>
  <c r="S487" i="1"/>
  <c r="T487" i="1"/>
  <c r="S3507" i="1"/>
  <c r="T3507" i="1"/>
  <c r="S1622" i="1"/>
  <c r="T1622" i="1"/>
  <c r="S3621" i="1"/>
  <c r="T3621" i="1"/>
  <c r="S3322" i="1"/>
  <c r="T3322" i="1"/>
  <c r="S1618" i="1"/>
  <c r="T1618" i="1"/>
  <c r="S26" i="1"/>
  <c r="T26" i="1"/>
  <c r="S1780" i="1"/>
  <c r="T1780" i="1"/>
  <c r="S3544" i="1"/>
  <c r="T3544" i="1"/>
  <c r="S3639" i="1"/>
  <c r="T3639" i="1"/>
  <c r="S3680" i="1"/>
  <c r="T3680" i="1"/>
  <c r="S2786" i="1"/>
  <c r="T2786" i="1"/>
  <c r="S2958" i="1"/>
  <c r="T2958" i="1"/>
  <c r="S1340" i="1"/>
  <c r="T1340" i="1"/>
  <c r="S1538" i="1"/>
  <c r="T1538" i="1"/>
  <c r="S1702" i="1"/>
  <c r="T1702" i="1"/>
  <c r="S1387" i="1"/>
  <c r="T1387" i="1"/>
  <c r="S2199" i="1"/>
  <c r="T2199" i="1"/>
  <c r="S404" i="1"/>
  <c r="T404" i="1"/>
  <c r="S1290" i="1"/>
  <c r="T1290" i="1"/>
  <c r="S2179" i="1"/>
  <c r="T2179" i="1"/>
  <c r="S856" i="1"/>
  <c r="T856" i="1"/>
  <c r="S2485" i="1"/>
  <c r="T2485" i="1"/>
  <c r="S258" i="1"/>
  <c r="T258" i="1"/>
  <c r="S1066" i="1"/>
  <c r="T1066" i="1"/>
  <c r="S3251" i="1"/>
  <c r="T3251" i="1"/>
  <c r="S1577" i="1"/>
  <c r="T1577" i="1"/>
  <c r="S2677" i="1"/>
  <c r="T2677" i="1"/>
  <c r="S112" i="1"/>
  <c r="T112" i="1"/>
  <c r="S2176" i="1"/>
  <c r="T2176" i="1"/>
  <c r="S2810" i="1"/>
  <c r="T2810" i="1"/>
  <c r="S4035" i="1"/>
  <c r="T4035" i="1"/>
  <c r="S2192" i="1"/>
  <c r="T2192" i="1"/>
  <c r="S277" i="1"/>
  <c r="T277" i="1"/>
  <c r="S2296" i="1"/>
  <c r="T2296" i="1"/>
  <c r="S680" i="1"/>
  <c r="T680" i="1"/>
  <c r="S3385" i="1"/>
  <c r="T3385" i="1"/>
  <c r="S1037" i="1"/>
  <c r="T1037" i="1"/>
  <c r="S1286" i="1"/>
  <c r="T1286" i="1"/>
  <c r="S3100" i="1"/>
  <c r="T3100" i="1"/>
  <c r="S1779" i="1"/>
  <c r="T1779" i="1"/>
  <c r="S3173" i="1"/>
  <c r="T3173" i="1"/>
  <c r="S1188" i="1"/>
  <c r="T1188" i="1"/>
  <c r="S224" i="1"/>
  <c r="T224" i="1"/>
  <c r="S911" i="1"/>
  <c r="T911" i="1"/>
  <c r="S1011" i="1"/>
  <c r="T1011" i="1"/>
  <c r="S1177" i="1"/>
  <c r="T1177" i="1"/>
  <c r="S1578" i="1"/>
  <c r="T1578" i="1"/>
  <c r="S2246" i="1"/>
  <c r="T2246" i="1"/>
  <c r="S2957" i="1"/>
  <c r="T2957" i="1"/>
  <c r="S3859" i="1"/>
  <c r="T3859" i="1"/>
  <c r="S266" i="1"/>
  <c r="T266" i="1"/>
  <c r="S3765" i="1"/>
  <c r="T3765" i="1"/>
  <c r="S2606" i="1"/>
  <c r="T2606" i="1"/>
  <c r="S3486" i="1"/>
  <c r="T3486" i="1"/>
  <c r="S2312" i="1"/>
  <c r="T2312" i="1"/>
  <c r="S3077" i="1"/>
  <c r="T3077" i="1"/>
  <c r="S2836" i="1"/>
  <c r="T2836" i="1"/>
  <c r="S577" i="1"/>
  <c r="T577" i="1"/>
  <c r="S2278" i="1"/>
  <c r="T2278" i="1"/>
  <c r="S1654" i="1"/>
  <c r="T1654" i="1"/>
  <c r="S2239" i="1"/>
  <c r="T2239" i="1"/>
  <c r="S3825" i="1"/>
  <c r="T3825" i="1"/>
  <c r="S1619" i="1"/>
  <c r="T1619" i="1"/>
  <c r="S1943" i="1"/>
  <c r="T1943" i="1"/>
  <c r="S1368" i="1"/>
  <c r="T1368" i="1"/>
  <c r="S2323" i="1"/>
  <c r="T2323" i="1"/>
  <c r="S3447" i="1"/>
  <c r="T3447" i="1"/>
  <c r="S1251" i="1"/>
  <c r="T1251" i="1"/>
  <c r="S3469" i="1"/>
  <c r="T3469" i="1"/>
  <c r="S3785" i="1"/>
  <c r="T3785" i="1"/>
  <c r="S2291" i="1"/>
  <c r="T2291" i="1"/>
  <c r="S3678" i="1"/>
  <c r="T3678" i="1"/>
  <c r="S2170" i="1"/>
  <c r="T2170" i="1"/>
  <c r="S556" i="1"/>
  <c r="T556" i="1"/>
  <c r="S3838" i="1"/>
  <c r="T3838" i="1"/>
  <c r="S3982" i="1"/>
  <c r="T3982" i="1"/>
  <c r="S3156" i="1"/>
  <c r="T3156" i="1"/>
  <c r="S1250" i="1"/>
  <c r="T1250" i="1"/>
  <c r="S114" i="1"/>
  <c r="T114" i="1"/>
  <c r="S2014" i="1"/>
  <c r="T2014" i="1"/>
  <c r="S1477" i="1"/>
  <c r="T1477" i="1"/>
  <c r="S4066" i="1"/>
  <c r="T4066" i="1"/>
  <c r="S1521" i="1"/>
  <c r="T1521" i="1"/>
  <c r="S2718" i="1"/>
  <c r="T2718" i="1"/>
  <c r="S3442" i="1"/>
  <c r="T3442" i="1"/>
  <c r="S2547" i="1"/>
  <c r="T2547" i="1"/>
  <c r="S2056" i="1"/>
  <c r="T2056" i="1"/>
  <c r="S509" i="1"/>
  <c r="T509" i="1"/>
  <c r="S1744" i="1"/>
  <c r="T1744" i="1"/>
  <c r="S2" i="1"/>
  <c r="T2" i="1"/>
  <c r="S1789" i="1"/>
  <c r="T1789" i="1"/>
  <c r="S2631" i="1"/>
  <c r="T2631" i="1"/>
  <c r="S2833" i="1"/>
  <c r="T2833" i="1"/>
  <c r="S529" i="1"/>
  <c r="T529" i="1"/>
  <c r="S2824" i="1"/>
  <c r="T2824" i="1"/>
  <c r="S3421" i="1"/>
  <c r="T3421" i="1"/>
  <c r="S1803" i="1"/>
  <c r="T1803" i="1"/>
  <c r="S1370" i="1"/>
  <c r="T1370" i="1"/>
  <c r="S2160" i="1"/>
  <c r="T2160" i="1"/>
  <c r="S3360" i="1"/>
  <c r="T3360" i="1"/>
  <c r="S4024" i="1"/>
  <c r="T4024" i="1"/>
  <c r="S785" i="1"/>
  <c r="T785" i="1"/>
  <c r="S1369" i="1"/>
  <c r="T1369" i="1"/>
  <c r="S1300" i="1"/>
  <c r="T1300" i="1"/>
  <c r="S842" i="1"/>
  <c r="T842" i="1"/>
  <c r="S3169" i="1"/>
  <c r="T3169" i="1"/>
  <c r="S3841" i="1"/>
  <c r="T3841" i="1"/>
  <c r="S2997" i="1"/>
  <c r="T2997" i="1"/>
  <c r="S1267" i="1"/>
  <c r="T1267" i="1"/>
  <c r="S331" i="1"/>
  <c r="T331" i="1"/>
  <c r="S3908" i="1"/>
  <c r="T3908" i="1"/>
  <c r="S778" i="1"/>
  <c r="T778" i="1"/>
  <c r="S3210" i="1"/>
  <c r="T3210" i="1"/>
  <c r="S845" i="1"/>
  <c r="T845" i="1"/>
  <c r="S2772" i="1"/>
  <c r="T2772" i="1"/>
  <c r="S1964" i="1"/>
  <c r="T1964" i="1"/>
  <c r="S2101" i="1"/>
  <c r="T2101" i="1"/>
  <c r="S2285" i="1"/>
  <c r="T2285" i="1"/>
  <c r="S2884" i="1"/>
  <c r="T2884" i="1"/>
  <c r="S3701" i="1"/>
  <c r="T3701" i="1"/>
  <c r="S3158" i="1"/>
  <c r="T3158" i="1"/>
  <c r="S3212" i="1"/>
  <c r="T3212" i="1"/>
  <c r="S1377" i="1"/>
  <c r="T1377" i="1"/>
  <c r="S3436" i="1"/>
  <c r="T3436" i="1"/>
  <c r="S1636" i="1"/>
  <c r="T1636" i="1"/>
  <c r="S2069" i="1"/>
  <c r="T2069" i="1"/>
  <c r="S310" i="1"/>
  <c r="T310" i="1"/>
  <c r="S3696" i="1"/>
  <c r="T3696" i="1"/>
  <c r="S3831" i="1"/>
  <c r="T3831" i="1"/>
  <c r="S3728" i="1"/>
  <c r="T3728" i="1"/>
  <c r="S1277" i="1"/>
  <c r="T1277" i="1"/>
  <c r="S436" i="1"/>
  <c r="T436" i="1"/>
  <c r="S1388" i="1"/>
  <c r="T1388" i="1"/>
  <c r="S1681" i="1"/>
  <c r="T1681" i="1"/>
  <c r="S1868" i="1"/>
  <c r="T1868" i="1"/>
  <c r="S2573" i="1"/>
  <c r="T2573" i="1"/>
  <c r="S3002" i="1"/>
  <c r="T3002" i="1"/>
  <c r="S3089" i="1"/>
  <c r="T3089" i="1"/>
  <c r="S3615" i="1"/>
  <c r="T3615" i="1"/>
  <c r="S3901" i="1"/>
  <c r="T3901" i="1"/>
  <c r="S4023" i="1"/>
  <c r="T4023" i="1"/>
  <c r="S4027" i="1"/>
  <c r="T4027" i="1"/>
  <c r="S2491" i="1"/>
  <c r="T2491" i="1"/>
  <c r="S71" i="1"/>
  <c r="T71" i="1"/>
  <c r="S3684" i="1"/>
  <c r="T3684" i="1"/>
  <c r="S1727" i="1"/>
  <c r="T1727" i="1"/>
  <c r="S1405" i="1"/>
  <c r="T1405" i="1"/>
  <c r="S3683" i="1"/>
  <c r="T3683" i="1"/>
  <c r="S2089" i="1"/>
  <c r="T2089" i="1"/>
  <c r="S2453" i="1"/>
  <c r="T2453" i="1"/>
  <c r="S3679" i="1"/>
  <c r="T3679" i="1"/>
  <c r="S3978" i="1"/>
  <c r="T3978" i="1"/>
  <c r="S3319" i="1"/>
  <c r="T3319" i="1"/>
  <c r="S3393" i="1"/>
  <c r="T3393" i="1"/>
  <c r="S2212" i="1"/>
  <c r="T2212" i="1"/>
  <c r="S3816" i="1"/>
  <c r="T3816" i="1"/>
  <c r="S1401" i="1"/>
  <c r="T1401" i="1"/>
  <c r="S3912" i="1"/>
  <c r="T3912" i="1"/>
  <c r="S1629" i="1"/>
  <c r="T1629" i="1"/>
  <c r="S1186" i="1"/>
  <c r="T1186" i="1"/>
  <c r="S1215" i="1"/>
  <c r="T1215" i="1"/>
  <c r="S303" i="1"/>
  <c r="T303" i="1"/>
  <c r="S475" i="1"/>
  <c r="T475" i="1"/>
  <c r="S3368" i="1"/>
  <c r="T3368" i="1"/>
  <c r="S1971" i="1"/>
  <c r="T1971" i="1"/>
  <c r="S1839" i="1"/>
  <c r="T1839" i="1"/>
  <c r="S2557" i="1"/>
  <c r="T2557" i="1"/>
  <c r="S3073" i="1"/>
  <c r="T3073" i="1"/>
  <c r="S314" i="1"/>
  <c r="T314" i="1"/>
  <c r="S678" i="1"/>
  <c r="T678" i="1"/>
  <c r="S2196" i="1"/>
  <c r="T2196" i="1"/>
  <c r="S1169" i="1"/>
  <c r="T1169" i="1"/>
  <c r="S3128" i="1"/>
  <c r="T3128" i="1"/>
  <c r="S2478" i="1"/>
  <c r="T2478" i="1"/>
  <c r="S3553" i="1"/>
  <c r="T3553" i="1"/>
  <c r="S1697" i="1"/>
  <c r="T1697" i="1"/>
  <c r="S3608" i="1"/>
  <c r="T3608" i="1"/>
  <c r="S3729" i="1"/>
  <c r="T3729" i="1"/>
  <c r="S1230" i="1"/>
  <c r="T1230" i="1"/>
  <c r="S2322" i="1"/>
  <c r="T2322" i="1"/>
  <c r="S1034" i="1"/>
  <c r="T1034" i="1"/>
  <c r="S2535" i="1"/>
  <c r="T2535" i="1"/>
  <c r="S3313" i="1"/>
  <c r="T3313" i="1"/>
  <c r="S3272" i="1"/>
  <c r="T3272" i="1"/>
  <c r="S3314" i="1"/>
  <c r="T3314" i="1"/>
  <c r="S3736" i="1"/>
  <c r="T3736" i="1"/>
  <c r="S2607" i="1"/>
  <c r="T2607" i="1"/>
  <c r="S2670" i="1"/>
  <c r="T2670" i="1"/>
  <c r="S3270" i="1"/>
  <c r="T3270" i="1"/>
  <c r="S3655" i="1"/>
  <c r="T3655" i="1"/>
  <c r="S730" i="1"/>
  <c r="T730" i="1"/>
  <c r="S2964" i="1"/>
  <c r="T2964" i="1"/>
  <c r="S2336" i="1"/>
  <c r="T2336" i="1"/>
  <c r="S793" i="1"/>
  <c r="T793" i="1"/>
  <c r="S2228" i="1"/>
  <c r="T2228" i="1"/>
  <c r="S1162" i="1"/>
  <c r="T1162" i="1"/>
  <c r="S2827" i="1"/>
  <c r="T2827" i="1"/>
  <c r="S1327" i="1"/>
  <c r="T1327" i="1"/>
  <c r="S841" i="1"/>
  <c r="T841" i="1"/>
  <c r="S1154" i="1"/>
  <c r="T1154" i="1"/>
  <c r="S1126" i="1"/>
  <c r="T1126" i="1"/>
  <c r="S2980" i="1"/>
  <c r="T2980" i="1"/>
  <c r="S2847" i="1"/>
  <c r="T2847" i="1"/>
  <c r="S832" i="1"/>
  <c r="T832" i="1"/>
  <c r="S3250" i="1"/>
  <c r="T3250" i="1"/>
  <c r="S79" i="1"/>
  <c r="T79" i="1"/>
  <c r="S3512" i="1"/>
  <c r="T3512" i="1"/>
  <c r="S3168" i="1"/>
  <c r="T3168" i="1"/>
  <c r="S3501" i="1"/>
  <c r="T3501" i="1"/>
  <c r="S1938" i="1"/>
  <c r="T1938" i="1"/>
  <c r="S1786" i="1"/>
  <c r="T1786" i="1"/>
  <c r="S1390" i="1"/>
  <c r="T1390" i="1"/>
  <c r="S2548" i="1"/>
  <c r="T2548" i="1"/>
  <c r="S3648" i="1"/>
  <c r="T3648" i="1"/>
  <c r="S3994" i="1"/>
  <c r="T3994" i="1"/>
  <c r="S3730" i="1"/>
  <c r="T3730" i="1"/>
  <c r="S90" i="1"/>
  <c r="T90" i="1"/>
  <c r="S106" i="1"/>
  <c r="T106" i="1"/>
  <c r="S935" i="1"/>
  <c r="T935" i="1"/>
  <c r="S950" i="1"/>
  <c r="T950" i="1"/>
  <c r="S1490" i="1"/>
  <c r="T1490" i="1"/>
  <c r="S1550" i="1"/>
  <c r="T1550" i="1"/>
  <c r="S2364" i="1"/>
  <c r="T2364" i="1"/>
  <c r="S2569" i="1"/>
  <c r="T2569" i="1"/>
  <c r="S2857" i="1"/>
  <c r="T2857" i="1"/>
  <c r="S4041" i="1"/>
  <c r="T4041" i="1"/>
  <c r="S1354" i="1"/>
  <c r="T1354" i="1"/>
  <c r="S14" i="1"/>
  <c r="T14" i="1"/>
  <c r="S790" i="1"/>
  <c r="T790" i="1"/>
  <c r="S2311" i="1"/>
  <c r="T2311" i="1"/>
  <c r="S3241" i="1"/>
  <c r="T3241" i="1"/>
  <c r="S3443" i="1"/>
  <c r="T3443" i="1"/>
  <c r="S3305" i="1"/>
  <c r="T3305" i="1"/>
  <c r="S4000" i="1"/>
  <c r="T4000" i="1"/>
  <c r="S3228" i="1"/>
  <c r="T3228" i="1"/>
  <c r="S37" i="1"/>
  <c r="T37" i="1"/>
  <c r="S2543" i="1"/>
  <c r="T2543" i="1"/>
  <c r="S1749" i="1"/>
  <c r="T1749" i="1"/>
  <c r="S3601" i="1"/>
  <c r="T3601" i="1"/>
  <c r="S1351" i="1"/>
  <c r="T1351" i="1"/>
  <c r="S1240" i="1"/>
  <c r="T1240" i="1"/>
  <c r="S854" i="1"/>
  <c r="T854" i="1"/>
  <c r="S338" i="1"/>
  <c r="T338" i="1"/>
  <c r="S2175" i="1"/>
  <c r="T2175" i="1"/>
  <c r="S3548" i="1"/>
  <c r="T3548" i="1"/>
  <c r="S968" i="1"/>
  <c r="T968" i="1"/>
  <c r="S3688" i="1"/>
  <c r="T3688" i="1"/>
  <c r="S1823" i="1"/>
  <c r="T1823" i="1"/>
  <c r="S3566" i="1"/>
  <c r="T3566" i="1"/>
  <c r="S1783" i="1"/>
  <c r="T1783" i="1"/>
  <c r="S3760" i="1"/>
  <c r="T3760" i="1"/>
  <c r="S769" i="1"/>
  <c r="T769" i="1"/>
  <c r="S4034" i="1"/>
  <c r="T4034" i="1"/>
  <c r="S4110" i="1"/>
  <c r="T4110" i="1"/>
  <c r="S1800" i="1"/>
  <c r="T1800" i="1"/>
  <c r="S3437" i="1"/>
  <c r="T3437" i="1"/>
  <c r="S3805" i="1"/>
  <c r="T3805" i="1"/>
  <c r="S2610" i="1"/>
  <c r="T2610" i="1"/>
  <c r="S3833" i="1"/>
  <c r="T3833" i="1"/>
  <c r="S1226" i="1"/>
  <c r="T1226" i="1"/>
  <c r="S3514" i="1"/>
  <c r="T3514" i="1"/>
  <c r="S3685" i="1"/>
  <c r="T3685" i="1"/>
  <c r="S397" i="1"/>
  <c r="T397" i="1"/>
  <c r="S3243" i="1"/>
  <c r="T3243" i="1"/>
  <c r="S837" i="1"/>
  <c r="T837" i="1"/>
  <c r="S2250" i="1"/>
  <c r="T2250" i="1"/>
  <c r="S1769" i="1"/>
  <c r="T1769" i="1"/>
  <c r="S2976" i="1"/>
  <c r="T2976" i="1"/>
  <c r="S3410" i="1"/>
  <c r="T3410" i="1"/>
  <c r="S2096" i="1"/>
  <c r="T2096" i="1"/>
  <c r="S3584" i="1"/>
  <c r="T3584" i="1"/>
  <c r="S386" i="1"/>
  <c r="T386" i="1"/>
  <c r="S1202" i="1"/>
  <c r="T1202" i="1"/>
  <c r="S952" i="1"/>
  <c r="T952" i="1"/>
  <c r="S2614" i="1"/>
  <c r="T2614" i="1"/>
  <c r="S3570" i="1"/>
  <c r="T3570" i="1"/>
  <c r="S345" i="1"/>
  <c r="T345" i="1"/>
  <c r="S1514" i="1"/>
  <c r="T1514" i="1"/>
  <c r="S1620" i="1"/>
  <c r="T1620" i="1"/>
  <c r="S807" i="1"/>
  <c r="T807" i="1"/>
  <c r="S812" i="1"/>
  <c r="T812" i="1"/>
  <c r="S1855" i="1"/>
  <c r="T1855" i="1"/>
  <c r="S868" i="1"/>
  <c r="T868" i="1"/>
  <c r="S3111" i="1"/>
  <c r="T3111" i="1"/>
  <c r="S74" i="1"/>
  <c r="T74" i="1"/>
  <c r="S3167" i="1"/>
  <c r="T3167" i="1"/>
  <c r="S1866" i="1"/>
  <c r="T1866" i="1"/>
  <c r="S3692" i="1"/>
  <c r="T3692" i="1"/>
  <c r="S3124" i="1"/>
  <c r="T3124" i="1"/>
  <c r="S2279" i="1"/>
  <c r="T2279" i="1"/>
  <c r="S3463" i="1"/>
  <c r="T3463" i="1"/>
  <c r="S3114" i="1"/>
  <c r="T3114" i="1"/>
  <c r="S2390" i="1"/>
  <c r="T2390" i="1"/>
  <c r="S1895" i="1"/>
  <c r="T1895" i="1"/>
  <c r="S3653" i="1"/>
  <c r="T3653" i="1"/>
  <c r="S2183" i="1"/>
  <c r="T2183" i="1"/>
  <c r="S1692" i="1"/>
  <c r="T1692" i="1"/>
  <c r="S414" i="1"/>
  <c r="T414" i="1"/>
  <c r="S3882" i="1"/>
  <c r="T3882" i="1"/>
  <c r="S2717" i="1"/>
  <c r="T2717" i="1"/>
  <c r="S3248" i="1"/>
  <c r="T3248" i="1"/>
  <c r="S3179" i="1"/>
  <c r="T3179" i="1"/>
  <c r="S272" i="1"/>
  <c r="T272" i="1"/>
  <c r="S2529" i="1"/>
  <c r="T2529" i="1"/>
  <c r="S2092" i="1"/>
  <c r="T2092" i="1"/>
  <c r="S3254" i="1"/>
  <c r="T3254" i="1"/>
  <c r="S504" i="1"/>
  <c r="T504" i="1"/>
  <c r="S3233" i="1"/>
  <c r="T3233" i="1"/>
  <c r="S3836" i="1"/>
  <c r="T3836" i="1"/>
  <c r="S1028" i="1"/>
  <c r="T1028" i="1"/>
  <c r="S753" i="1"/>
  <c r="T753" i="1"/>
  <c r="S767" i="1"/>
  <c r="T767" i="1"/>
  <c r="S3691" i="1"/>
  <c r="T3691" i="1"/>
  <c r="S1896" i="1"/>
  <c r="T1896" i="1"/>
  <c r="S3926" i="1"/>
  <c r="T3926" i="1"/>
  <c r="S3467" i="1"/>
  <c r="T3467" i="1"/>
  <c r="S948" i="1"/>
  <c r="T948" i="1"/>
  <c r="S3303" i="1"/>
  <c r="T3303" i="1"/>
  <c r="S3218" i="1"/>
  <c r="T3218" i="1"/>
  <c r="S3937" i="1"/>
  <c r="T3937" i="1"/>
  <c r="S27" i="1"/>
  <c r="T27" i="1"/>
  <c r="S253" i="1"/>
  <c r="T253" i="1"/>
  <c r="S3820" i="1"/>
  <c r="T3820" i="1"/>
  <c r="S4062" i="1"/>
  <c r="T4062" i="1"/>
  <c r="S1505" i="1"/>
  <c r="T1505" i="1"/>
  <c r="S2189" i="1"/>
  <c r="T2189" i="1"/>
  <c r="S287" i="1"/>
  <c r="T287" i="1"/>
  <c r="S3635" i="1"/>
  <c r="T3635" i="1"/>
  <c r="S3525" i="1"/>
  <c r="T3525" i="1"/>
  <c r="S50" i="1"/>
  <c r="T50" i="1"/>
  <c r="S3098" i="1"/>
  <c r="T3098" i="1"/>
  <c r="S100" i="1"/>
  <c r="T100" i="1"/>
  <c r="S739" i="1"/>
  <c r="T739" i="1"/>
  <c r="S1739" i="1"/>
  <c r="T1739" i="1"/>
  <c r="S1533" i="1"/>
  <c r="T1533" i="1"/>
  <c r="S452" i="1"/>
  <c r="T452" i="1"/>
  <c r="S399" i="1"/>
  <c r="T399" i="1"/>
  <c r="S1558" i="1"/>
  <c r="T1558" i="1"/>
  <c r="S1196" i="1"/>
  <c r="T1196" i="1"/>
  <c r="S1384" i="1"/>
  <c r="T1384" i="1"/>
  <c r="S1929" i="1"/>
  <c r="T1929" i="1"/>
  <c r="S300" i="1"/>
  <c r="T300" i="1"/>
  <c r="S3094" i="1"/>
  <c r="T3094" i="1"/>
  <c r="S3358" i="1"/>
  <c r="T3358" i="1"/>
  <c r="S2407" i="1"/>
  <c r="T2407" i="1"/>
  <c r="S930" i="1"/>
  <c r="T930" i="1"/>
  <c r="S4046" i="1"/>
  <c r="T4046" i="1"/>
  <c r="S1951" i="1"/>
  <c r="T1951" i="1"/>
  <c r="S3555" i="1"/>
  <c r="T3555" i="1"/>
  <c r="S21" i="1"/>
  <c r="T21" i="1"/>
  <c r="S3622" i="1"/>
  <c r="T3622" i="1"/>
  <c r="S3845" i="1"/>
  <c r="T3845" i="1"/>
  <c r="S171" i="1"/>
  <c r="T171" i="1"/>
  <c r="S2315" i="1"/>
  <c r="T2315" i="1"/>
  <c r="S2628" i="1"/>
  <c r="T2628" i="1"/>
  <c r="S3596" i="1"/>
  <c r="T3596" i="1"/>
  <c r="S2188" i="1"/>
  <c r="T2188" i="1"/>
  <c r="S146" i="1"/>
  <c r="T146" i="1"/>
  <c r="S3398" i="1"/>
  <c r="T3398" i="1"/>
  <c r="S2417" i="1"/>
  <c r="T2417" i="1"/>
  <c r="S3062" i="1"/>
  <c r="T3062" i="1"/>
  <c r="S1515" i="1"/>
  <c r="T1515" i="1"/>
  <c r="S2048" i="1"/>
  <c r="T2048" i="1"/>
  <c r="S2214" i="1"/>
  <c r="T2214" i="1"/>
  <c r="S2544" i="1"/>
  <c r="T2544" i="1"/>
  <c r="S2612" i="1"/>
  <c r="T2612" i="1"/>
  <c r="S1257" i="1"/>
  <c r="T1257" i="1"/>
  <c r="S1378" i="1"/>
  <c r="T1378" i="1"/>
  <c r="S3101" i="1"/>
  <c r="T3101" i="1"/>
  <c r="S3356" i="1"/>
  <c r="T3356" i="1"/>
  <c r="S3574" i="1"/>
  <c r="T3574" i="1"/>
  <c r="S3766" i="1"/>
  <c r="T3766" i="1"/>
  <c r="S3762" i="1"/>
  <c r="T3762" i="1"/>
  <c r="S482" i="1"/>
  <c r="T482" i="1"/>
  <c r="S1796" i="1"/>
  <c r="T1796" i="1"/>
  <c r="S1203" i="1"/>
  <c r="T1203" i="1"/>
  <c r="S3301" i="1"/>
  <c r="T3301" i="1"/>
  <c r="S3487" i="1"/>
  <c r="T3487" i="1"/>
  <c r="S687" i="1"/>
  <c r="T687" i="1"/>
  <c r="S1766" i="1"/>
  <c r="T1766" i="1"/>
  <c r="S2012" i="1"/>
  <c r="T2012" i="1"/>
  <c r="S3541" i="1"/>
  <c r="T3541" i="1"/>
  <c r="S276" i="1"/>
  <c r="T276" i="1"/>
  <c r="S1529" i="1"/>
  <c r="T1529" i="1"/>
  <c r="S407" i="1"/>
  <c r="T407" i="1"/>
  <c r="S3568" i="1"/>
  <c r="T3568" i="1"/>
  <c r="S286" i="1"/>
  <c r="T286" i="1"/>
  <c r="S3802" i="1"/>
  <c r="T3802" i="1"/>
  <c r="S3466" i="1"/>
  <c r="T3466" i="1"/>
  <c r="S925" i="1"/>
  <c r="T925" i="1"/>
  <c r="S1012" i="1"/>
  <c r="T1012" i="1"/>
  <c r="S1737" i="1"/>
  <c r="T1737" i="1"/>
  <c r="S2751" i="1"/>
  <c r="T2751" i="1"/>
  <c r="S3516" i="1"/>
  <c r="T3516" i="1"/>
  <c r="S4055" i="1"/>
  <c r="T4055" i="1"/>
  <c r="S2556" i="1"/>
  <c r="T2556" i="1"/>
  <c r="S3276" i="1"/>
  <c r="T3276" i="1"/>
  <c r="S2329" i="1"/>
  <c r="T2329" i="1"/>
  <c r="S282" i="1"/>
  <c r="T282" i="1"/>
  <c r="S725" i="1"/>
  <c r="T725" i="1"/>
  <c r="S1326" i="1"/>
  <c r="T1326" i="1"/>
  <c r="S1200" i="1"/>
  <c r="T1200" i="1"/>
  <c r="S2113" i="1"/>
  <c r="T2113" i="1"/>
  <c r="S3381" i="1"/>
  <c r="T3381" i="1"/>
  <c r="S3364" i="1"/>
  <c r="T3364" i="1"/>
  <c r="S3279" i="1"/>
  <c r="T3279" i="1"/>
  <c r="S203" i="1"/>
  <c r="T203" i="1"/>
  <c r="S745" i="1"/>
  <c r="T745" i="1"/>
  <c r="S1937" i="1"/>
  <c r="T1937" i="1"/>
  <c r="S2525" i="1"/>
  <c r="T2525" i="1"/>
  <c r="S3545" i="1"/>
  <c r="T3545" i="1"/>
  <c r="S1709" i="1"/>
  <c r="T1709" i="1"/>
  <c r="S378" i="1"/>
  <c r="T378" i="1"/>
  <c r="S247" i="1"/>
  <c r="T247" i="1"/>
  <c r="S1701" i="1"/>
  <c r="T1701" i="1"/>
  <c r="S1923" i="1"/>
  <c r="T1923" i="1"/>
  <c r="S2350" i="1"/>
  <c r="T2350" i="1"/>
  <c r="S3009" i="1"/>
  <c r="T3009" i="1"/>
  <c r="S1532" i="1"/>
  <c r="T1532" i="1"/>
  <c r="S2713" i="1"/>
  <c r="T2713" i="1"/>
  <c r="S843" i="1"/>
  <c r="T843" i="1"/>
  <c r="S1396" i="1"/>
  <c r="T1396" i="1"/>
  <c r="S2244" i="1"/>
  <c r="T2244" i="1"/>
  <c r="S3710" i="1"/>
  <c r="T3710" i="1"/>
  <c r="S2292" i="1"/>
  <c r="T2292" i="1"/>
  <c r="S502" i="1"/>
  <c r="T502" i="1"/>
  <c r="S1671" i="1"/>
  <c r="T1671" i="1"/>
  <c r="S3133" i="1"/>
  <c r="T3133" i="1"/>
  <c r="S747" i="1"/>
  <c r="T747" i="1"/>
  <c r="S3214" i="1"/>
  <c r="T3214" i="1"/>
  <c r="S3082" i="1"/>
  <c r="T3082" i="1"/>
  <c r="S1347" i="1"/>
  <c r="T1347" i="1"/>
  <c r="S1638" i="1"/>
  <c r="T1638" i="1"/>
  <c r="S2519" i="1"/>
  <c r="T2519" i="1"/>
  <c r="S3095" i="1"/>
  <c r="T3095" i="1"/>
  <c r="S2108" i="1"/>
  <c r="T2108" i="1"/>
  <c r="S2247" i="1"/>
  <c r="T2247" i="1"/>
  <c r="S2306" i="1"/>
  <c r="T2306" i="1"/>
  <c r="S3674" i="1"/>
  <c r="T3674" i="1"/>
  <c r="S2221" i="1"/>
  <c r="T2221" i="1"/>
  <c r="S2446" i="1"/>
  <c r="T2446" i="1"/>
  <c r="S2454" i="1"/>
  <c r="T2454" i="1"/>
  <c r="S3669" i="1"/>
  <c r="T3669" i="1"/>
  <c r="S3309" i="1"/>
  <c r="T3309" i="1"/>
  <c r="S1858" i="1"/>
  <c r="T1858" i="1"/>
  <c r="S3811" i="1"/>
  <c r="T3811" i="1"/>
  <c r="S597" i="1"/>
  <c r="T597" i="1"/>
  <c r="S1021" i="1"/>
  <c r="T1021" i="1"/>
  <c r="S3479" i="1"/>
  <c r="T3479" i="1"/>
  <c r="S754" i="1"/>
  <c r="T754" i="1"/>
  <c r="S3269" i="1"/>
  <c r="T3269" i="1"/>
  <c r="S1828" i="1"/>
  <c r="T1828" i="1"/>
  <c r="S2983" i="1"/>
  <c r="T2983" i="1"/>
  <c r="S99" i="1"/>
  <c r="T99" i="1"/>
  <c r="S3957" i="1"/>
  <c r="T3957" i="1"/>
  <c r="S2280" i="1"/>
  <c r="T2280" i="1"/>
  <c r="S3197" i="1"/>
  <c r="T3197" i="1"/>
  <c r="S83" i="1"/>
  <c r="T83" i="1"/>
  <c r="S1280" i="1"/>
  <c r="T1280" i="1"/>
  <c r="S573" i="1"/>
  <c r="T573" i="1"/>
  <c r="S1050" i="1"/>
  <c r="T1050" i="1"/>
  <c r="S2781" i="1"/>
  <c r="T2781" i="1"/>
  <c r="S2530" i="1"/>
  <c r="T2530" i="1"/>
  <c r="S2299" i="1"/>
  <c r="T2299" i="1"/>
  <c r="S862" i="1"/>
  <c r="T862" i="1"/>
  <c r="S1610" i="1"/>
  <c r="T1610" i="1"/>
  <c r="S2112" i="1"/>
  <c r="T2112" i="1"/>
  <c r="S2500" i="1"/>
  <c r="T2500" i="1"/>
  <c r="S2910" i="1"/>
  <c r="T2910" i="1"/>
  <c r="S1530" i="1"/>
  <c r="T1530" i="1"/>
  <c r="S2201" i="1"/>
  <c r="T2201" i="1"/>
  <c r="S1862" i="1"/>
  <c r="T1862" i="1"/>
  <c r="S1847" i="1"/>
  <c r="T1847" i="1"/>
  <c r="S1467" i="1"/>
  <c r="T1467" i="1"/>
  <c r="S1669" i="1"/>
  <c r="T1669" i="1"/>
  <c r="S3278" i="1"/>
  <c r="T3278" i="1"/>
  <c r="S3266" i="1"/>
  <c r="T3266" i="1"/>
  <c r="S2516" i="1"/>
  <c r="T2516" i="1"/>
  <c r="S2761" i="1"/>
  <c r="T2761" i="1"/>
  <c r="S3079" i="1"/>
  <c r="T3079" i="1"/>
  <c r="S4019" i="1"/>
  <c r="T4019" i="1"/>
  <c r="S3227" i="1"/>
  <c r="T3227" i="1"/>
  <c r="S991" i="1"/>
  <c r="T991" i="1"/>
  <c r="S3612" i="1"/>
  <c r="T3612" i="1"/>
  <c r="S3434" i="1"/>
  <c r="T3434" i="1"/>
  <c r="S1298" i="1"/>
  <c r="T1298" i="1"/>
  <c r="S3345" i="1"/>
  <c r="T3345" i="1"/>
  <c r="S3027" i="1"/>
  <c r="T3027" i="1"/>
  <c r="S2898" i="1"/>
  <c r="T2898" i="1"/>
  <c r="S430" i="1"/>
  <c r="T430" i="1"/>
  <c r="S2404" i="1"/>
  <c r="T2404" i="1"/>
  <c r="S3151" i="1"/>
  <c r="T3151" i="1"/>
  <c r="S3478" i="1"/>
  <c r="T3478" i="1"/>
  <c r="S1886" i="1"/>
  <c r="T1886" i="1"/>
  <c r="S1192" i="1"/>
  <c r="T1192" i="1"/>
  <c r="S3718" i="1"/>
  <c r="T3718" i="1"/>
  <c r="S3044" i="1"/>
  <c r="T3044" i="1"/>
  <c r="S433" i="1"/>
  <c r="T433" i="1"/>
  <c r="S3484" i="1"/>
  <c r="T3484" i="1"/>
  <c r="S1655" i="1"/>
  <c r="T1655" i="1"/>
  <c r="S3259" i="1"/>
  <c r="T3259" i="1"/>
  <c r="S960" i="1"/>
  <c r="T960" i="1"/>
  <c r="S1336" i="1"/>
  <c r="T1336" i="1"/>
  <c r="S824" i="1"/>
  <c r="T824" i="1"/>
  <c r="S3476" i="1"/>
  <c r="T3476" i="1"/>
  <c r="S307" i="1"/>
  <c r="T307" i="1"/>
  <c r="S1403" i="1"/>
  <c r="T1403" i="1"/>
  <c r="S3033" i="1"/>
  <c r="T3033" i="1"/>
  <c r="S3429" i="1"/>
  <c r="T3429" i="1"/>
  <c r="S3495" i="1"/>
  <c r="T3495" i="1"/>
  <c r="S1763" i="1"/>
  <c r="T1763" i="1"/>
  <c r="S2466" i="1"/>
  <c r="T2466" i="1"/>
  <c r="S3733" i="1"/>
  <c r="T3733" i="1"/>
  <c r="S726" i="1"/>
  <c r="T726" i="1"/>
  <c r="S2922" i="1"/>
  <c r="T2922" i="1"/>
  <c r="S2493" i="1"/>
  <c r="T2493" i="1"/>
  <c r="S3028" i="1"/>
  <c r="T3028" i="1"/>
  <c r="S2103" i="1"/>
  <c r="T2103" i="1"/>
  <c r="S761" i="1"/>
  <c r="T761" i="1"/>
  <c r="S975" i="1"/>
  <c r="T975" i="1"/>
  <c r="S1952" i="1"/>
  <c r="T1952" i="1"/>
  <c r="S2107" i="1"/>
  <c r="T2107" i="1"/>
  <c r="S2222" i="1"/>
  <c r="T2222" i="1"/>
  <c r="S2147" i="1"/>
  <c r="T2147" i="1"/>
  <c r="S24" i="1"/>
  <c r="T24" i="1"/>
  <c r="S1580" i="1"/>
  <c r="T1580" i="1"/>
  <c r="S1785" i="1"/>
  <c r="T1785" i="1"/>
  <c r="S2803" i="1"/>
  <c r="T2803" i="1"/>
  <c r="S485" i="1"/>
  <c r="T485" i="1"/>
  <c r="S3388" i="1"/>
  <c r="T3388" i="1"/>
  <c r="S3450" i="1"/>
  <c r="T3450" i="1"/>
  <c r="S2067" i="1"/>
  <c r="T2067" i="1"/>
  <c r="S2308" i="1"/>
  <c r="T2308" i="1"/>
  <c r="S1852" i="1"/>
  <c r="T1852" i="1"/>
  <c r="S3667" i="1"/>
  <c r="T3667" i="1"/>
  <c r="S4030" i="1"/>
  <c r="T4030" i="1"/>
  <c r="S3459" i="1"/>
  <c r="T3459" i="1"/>
  <c r="S2289" i="1"/>
  <c r="T2289" i="1"/>
  <c r="S2142" i="1"/>
  <c r="T2142" i="1"/>
  <c r="S3170" i="1"/>
  <c r="T3170" i="1"/>
  <c r="S1843" i="1"/>
  <c r="T1843" i="1"/>
  <c r="S3034" i="1"/>
  <c r="T3034" i="1"/>
  <c r="S3900" i="1"/>
  <c r="T3900" i="1"/>
  <c r="S2249" i="1"/>
  <c r="T2249" i="1"/>
  <c r="S3016" i="1"/>
  <c r="T3016" i="1"/>
  <c r="S2963" i="1"/>
  <c r="T2963" i="1"/>
  <c r="S1262" i="1"/>
  <c r="T1262" i="1"/>
  <c r="S1887" i="1"/>
  <c r="T1887" i="1"/>
  <c r="S3023" i="1"/>
  <c r="T3023" i="1"/>
  <c r="S936" i="1"/>
  <c r="T936" i="1"/>
  <c r="S2826" i="1"/>
  <c r="T2826" i="1"/>
  <c r="S2119" i="1"/>
  <c r="T2119" i="1"/>
  <c r="S958" i="1"/>
  <c r="T958" i="1"/>
  <c r="S1902" i="1"/>
  <c r="T1902" i="1"/>
  <c r="S98" i="1"/>
  <c r="T98" i="1"/>
  <c r="S1035" i="1"/>
  <c r="T1035" i="1"/>
  <c r="S3809" i="1"/>
  <c r="T3809" i="1"/>
  <c r="S2714" i="1"/>
  <c r="T2714" i="1"/>
  <c r="S642" i="1"/>
  <c r="T642" i="1"/>
  <c r="S863" i="1"/>
  <c r="T863" i="1"/>
  <c r="S3949" i="1"/>
  <c r="T3949" i="1"/>
  <c r="S3234" i="1"/>
  <c r="T3234" i="1"/>
  <c r="S2283" i="1"/>
  <c r="T2283" i="1"/>
  <c r="S2869" i="1"/>
  <c r="T2869" i="1"/>
  <c r="S3471" i="1"/>
  <c r="T3471" i="1"/>
  <c r="S2821" i="1"/>
  <c r="T2821" i="1"/>
  <c r="S2487" i="1"/>
  <c r="T2487" i="1"/>
  <c r="S906" i="1"/>
  <c r="T906" i="1"/>
  <c r="S1159" i="1"/>
  <c r="T1159" i="1"/>
  <c r="S2413" i="1"/>
  <c r="T2413" i="1"/>
  <c r="S674" i="1"/>
  <c r="T674" i="1"/>
  <c r="S305" i="1"/>
  <c r="T305" i="1"/>
  <c r="S2211" i="1"/>
  <c r="T2211" i="1"/>
  <c r="S1385" i="1"/>
  <c r="T1385" i="1"/>
  <c r="S2017" i="1"/>
  <c r="T2017" i="1"/>
  <c r="S3219" i="1"/>
  <c r="T3219" i="1"/>
  <c r="S3869" i="1"/>
  <c r="T3869" i="1"/>
  <c r="S270" i="1"/>
  <c r="T270" i="1"/>
  <c r="S423" i="1"/>
  <c r="T423" i="1"/>
  <c r="S3211" i="1"/>
  <c r="T3211" i="1"/>
  <c r="S3761" i="1"/>
  <c r="T3761" i="1"/>
  <c r="S2144" i="1"/>
  <c r="T2144" i="1"/>
  <c r="S1853" i="1"/>
  <c r="T1853" i="1"/>
  <c r="S3520" i="1"/>
  <c r="T3520" i="1"/>
  <c r="S75" i="1"/>
  <c r="T75" i="1"/>
  <c r="S192" i="1"/>
  <c r="T192" i="1"/>
  <c r="S239" i="1"/>
  <c r="T239" i="1"/>
  <c r="S241" i="1"/>
  <c r="T241" i="1"/>
  <c r="S446" i="1"/>
  <c r="T446" i="1"/>
  <c r="S488" i="1"/>
  <c r="T488" i="1"/>
  <c r="S561" i="1"/>
  <c r="T561" i="1"/>
  <c r="S774" i="1"/>
  <c r="T774" i="1"/>
  <c r="S784" i="1"/>
  <c r="T784" i="1"/>
  <c r="S859" i="1"/>
  <c r="T859" i="1"/>
  <c r="S870" i="1"/>
  <c r="T870" i="1"/>
  <c r="S1062" i="1"/>
  <c r="T1062" i="1"/>
  <c r="S1137" i="1"/>
  <c r="T1137" i="1"/>
  <c r="S1155" i="1"/>
  <c r="T1155" i="1"/>
  <c r="S1172" i="1"/>
  <c r="T1172" i="1"/>
  <c r="S1304" i="1"/>
  <c r="T1304" i="1"/>
  <c r="S1487" i="1"/>
  <c r="T1487" i="1"/>
  <c r="S1561" i="1"/>
  <c r="T1561" i="1"/>
  <c r="S1614" i="1"/>
  <c r="T1614" i="1"/>
  <c r="S1715" i="1"/>
  <c r="T1715" i="1"/>
  <c r="S1718" i="1"/>
  <c r="T1718" i="1"/>
  <c r="S1991" i="1"/>
  <c r="T1991" i="1"/>
  <c r="S2370" i="1"/>
  <c r="T2370" i="1"/>
  <c r="S2375" i="1"/>
  <c r="T2375" i="1"/>
  <c r="S2395" i="1"/>
  <c r="T2395" i="1"/>
  <c r="S2440" i="1"/>
  <c r="T2440" i="1"/>
  <c r="S2570" i="1"/>
  <c r="T2570" i="1"/>
  <c r="S2587" i="1"/>
  <c r="T2587" i="1"/>
  <c r="S2594" i="1"/>
  <c r="T2594" i="1"/>
  <c r="S2806" i="1"/>
  <c r="T2806" i="1"/>
  <c r="S3097" i="1"/>
  <c r="T3097" i="1"/>
  <c r="S3139" i="1"/>
  <c r="T3139" i="1"/>
  <c r="S3229" i="1"/>
  <c r="T3229" i="1"/>
  <c r="S3347" i="1"/>
  <c r="T3347" i="1"/>
  <c r="S3462" i="1"/>
  <c r="T3462" i="1"/>
  <c r="S3796" i="1"/>
  <c r="T3796" i="1"/>
  <c r="S3817" i="1"/>
  <c r="T3817" i="1"/>
  <c r="S3897" i="1"/>
  <c r="T3897" i="1"/>
  <c r="S4101" i="1"/>
  <c r="T4101" i="1"/>
  <c r="S2271" i="1"/>
  <c r="T2271" i="1"/>
  <c r="S36" i="1"/>
  <c r="T36" i="1"/>
  <c r="S177" i="1"/>
  <c r="T177" i="1"/>
  <c r="S320" i="1"/>
  <c r="T320" i="1"/>
  <c r="S635" i="1"/>
  <c r="T635" i="1"/>
  <c r="S3597" i="1"/>
  <c r="T3597" i="1"/>
  <c r="S967" i="1"/>
  <c r="T967" i="1"/>
  <c r="S3726" i="1"/>
  <c r="T3726" i="1"/>
  <c r="S3850" i="1"/>
  <c r="T3850" i="1"/>
  <c r="S2243" i="1"/>
  <c r="T2243" i="1"/>
  <c r="S3317" i="1"/>
  <c r="T3317" i="1"/>
  <c r="S2149" i="1"/>
  <c r="T2149" i="1"/>
  <c r="S1883" i="1"/>
  <c r="T1883" i="1"/>
  <c r="S58" i="1"/>
  <c r="T58" i="1"/>
  <c r="S3951" i="1"/>
  <c r="T3951" i="1"/>
  <c r="S2490" i="1"/>
  <c r="T2490" i="1"/>
  <c r="S3533" i="1"/>
  <c r="T3533" i="1"/>
  <c r="S3201" i="1"/>
  <c r="T3201" i="1"/>
  <c r="S2549" i="1"/>
  <c r="T2549" i="1"/>
  <c r="S1771" i="1"/>
  <c r="T1771" i="1"/>
  <c r="S1873" i="1"/>
  <c r="T1873" i="1"/>
  <c r="S839" i="1"/>
  <c r="T839" i="1"/>
  <c r="S3606" i="1"/>
  <c r="T3606" i="1"/>
  <c r="S570" i="1"/>
  <c r="T570" i="1"/>
  <c r="S2994" i="1"/>
  <c r="T2994" i="1"/>
  <c r="S1932" i="1"/>
  <c r="T1932" i="1"/>
  <c r="S1606" i="1"/>
  <c r="T1606" i="1"/>
  <c r="S1798" i="1"/>
  <c r="T1798" i="1"/>
  <c r="S1379" i="1"/>
  <c r="T1379" i="1"/>
  <c r="S3308" i="1"/>
  <c r="T3308" i="1"/>
  <c r="S1039" i="1"/>
  <c r="T1039" i="1"/>
  <c r="S2919" i="1"/>
  <c r="T2919" i="1"/>
  <c r="S2091" i="1"/>
  <c r="T2091" i="1"/>
  <c r="S1612" i="1"/>
  <c r="T1612" i="1"/>
  <c r="S3779" i="1"/>
  <c r="T3779" i="1"/>
  <c r="S1348" i="1"/>
  <c r="T1348" i="1"/>
  <c r="S1891" i="1"/>
  <c r="T1891" i="1"/>
  <c r="S3290" i="1"/>
  <c r="T3290" i="1"/>
  <c r="S1228" i="1"/>
  <c r="T1228" i="1"/>
  <c r="S3818" i="1"/>
  <c r="T3818" i="1"/>
  <c r="S1458" i="1"/>
  <c r="T1458" i="1"/>
  <c r="S1603" i="1"/>
  <c r="T1603" i="1"/>
  <c r="S3268" i="1"/>
  <c r="T3268" i="1"/>
  <c r="S1078" i="1"/>
  <c r="T1078" i="1"/>
  <c r="S1799" i="1"/>
  <c r="T1799" i="1"/>
  <c r="S1933" i="1"/>
  <c r="T1933" i="1"/>
  <c r="S1406" i="1"/>
  <c r="T1406" i="1"/>
  <c r="S2583" i="1"/>
  <c r="T2583" i="1"/>
  <c r="S1537" i="1"/>
  <c r="T1537" i="1"/>
  <c r="S2197" i="1"/>
  <c r="T2197" i="1"/>
  <c r="S2338" i="1"/>
  <c r="T2338" i="1"/>
  <c r="S418" i="1"/>
  <c r="T418" i="1"/>
  <c r="S2468" i="1"/>
  <c r="T2468" i="1"/>
  <c r="S2281" i="1"/>
  <c r="T2281" i="1"/>
  <c r="S251" i="1"/>
  <c r="T251" i="1"/>
  <c r="S1507" i="1"/>
  <c r="T1507" i="1"/>
  <c r="S982" i="1"/>
  <c r="T982" i="1"/>
  <c r="S2030" i="1"/>
  <c r="T2030" i="1"/>
  <c r="S3970" i="1"/>
  <c r="T3970" i="1"/>
  <c r="S448" i="1"/>
  <c r="T448" i="1"/>
  <c r="S2792" i="1"/>
  <c r="T2792" i="1"/>
  <c r="S2369" i="1"/>
  <c r="T2369" i="1"/>
  <c r="S3498" i="1"/>
  <c r="T3498" i="1"/>
  <c r="S2450" i="1"/>
  <c r="T2450" i="1"/>
  <c r="S1572" i="1"/>
  <c r="T1572" i="1"/>
  <c r="S1397" i="1"/>
  <c r="T1397" i="1"/>
  <c r="S3844" i="1"/>
  <c r="T3844" i="1"/>
  <c r="S2501" i="1"/>
  <c r="T2501" i="1"/>
  <c r="S840" i="1"/>
  <c r="T840" i="1"/>
  <c r="S3624" i="1"/>
  <c r="T3624" i="1"/>
  <c r="S3724" i="1"/>
  <c r="T3724" i="1"/>
  <c r="S2935" i="1"/>
  <c r="T2935" i="1"/>
  <c r="S2483" i="1"/>
  <c r="T2483" i="1"/>
  <c r="S129" i="1"/>
  <c r="T129" i="1"/>
  <c r="S1064" i="1"/>
  <c r="T1064" i="1"/>
  <c r="S2755" i="1"/>
  <c r="T2755" i="1"/>
  <c r="S2081" i="1"/>
  <c r="T2081" i="1"/>
  <c r="S2812" i="1"/>
  <c r="T2812" i="1"/>
  <c r="S3764" i="1"/>
  <c r="T3764" i="1"/>
  <c r="S3563" i="1"/>
  <c r="T3563" i="1"/>
  <c r="S246" i="1"/>
  <c r="T246" i="1"/>
  <c r="S2330" i="1"/>
  <c r="T2330" i="1"/>
  <c r="S3803" i="1"/>
  <c r="T3803" i="1"/>
  <c r="S1837" i="1"/>
  <c r="T1837" i="1"/>
  <c r="S3896" i="1"/>
  <c r="T3896" i="1"/>
  <c r="S3904" i="1"/>
  <c r="T3904" i="1"/>
  <c r="S2219" i="1"/>
  <c r="T2219" i="1"/>
  <c r="S3492" i="1"/>
  <c r="T3492" i="1"/>
  <c r="S1626" i="1"/>
  <c r="T1626" i="1"/>
  <c r="S1651" i="1"/>
  <c r="T1651" i="1"/>
  <c r="S2617" i="1"/>
  <c r="T2617" i="1"/>
  <c r="S1758" i="1"/>
  <c r="T1758" i="1"/>
  <c r="S1492" i="1"/>
  <c r="T1492" i="1"/>
  <c r="S2623" i="1"/>
  <c r="T2623" i="1"/>
  <c r="S3623" i="1"/>
  <c r="T3623" i="1"/>
  <c r="S1682" i="1"/>
  <c r="T1682" i="1"/>
  <c r="S2783" i="1"/>
  <c r="T2783" i="1"/>
  <c r="S1604" i="1"/>
  <c r="T1604" i="1"/>
  <c r="S2913" i="1"/>
  <c r="T2913" i="1"/>
  <c r="S3562" i="1"/>
  <c r="T3562" i="1"/>
  <c r="S293" i="1"/>
  <c r="T293" i="1"/>
  <c r="S3184" i="1"/>
  <c r="T3184" i="1"/>
  <c r="S1502" i="1"/>
  <c r="T1502" i="1"/>
  <c r="S3188" i="1"/>
  <c r="T3188" i="1"/>
  <c r="S111" i="1"/>
  <c r="T111" i="1"/>
  <c r="S852" i="1"/>
  <c r="T852" i="1"/>
  <c r="S1993" i="1"/>
  <c r="T1993" i="1"/>
  <c r="S1890" i="1"/>
  <c r="T1890" i="1"/>
  <c r="S1176" i="1"/>
  <c r="T1176" i="1"/>
  <c r="S2294" i="1"/>
  <c r="T2294" i="1"/>
  <c r="S3428" i="1"/>
  <c r="T3428" i="1"/>
  <c r="S879" i="1"/>
  <c r="T879" i="1"/>
  <c r="S2038" i="1"/>
  <c r="T2038" i="1"/>
  <c r="S200" i="1"/>
  <c r="T200" i="1"/>
  <c r="S3249" i="1"/>
  <c r="T3249" i="1"/>
  <c r="S3415" i="1"/>
  <c r="T3415" i="1"/>
  <c r="S3867" i="1"/>
  <c r="T3867" i="1"/>
  <c r="S3302" i="1"/>
  <c r="T3302" i="1"/>
  <c r="S2486" i="1"/>
  <c r="T2486" i="1"/>
  <c r="S2886" i="1"/>
  <c r="T2886" i="1"/>
  <c r="S388" i="1"/>
  <c r="T388" i="1"/>
  <c r="S800" i="1"/>
  <c r="T800" i="1"/>
  <c r="S2090" i="1"/>
  <c r="T2090" i="1"/>
  <c r="S143" i="1"/>
  <c r="T143" i="1"/>
  <c r="S2304" i="1"/>
  <c r="T2304" i="1"/>
  <c r="S1246" i="1"/>
  <c r="T1246" i="1"/>
  <c r="S3542" i="1"/>
  <c r="T3542" i="1"/>
  <c r="S2287" i="1"/>
  <c r="T2287" i="1"/>
  <c r="S1278" i="1"/>
  <c r="T1278" i="1"/>
  <c r="S3666" i="1"/>
  <c r="T3666" i="1"/>
  <c r="S934" i="1"/>
  <c r="T934" i="1"/>
  <c r="S1030" i="1"/>
  <c r="T1030" i="1"/>
  <c r="S3298" i="1"/>
  <c r="T3298" i="1"/>
  <c r="S2778" i="1"/>
  <c r="T2778" i="1"/>
  <c r="S2642" i="1"/>
  <c r="T2642" i="1"/>
  <c r="S1630" i="1"/>
  <c r="T1630" i="1"/>
  <c r="S3225" i="1"/>
  <c r="T3225" i="1"/>
  <c r="S4012" i="1"/>
  <c r="T4012" i="1"/>
  <c r="S3936" i="1"/>
  <c r="T3936" i="1"/>
  <c r="S4106" i="1"/>
  <c r="T4106" i="1"/>
  <c r="S275" i="1"/>
  <c r="T275" i="1"/>
  <c r="S1841" i="1"/>
  <c r="T1841" i="1"/>
  <c r="S3523" i="1"/>
  <c r="T3523" i="1"/>
  <c r="S411" i="1"/>
  <c r="T411" i="1"/>
  <c r="S1675" i="1"/>
  <c r="T1675" i="1"/>
  <c r="S2995" i="1"/>
  <c r="T2995" i="1"/>
  <c r="S750" i="1"/>
  <c r="T750" i="1"/>
  <c r="S2059" i="1"/>
  <c r="T2059" i="1"/>
  <c r="S2497" i="1"/>
  <c r="T2497" i="1"/>
  <c r="S3032" i="1"/>
  <c r="T3032" i="1"/>
  <c r="S3370" i="1"/>
  <c r="T3370" i="1"/>
  <c r="S816" i="1"/>
  <c r="T816" i="1"/>
  <c r="S799" i="1"/>
  <c r="T799" i="1"/>
  <c r="S257" i="1"/>
  <c r="T257" i="1"/>
  <c r="S1320" i="1"/>
  <c r="T1320" i="1"/>
  <c r="S605" i="1"/>
  <c r="T605" i="1"/>
  <c r="S3686" i="1"/>
  <c r="T3686" i="1"/>
  <c r="S1331" i="1"/>
  <c r="T1331" i="1"/>
  <c r="S2988" i="1"/>
  <c r="T2988" i="1"/>
  <c r="S973" i="1"/>
  <c r="T973" i="1"/>
  <c r="S1774" i="1"/>
  <c r="T1774" i="1"/>
  <c r="S3530" i="1"/>
  <c r="T3530" i="1"/>
  <c r="S376" i="1"/>
  <c r="T376" i="1"/>
  <c r="S3460" i="1"/>
  <c r="T3460" i="1"/>
  <c r="S1138" i="1"/>
  <c r="T1138" i="1"/>
  <c r="S2145" i="1"/>
  <c r="T2145" i="1"/>
  <c r="S3740" i="1"/>
  <c r="T3740" i="1"/>
  <c r="S3922" i="1"/>
  <c r="T3922" i="1"/>
  <c r="S1667" i="1"/>
  <c r="T1667" i="1"/>
  <c r="S1787" i="1"/>
  <c r="T1787" i="1"/>
  <c r="S3331" i="1"/>
  <c r="T3331" i="1"/>
  <c r="S353" i="1"/>
  <c r="T353" i="1"/>
  <c r="S3605" i="1"/>
  <c r="T3605" i="1"/>
  <c r="S2801" i="1"/>
  <c r="T2801" i="1"/>
  <c r="S2010" i="1"/>
  <c r="T2010" i="1"/>
  <c r="S3537" i="1"/>
  <c r="T3537" i="1"/>
  <c r="S3403" i="1"/>
  <c r="T3403" i="1"/>
  <c r="S3878" i="1"/>
  <c r="T3878" i="1"/>
  <c r="S718" i="1"/>
  <c r="T718" i="1"/>
  <c r="S1463" i="1"/>
  <c r="T1463" i="1"/>
  <c r="S1657" i="1"/>
  <c r="T1657" i="1"/>
  <c r="S1672" i="1"/>
  <c r="T1672" i="1"/>
  <c r="S2840" i="1"/>
  <c r="T2840" i="1"/>
  <c r="S1245" i="1"/>
  <c r="T1245" i="1"/>
  <c r="S1421" i="1"/>
  <c r="T1421" i="1"/>
  <c r="S1593" i="1"/>
  <c r="T1593" i="1"/>
  <c r="S2710" i="1"/>
  <c r="T2710" i="1"/>
  <c r="S898" i="1"/>
  <c r="T898" i="1"/>
  <c r="S530" i="1"/>
  <c r="T530" i="1"/>
  <c r="S1476" i="1"/>
  <c r="T1476" i="1"/>
  <c r="S4077" i="1"/>
  <c r="T4077" i="1"/>
  <c r="S2808" i="1"/>
  <c r="T2808" i="1"/>
  <c r="S3654" i="1"/>
  <c r="T3654" i="1"/>
  <c r="S2297" i="1"/>
  <c r="T2297" i="1"/>
  <c r="S1292" i="1"/>
  <c r="T1292" i="1"/>
  <c r="S1148" i="1"/>
  <c r="T1148" i="1"/>
  <c r="S2184" i="1"/>
  <c r="T2184" i="1"/>
  <c r="S3366" i="1"/>
  <c r="T3366" i="1"/>
  <c r="S2630" i="1"/>
  <c r="T2630" i="1"/>
  <c r="S2838" i="1"/>
  <c r="T2838" i="1"/>
  <c r="S2190" i="1"/>
  <c r="T2190" i="1"/>
  <c r="S1227" i="1"/>
  <c r="T1227" i="1"/>
  <c r="S2681" i="1"/>
  <c r="T2681" i="1"/>
  <c r="S2798" i="1"/>
  <c r="T2798" i="1"/>
  <c r="S3899" i="1"/>
  <c r="T3899" i="1"/>
  <c r="S969" i="1"/>
  <c r="T969" i="1"/>
  <c r="S1079" i="1"/>
  <c r="T1079" i="1"/>
  <c r="S2248" i="1"/>
  <c r="T2248" i="1"/>
  <c r="S2776" i="1"/>
  <c r="T2776" i="1"/>
  <c r="S2205" i="1"/>
  <c r="T2205" i="1"/>
  <c r="S803" i="1"/>
  <c r="T803" i="1"/>
  <c r="S2084" i="1"/>
  <c r="T2084" i="1"/>
  <c r="S2552" i="1"/>
  <c r="T2552" i="1"/>
  <c r="S1364" i="1"/>
  <c r="T1364" i="1"/>
  <c r="S2551" i="1"/>
  <c r="T2551" i="1"/>
  <c r="S2098" i="1"/>
  <c r="T2098" i="1"/>
  <c r="S731" i="1"/>
  <c r="T731" i="1"/>
  <c r="S1265" i="1"/>
  <c r="T1265" i="1"/>
  <c r="S825" i="1"/>
  <c r="T825" i="1"/>
  <c r="S164" i="1"/>
  <c r="T164" i="1"/>
  <c r="S3539" i="1"/>
  <c r="T3539" i="1"/>
  <c r="S1090" i="1"/>
  <c r="T1090" i="1"/>
  <c r="S3813" i="1"/>
  <c r="T3813" i="1"/>
  <c r="S3446" i="1"/>
  <c r="T3446" i="1"/>
  <c r="S1478" i="1"/>
  <c r="T1478" i="1"/>
  <c r="S3448" i="1"/>
  <c r="T3448" i="1"/>
  <c r="S2817" i="1"/>
  <c r="T2817" i="1"/>
  <c r="S3705" i="1"/>
  <c r="T3705" i="1"/>
  <c r="S3561" i="1"/>
  <c r="T3561" i="1"/>
  <c r="S2053" i="1"/>
  <c r="T2053" i="1"/>
  <c r="S1376" i="1"/>
  <c r="T1376" i="1"/>
  <c r="S62" i="1"/>
  <c r="T62" i="1"/>
  <c r="S1032" i="1"/>
  <c r="T1032" i="1"/>
  <c r="S385" i="1"/>
  <c r="T385" i="1"/>
  <c r="S1898" i="1"/>
  <c r="T1898" i="1"/>
  <c r="S2923" i="1"/>
  <c r="T2923" i="1"/>
  <c r="S3118" i="1"/>
  <c r="T3118" i="1"/>
  <c r="S2802" i="1"/>
  <c r="T2802" i="1"/>
  <c r="S657" i="1"/>
  <c r="T657" i="1"/>
  <c r="S371" i="1"/>
  <c r="T371" i="1"/>
  <c r="S377" i="1"/>
  <c r="T377" i="1"/>
  <c r="S1644" i="1"/>
  <c r="T1644" i="1"/>
  <c r="S1931" i="1"/>
  <c r="T1931" i="1"/>
  <c r="S1255" i="1"/>
  <c r="T1255" i="1"/>
  <c r="S861" i="1"/>
  <c r="T861" i="1"/>
  <c r="S651" i="1"/>
  <c r="T651" i="1"/>
  <c r="S2273" i="1"/>
  <c r="T2273" i="1"/>
  <c r="S783" i="1"/>
  <c r="T783" i="1"/>
  <c r="S2475" i="1"/>
  <c r="T2475" i="1"/>
  <c r="S309" i="1"/>
  <c r="T309" i="1"/>
  <c r="S864" i="1"/>
  <c r="T864" i="1"/>
  <c r="S1565" i="1"/>
  <c r="T1565" i="1"/>
  <c r="S3898" i="1"/>
  <c r="T3898" i="1"/>
  <c r="S1760" i="1"/>
  <c r="T1760" i="1"/>
  <c r="S1393" i="1"/>
  <c r="T1393" i="1"/>
  <c r="S756" i="1"/>
  <c r="T756" i="1"/>
  <c r="S2210" i="1"/>
  <c r="T2210" i="1"/>
  <c r="S3534" i="1"/>
  <c r="T3534" i="1"/>
  <c r="S1888" i="1"/>
  <c r="T1888" i="1"/>
  <c r="S1811" i="1"/>
  <c r="T1811" i="1"/>
  <c r="S2207" i="1"/>
  <c r="T2207" i="1"/>
  <c r="S1305" i="1"/>
  <c r="T1305" i="1"/>
  <c r="S1816" i="1"/>
  <c r="T1816" i="1"/>
  <c r="S2748" i="1"/>
  <c r="T2748" i="1"/>
  <c r="S1625" i="1"/>
  <c r="T1625" i="1"/>
  <c r="S1827" i="1"/>
  <c r="T1827" i="1"/>
  <c r="S1152" i="1"/>
  <c r="T1152" i="1"/>
  <c r="S1835" i="1"/>
  <c r="T1835" i="1"/>
  <c r="S3090" i="1"/>
  <c r="T3090" i="1"/>
  <c r="S3966" i="1"/>
  <c r="T3966" i="1"/>
  <c r="S2321" i="1"/>
  <c r="T2321" i="1"/>
  <c r="S4057" i="1"/>
  <c r="T4057" i="1"/>
  <c r="S19" i="1"/>
  <c r="T19" i="1"/>
  <c r="S3687" i="1"/>
  <c r="T3687" i="1"/>
  <c r="S2967" i="1"/>
  <c r="T2967" i="1"/>
  <c r="S965" i="1"/>
  <c r="T965" i="1"/>
  <c r="S794" i="1"/>
  <c r="T794" i="1"/>
  <c r="S1882" i="1"/>
  <c r="T1882" i="1"/>
  <c r="S374" i="1"/>
  <c r="T374" i="1"/>
  <c r="S2257" i="1"/>
  <c r="T2257" i="1"/>
  <c r="S3155" i="1"/>
  <c r="T3155" i="1"/>
  <c r="S944" i="1"/>
  <c r="T944" i="1"/>
  <c r="S2055" i="1"/>
  <c r="T2055" i="1"/>
  <c r="S1884" i="1"/>
  <c r="T1884" i="1"/>
  <c r="S851" i="1"/>
  <c r="T851" i="1"/>
  <c r="S3769" i="1"/>
  <c r="T3769" i="1"/>
  <c r="S40" i="1"/>
  <c r="T40" i="1"/>
  <c r="S917" i="1"/>
  <c r="T917" i="1"/>
  <c r="S1574" i="1"/>
  <c r="T1574" i="1"/>
  <c r="S2930" i="1"/>
  <c r="T2930" i="1"/>
  <c r="S3187" i="1"/>
  <c r="T3187" i="1"/>
  <c r="S3205" i="1"/>
  <c r="T3205" i="1"/>
  <c r="S3394" i="1"/>
  <c r="T3394" i="1"/>
  <c r="S3472" i="1"/>
  <c r="T3472" i="1"/>
  <c r="S3810" i="1"/>
  <c r="T3810" i="1"/>
  <c r="S2236" i="1"/>
  <c r="T2236" i="1"/>
  <c r="S1329" i="1"/>
  <c r="T1329" i="1"/>
  <c r="S2672" i="1"/>
  <c r="T2672" i="1"/>
  <c r="S3150" i="1"/>
  <c r="T3150" i="1"/>
  <c r="S3454" i="1"/>
  <c r="T3454" i="1"/>
  <c r="S264" i="1"/>
  <c r="T264" i="1"/>
  <c r="S2651" i="1"/>
  <c r="T2651" i="1"/>
  <c r="S3265" i="1"/>
  <c r="T3265" i="1"/>
  <c r="S2202" i="1"/>
  <c r="T2202" i="1"/>
  <c r="S3445" i="1"/>
  <c r="T3445" i="1"/>
  <c r="S3453" i="1"/>
  <c r="T3453" i="1"/>
  <c r="S1668" i="1"/>
  <c r="T1668" i="1"/>
  <c r="S3524" i="1"/>
  <c r="T3524" i="1"/>
  <c r="S3061" i="1"/>
  <c r="T3061" i="1"/>
  <c r="S3969" i="1"/>
  <c r="T3969" i="1"/>
  <c r="S1922" i="1"/>
  <c r="T1922" i="1"/>
  <c r="S2314" i="1"/>
  <c r="T2314" i="1"/>
  <c r="S3552" i="1"/>
  <c r="T3552" i="1"/>
  <c r="S3821" i="1"/>
  <c r="T3821" i="1"/>
  <c r="S539" i="1"/>
  <c r="T539" i="1"/>
  <c r="S3099" i="1"/>
  <c r="T3099" i="1"/>
  <c r="S2333" i="1"/>
  <c r="T2333" i="1"/>
  <c r="S101" i="1"/>
  <c r="T101" i="1"/>
  <c r="S426" i="1"/>
  <c r="T426" i="1"/>
  <c r="S1602" i="1"/>
  <c r="T1602" i="1"/>
  <c r="S3600" i="1"/>
  <c r="T3600" i="1"/>
  <c r="S354" i="1"/>
  <c r="T354" i="1"/>
  <c r="S1346" i="1"/>
  <c r="T1346" i="1"/>
  <c r="S2723" i="1"/>
  <c r="T2723" i="1"/>
  <c r="S802" i="1"/>
  <c r="T802" i="1"/>
  <c r="S2213" i="1"/>
  <c r="T2213" i="1"/>
  <c r="S3293" i="1"/>
  <c r="T3293" i="1"/>
  <c r="S3700" i="1"/>
  <c r="T3700" i="1"/>
  <c r="S2744" i="1"/>
  <c r="T2744" i="1"/>
  <c r="S1860" i="1"/>
  <c r="T1860" i="1"/>
  <c r="S3580" i="1"/>
  <c r="T3580" i="1"/>
  <c r="S2458" i="1"/>
  <c r="T2458" i="1"/>
  <c r="S1071" i="1"/>
  <c r="T1071" i="1"/>
  <c r="S2839" i="1"/>
  <c r="T2839" i="1"/>
  <c r="S1496" i="1"/>
  <c r="T1496" i="1"/>
  <c r="S268" i="1"/>
  <c r="T268" i="1"/>
  <c r="S1677" i="1"/>
  <c r="T1677" i="1"/>
  <c r="S380" i="1"/>
  <c r="T380" i="1"/>
  <c r="S2180" i="1"/>
  <c r="T2180" i="1"/>
  <c r="S3430" i="1"/>
  <c r="T3430" i="1"/>
  <c r="S3485" i="1"/>
  <c r="T3485" i="1"/>
  <c r="S81" i="1"/>
  <c r="T81" i="1"/>
  <c r="S3500" i="1"/>
  <c r="T3500" i="1"/>
  <c r="S1361" i="1"/>
  <c r="T1361" i="1"/>
  <c r="S2503" i="1"/>
  <c r="T2503" i="1"/>
  <c r="S2317" i="1"/>
  <c r="T2317" i="1"/>
  <c r="S2194" i="1"/>
  <c r="T2194" i="1"/>
  <c r="S3185" i="1"/>
  <c r="T3185" i="1"/>
  <c r="S3960" i="1"/>
  <c r="T3960" i="1"/>
  <c r="S2290" i="1"/>
  <c r="T2290" i="1"/>
  <c r="S2484" i="1"/>
  <c r="T2484" i="1"/>
  <c r="S84" i="1"/>
  <c r="T84" i="1"/>
  <c r="S454" i="1"/>
  <c r="T454" i="1"/>
  <c r="S895" i="1"/>
  <c r="T895" i="1"/>
  <c r="S905" i="1"/>
  <c r="T905" i="1"/>
  <c r="S1017" i="1"/>
  <c r="T1017" i="1"/>
  <c r="S1234" i="1"/>
  <c r="T1234" i="1"/>
  <c r="S1365" i="1"/>
  <c r="T1365" i="1"/>
  <c r="S1597" i="1"/>
  <c r="T1597" i="1"/>
  <c r="S3837" i="1"/>
  <c r="T3837" i="1"/>
  <c r="S3920" i="1"/>
  <c r="T3920" i="1"/>
  <c r="S4039" i="1"/>
  <c r="T4039" i="1"/>
  <c r="S1642" i="1"/>
  <c r="T1642" i="1"/>
  <c r="S1512" i="1"/>
  <c r="T1512" i="1"/>
  <c r="S3675" i="1"/>
  <c r="T3675" i="1"/>
  <c r="S1297" i="1"/>
  <c r="T1297" i="1"/>
  <c r="S826" i="1"/>
  <c r="T826" i="1"/>
  <c r="S2788" i="1"/>
  <c r="T2788" i="1"/>
  <c r="S3240" i="1"/>
  <c r="T3240" i="1"/>
  <c r="S3698" i="1"/>
  <c r="T3698" i="1"/>
  <c r="S3178" i="1"/>
  <c r="T3178" i="1"/>
  <c r="S3480" i="1"/>
  <c r="T3480" i="1"/>
  <c r="S478" i="1"/>
  <c r="T478" i="1"/>
  <c r="S3575" i="1"/>
  <c r="T3575" i="1"/>
  <c r="S1519" i="1"/>
  <c r="T1519" i="1"/>
  <c r="S2489" i="1"/>
  <c r="T2489" i="1"/>
  <c r="S3627" i="1"/>
  <c r="T3627" i="1"/>
  <c r="S2646" i="1"/>
  <c r="T2646" i="1"/>
  <c r="S2636" i="1"/>
  <c r="T2636" i="1"/>
  <c r="S107" i="1"/>
  <c r="T107" i="1"/>
  <c r="S3543" i="1"/>
  <c r="T3543" i="1"/>
  <c r="S3603" i="1"/>
  <c r="T3603" i="1"/>
  <c r="S818" i="1"/>
  <c r="T818" i="1"/>
  <c r="S2754" i="1"/>
  <c r="T2754" i="1"/>
  <c r="S521" i="1"/>
  <c r="T521" i="1"/>
  <c r="S1674" i="1"/>
  <c r="T1674" i="1"/>
  <c r="S763" i="1"/>
  <c r="T763" i="1"/>
  <c r="S1036" i="1"/>
  <c r="T1036" i="1"/>
  <c r="S648" i="1"/>
  <c r="T648" i="1"/>
  <c r="S2204" i="1"/>
  <c r="T2204" i="1"/>
  <c r="S740" i="1"/>
  <c r="T740" i="1"/>
  <c r="S1615" i="1"/>
  <c r="T1615" i="1"/>
  <c r="S664" i="1"/>
  <c r="T664" i="1"/>
  <c r="S776" i="1"/>
  <c r="T776" i="1"/>
  <c r="S951" i="1"/>
  <c r="T951" i="1"/>
  <c r="S2760" i="1"/>
  <c r="T2760" i="1"/>
  <c r="S3948" i="1"/>
  <c r="T3948" i="1"/>
  <c r="S2632" i="1"/>
  <c r="T2632" i="1"/>
  <c r="S1263" i="1"/>
  <c r="T1263" i="1"/>
  <c r="S1640" i="1"/>
  <c r="T1640" i="1"/>
  <c r="S2555" i="1"/>
  <c r="T2555" i="1"/>
  <c r="S1214" i="1"/>
  <c r="T1214" i="1"/>
  <c r="S1508" i="1"/>
  <c r="T1508" i="1"/>
  <c r="S2496" i="1"/>
  <c r="T2496" i="1"/>
  <c r="S1656" i="1"/>
  <c r="T1656" i="1"/>
  <c r="S1374" i="1"/>
  <c r="T1374" i="1"/>
  <c r="S1939" i="1"/>
  <c r="T1939" i="1"/>
  <c r="S3489" i="1"/>
  <c r="T3489" i="1"/>
  <c r="S3890" i="1"/>
  <c r="T3890" i="1"/>
  <c r="S3554" i="1"/>
  <c r="T3554" i="1"/>
  <c r="S80" i="1"/>
  <c r="T80" i="1"/>
  <c r="S3703" i="1"/>
  <c r="T3703" i="1"/>
  <c r="S3826" i="1"/>
  <c r="T3826" i="1"/>
  <c r="S1359" i="1"/>
  <c r="T1359" i="1"/>
  <c r="S1279" i="1"/>
  <c r="T1279" i="1"/>
  <c r="S782" i="1"/>
  <c r="T782" i="1"/>
  <c r="S1438" i="1"/>
  <c r="T1438" i="1"/>
  <c r="S3161" i="1"/>
  <c r="T3161" i="1"/>
  <c r="S473" i="1"/>
  <c r="T473" i="1"/>
  <c r="S1475" i="1"/>
  <c r="T1475" i="1"/>
  <c r="S575" i="1"/>
  <c r="T575" i="1"/>
  <c r="S3773" i="1"/>
  <c r="T3773" i="1"/>
  <c r="S148" i="1"/>
  <c r="T148" i="1"/>
  <c r="S3374" i="1"/>
  <c r="T3374" i="1"/>
  <c r="S4048" i="1"/>
  <c r="T4048" i="1"/>
  <c r="S3536" i="1"/>
  <c r="T3536" i="1"/>
  <c r="S3909" i="1"/>
  <c r="T3909" i="1"/>
  <c r="S3273" i="1"/>
  <c r="T3273" i="1"/>
  <c r="S1260" i="1"/>
  <c r="T1260" i="1"/>
  <c r="S3582" i="1"/>
  <c r="T3582" i="1"/>
  <c r="S2746" i="1"/>
  <c r="T2746" i="1"/>
  <c r="S2492" i="1"/>
  <c r="T2492" i="1"/>
  <c r="S624" i="1"/>
  <c r="T624" i="1"/>
  <c r="S1190" i="1"/>
  <c r="T1190" i="1"/>
  <c r="S3419" i="1"/>
  <c r="T3419" i="1"/>
  <c r="S3193" i="1"/>
  <c r="T3193" i="1"/>
  <c r="S1081" i="1"/>
  <c r="T1081" i="1"/>
  <c r="S2316" i="1"/>
  <c r="T2316" i="1"/>
  <c r="S3754" i="1"/>
  <c r="T3754" i="1"/>
  <c r="S2473" i="1"/>
  <c r="T2473" i="1"/>
  <c r="S2938" i="1"/>
  <c r="T2938" i="1"/>
  <c r="S1851" i="1"/>
  <c r="T1851" i="1"/>
  <c r="S1814" i="1"/>
  <c r="T1814" i="1"/>
  <c r="S3166" i="1"/>
  <c r="T3166" i="1"/>
  <c r="S147" i="1"/>
  <c r="T147" i="1"/>
  <c r="S3988" i="1"/>
  <c r="T3988" i="1"/>
  <c r="S1151" i="1"/>
  <c r="T1151" i="1"/>
  <c r="S1720" i="1"/>
  <c r="T1720" i="1"/>
  <c r="S2384" i="1"/>
  <c r="T2384" i="1"/>
  <c r="S2512" i="1"/>
  <c r="T2512" i="1"/>
  <c r="S3054" i="1"/>
  <c r="T3054" i="1"/>
  <c r="S3739" i="1"/>
  <c r="T3739" i="1"/>
  <c r="S2275" i="1"/>
  <c r="T2275" i="1"/>
  <c r="S757" i="1"/>
  <c r="T757" i="1"/>
  <c r="S2638" i="1"/>
  <c r="T2638" i="1"/>
  <c r="S758" i="1"/>
  <c r="T758" i="1"/>
  <c r="S943" i="1"/>
  <c r="T943" i="1"/>
  <c r="S72" i="1"/>
  <c r="T72" i="1"/>
  <c r="S853" i="1"/>
  <c r="T853" i="1"/>
  <c r="S3049" i="1"/>
  <c r="T3049" i="1"/>
  <c r="S3040" i="1"/>
  <c r="T3040" i="1"/>
  <c r="S2815" i="1"/>
  <c r="T2815" i="1"/>
  <c r="S2223" i="1"/>
  <c r="T2223" i="1"/>
  <c r="S2109" i="1"/>
  <c r="T2109" i="1"/>
  <c r="S3224" i="1"/>
  <c r="T3224" i="1"/>
  <c r="S3893" i="1"/>
  <c r="T3893" i="1"/>
  <c r="S2320" i="1"/>
  <c r="T2320" i="1"/>
  <c r="S2263" i="1"/>
  <c r="T2263" i="1"/>
  <c r="S3617" i="1"/>
  <c r="T3617" i="1"/>
  <c r="S1613" i="1"/>
  <c r="T1613" i="1"/>
  <c r="S1961" i="1"/>
  <c r="T1961" i="1"/>
  <c r="S2470" i="1"/>
  <c r="T2470" i="1"/>
  <c r="S3670" i="1"/>
  <c r="T3670" i="1"/>
  <c r="S2787" i="1"/>
  <c r="T2787" i="1"/>
  <c r="S2625" i="1"/>
  <c r="T2625" i="1"/>
  <c r="S1439" i="1"/>
  <c r="T1439" i="1"/>
  <c r="S3200" i="1"/>
  <c r="T3200" i="1"/>
  <c r="S3531" i="1"/>
  <c r="T3531" i="1"/>
  <c r="S846" i="1"/>
  <c r="T846" i="1"/>
  <c r="S308" i="1"/>
  <c r="T308" i="1"/>
  <c r="S830" i="1"/>
  <c r="T830" i="1"/>
  <c r="S3223" i="1"/>
  <c r="T3223" i="1"/>
  <c r="S2907" i="1"/>
  <c r="T2907" i="1"/>
  <c r="S729" i="1"/>
  <c r="T729" i="1"/>
  <c r="S2797" i="1"/>
  <c r="T2797" i="1"/>
  <c r="S2800" i="1"/>
  <c r="T2800" i="1"/>
  <c r="S2939" i="1"/>
  <c r="T2939" i="1"/>
  <c r="S1120" i="1"/>
  <c r="T1120" i="1"/>
  <c r="S2045" i="1"/>
  <c r="T2045" i="1"/>
  <c r="S3183" i="1"/>
  <c r="T3183" i="1"/>
  <c r="S1680" i="1"/>
  <c r="T1680" i="1"/>
  <c r="S1025" i="1"/>
  <c r="T1025" i="1"/>
  <c r="S1924" i="1"/>
  <c r="T1924" i="1"/>
  <c r="S1291" i="1"/>
  <c r="T1291" i="1"/>
  <c r="S3395" i="1"/>
  <c r="T3395" i="1"/>
  <c r="S3620" i="1"/>
  <c r="T3620" i="1"/>
  <c r="S2062" i="1"/>
  <c r="T2062" i="1"/>
  <c r="S1294" i="1"/>
  <c r="T1294" i="1"/>
  <c r="S3503" i="1"/>
  <c r="T3503" i="1"/>
  <c r="S2193" i="1"/>
  <c r="T2193" i="1"/>
  <c r="S2873" i="1"/>
  <c r="T2873" i="1"/>
  <c r="S155" i="1"/>
  <c r="T155" i="1"/>
  <c r="S1942" i="1"/>
  <c r="T1942" i="1"/>
  <c r="S424" i="1"/>
  <c r="T424" i="1"/>
  <c r="S1773" i="1"/>
  <c r="T1773" i="1"/>
  <c r="S3323" i="1"/>
  <c r="T3323" i="1"/>
  <c r="S3355" i="1"/>
  <c r="T3355" i="1"/>
  <c r="S2104" i="1"/>
  <c r="T2104" i="1"/>
  <c r="S1840" i="1"/>
  <c r="T1840" i="1"/>
  <c r="S3473" i="1"/>
  <c r="T3473" i="1"/>
  <c r="S1040" i="1"/>
  <c r="T1040" i="1"/>
  <c r="S2747" i="1"/>
  <c r="T2747" i="1"/>
  <c r="S887" i="1"/>
  <c r="T887" i="1"/>
  <c r="S2511" i="1"/>
  <c r="T2511" i="1"/>
  <c r="S2990" i="1"/>
  <c r="T2990" i="1"/>
  <c r="S3581" i="1"/>
  <c r="T3581" i="1"/>
  <c r="S4061" i="1"/>
  <c r="T4061" i="1"/>
  <c r="S2163" i="1"/>
  <c r="T2163" i="1"/>
  <c r="S2116" i="1"/>
  <c r="T2116" i="1"/>
  <c r="S2561" i="1"/>
  <c r="T2561" i="1"/>
  <c r="S1899" i="1"/>
  <c r="T1899" i="1"/>
  <c r="S2621" i="1"/>
  <c r="T2621" i="1"/>
  <c r="S2605" i="1"/>
  <c r="T2605" i="1"/>
  <c r="S3853" i="1"/>
  <c r="T3853" i="1"/>
  <c r="S3616" i="1"/>
  <c r="T3616" i="1"/>
  <c r="S65" i="1"/>
  <c r="T65" i="1"/>
  <c r="S1465" i="1"/>
  <c r="T1465" i="1"/>
  <c r="S1764" i="1"/>
  <c r="T1764" i="1"/>
  <c r="S2871" i="1"/>
  <c r="T2871" i="1"/>
  <c r="S2416" i="1"/>
  <c r="T2416" i="1"/>
  <c r="S986" i="1"/>
  <c r="T986" i="1"/>
  <c r="S3971" i="1"/>
  <c r="T3971" i="1"/>
  <c r="S652" i="1"/>
  <c r="T652" i="1"/>
  <c r="S2267" i="1"/>
  <c r="T2267" i="1"/>
  <c r="S3789" i="1"/>
  <c r="T3789" i="1"/>
  <c r="S2831" i="1"/>
  <c r="T2831" i="1"/>
  <c r="S545" i="1"/>
  <c r="T545" i="1"/>
  <c r="S581" i="1"/>
  <c r="T581" i="1"/>
  <c r="S900" i="1"/>
  <c r="T900" i="1"/>
  <c r="S901" i="1"/>
  <c r="T901" i="1"/>
  <c r="S1072" i="1"/>
  <c r="T1072" i="1"/>
  <c r="S1237" i="1"/>
  <c r="T1237" i="1"/>
  <c r="S1695" i="1"/>
  <c r="T1695" i="1"/>
  <c r="S1949" i="1"/>
  <c r="T1949" i="1"/>
  <c r="S2749" i="1"/>
  <c r="T2749" i="1"/>
  <c r="S2861" i="1"/>
  <c r="T2861" i="1"/>
  <c r="S3425" i="1"/>
  <c r="T3425" i="1"/>
  <c r="S4076" i="1"/>
  <c r="T4076" i="1"/>
  <c r="S4070" i="1"/>
  <c r="T4070" i="1"/>
  <c r="S3236" i="1"/>
  <c r="T3236" i="1"/>
  <c r="S2634" i="1"/>
  <c r="T2634" i="1"/>
  <c r="S1110" i="1"/>
  <c r="T1110" i="1"/>
  <c r="S1466" i="1"/>
  <c r="T1466" i="1"/>
  <c r="S3154" i="1"/>
  <c r="T3154" i="1"/>
  <c r="S876" i="1"/>
  <c r="T876" i="1"/>
  <c r="S537" i="1"/>
  <c r="T537" i="1"/>
  <c r="S1754" i="1"/>
  <c r="T1754" i="1"/>
  <c r="S2136" i="1"/>
  <c r="T2136" i="1"/>
  <c r="S1639" i="1"/>
  <c r="T1639" i="1"/>
  <c r="S3390" i="1"/>
  <c r="T3390" i="1"/>
  <c r="S2426" i="1"/>
  <c r="T2426" i="1"/>
  <c r="S3499" i="1"/>
  <c r="T3499" i="1"/>
  <c r="S1666" i="1"/>
  <c r="T1666" i="1"/>
  <c r="S677" i="1"/>
  <c r="T677" i="1"/>
  <c r="S3481" i="1"/>
  <c r="T3481" i="1"/>
  <c r="S2129" i="1"/>
  <c r="T2129" i="1"/>
  <c r="S748" i="1"/>
  <c r="T748" i="1"/>
  <c r="S866" i="1"/>
  <c r="T866" i="1"/>
  <c r="S1254" i="1"/>
  <c r="T1254" i="1"/>
  <c r="S1068" i="1"/>
  <c r="T1068" i="1"/>
  <c r="S2457" i="1"/>
  <c r="T2457" i="1"/>
  <c r="S2703" i="1"/>
  <c r="T2703" i="1"/>
  <c r="S1905" i="1"/>
  <c r="T1905" i="1"/>
  <c r="S2295" i="1"/>
  <c r="T2295" i="1"/>
  <c r="S1719" i="1"/>
  <c r="T1719" i="1"/>
  <c r="S847" i="1"/>
  <c r="T847" i="1"/>
  <c r="S565" i="1"/>
  <c r="T565" i="1"/>
  <c r="S777" i="1"/>
  <c r="T777" i="1"/>
  <c r="S1712" i="1"/>
  <c r="T1712" i="1"/>
  <c r="S2085" i="1"/>
  <c r="T2085" i="1"/>
  <c r="S3984" i="1"/>
  <c r="T3984" i="1"/>
  <c r="S3152" i="1"/>
  <c r="T3152" i="1"/>
  <c r="S2804" i="1"/>
  <c r="T2804" i="1"/>
  <c r="S2673" i="1"/>
  <c r="T2673" i="1"/>
  <c r="S1665" i="1"/>
  <c r="T1665" i="1"/>
  <c r="S3135" i="1"/>
  <c r="T3135" i="1"/>
  <c r="S3321" i="1"/>
  <c r="T3321" i="1"/>
  <c r="S3911" i="1"/>
  <c r="T3911" i="1"/>
  <c r="S3987" i="1"/>
  <c r="T3987" i="1"/>
  <c r="S2001" i="1"/>
  <c r="T2001" i="1"/>
  <c r="S3292" i="1"/>
  <c r="T3292" i="1"/>
  <c r="S3702" i="1"/>
  <c r="T3702" i="1"/>
  <c r="S3916" i="1"/>
  <c r="T3916" i="1"/>
  <c r="S3456" i="1"/>
  <c r="T3456" i="1"/>
  <c r="S2277" i="1"/>
  <c r="T2277" i="1"/>
  <c r="S1185" i="1"/>
  <c r="T1185" i="1"/>
  <c r="S3583" i="1"/>
  <c r="T3583" i="1"/>
  <c r="S4022" i="1"/>
  <c r="T4022" i="1"/>
  <c r="S2172" i="1"/>
  <c r="T2172" i="1"/>
  <c r="S3039" i="1"/>
  <c r="T3039" i="1"/>
  <c r="S959" i="1"/>
  <c r="T959" i="1"/>
  <c r="S1047" i="1"/>
  <c r="T1047" i="1"/>
  <c r="S2208" i="1"/>
  <c r="T2208" i="1"/>
  <c r="S1470" i="1"/>
  <c r="T1470" i="1"/>
  <c r="S4071" i="1"/>
  <c r="T4071" i="1"/>
  <c r="S759" i="1"/>
  <c r="T759" i="1"/>
  <c r="S3180" i="1"/>
  <c r="T3180" i="1"/>
  <c r="S4050" i="1"/>
  <c r="T4050" i="1"/>
  <c r="S3335" i="1"/>
  <c r="T3335" i="1"/>
  <c r="S1872" i="1"/>
  <c r="T1872" i="1"/>
  <c r="S2251" i="1"/>
  <c r="T2251" i="1"/>
  <c r="S199" i="1"/>
  <c r="T199" i="1"/>
  <c r="S3734" i="1"/>
  <c r="T3734" i="1"/>
  <c r="S1885" i="1"/>
  <c r="T1885" i="1"/>
  <c r="S907" i="1"/>
  <c r="T907" i="1"/>
  <c r="S172" i="1"/>
  <c r="T172" i="1"/>
  <c r="S831" i="1"/>
  <c r="T831" i="1"/>
  <c r="S874" i="1"/>
  <c r="T874" i="1"/>
  <c r="S880" i="1"/>
  <c r="T880" i="1"/>
  <c r="S4020" i="1"/>
  <c r="T4020" i="1"/>
  <c r="S3931" i="1"/>
  <c r="T3931" i="1"/>
  <c r="S4003" i="1"/>
  <c r="T4003" i="1"/>
  <c r="S1208" i="1"/>
  <c r="T1208" i="1"/>
  <c r="S1527" i="1"/>
  <c r="T1527" i="1"/>
  <c r="S2220" i="1"/>
  <c r="T2220" i="1"/>
  <c r="S2477" i="1"/>
  <c r="T2477" i="1"/>
  <c r="S1287" i="1"/>
  <c r="T1287" i="1"/>
  <c r="S3143" i="1"/>
  <c r="T3143" i="1"/>
  <c r="S316" i="1"/>
  <c r="T316" i="1"/>
  <c r="S1362" i="1"/>
  <c r="T1362" i="1"/>
  <c r="S1650" i="1"/>
  <c r="T1650" i="1"/>
  <c r="S927" i="1"/>
  <c r="T927" i="1"/>
  <c r="S3409" i="1"/>
  <c r="T3409" i="1"/>
  <c r="S2639" i="1"/>
  <c r="T2639" i="1"/>
  <c r="S3182" i="1"/>
  <c r="T3182" i="1"/>
  <c r="S857" i="1"/>
  <c r="T857" i="1"/>
  <c r="S771" i="1"/>
  <c r="T771" i="1"/>
  <c r="S1927" i="1"/>
  <c r="T1927" i="1"/>
  <c r="S1266" i="1"/>
  <c r="T1266" i="1"/>
  <c r="S2626" i="1"/>
  <c r="T2626" i="1"/>
  <c r="S1355" i="1"/>
  <c r="T1355" i="1"/>
  <c r="S2758" i="1"/>
  <c r="T2758" i="1"/>
  <c r="S1983" i="1"/>
  <c r="T1983" i="1"/>
  <c r="S2449" i="1"/>
  <c r="T2449" i="1"/>
  <c r="S656" i="1"/>
  <c r="T656" i="1"/>
  <c r="S2303" i="1"/>
  <c r="T2303" i="1"/>
  <c r="S31" i="1"/>
  <c r="T31" i="1"/>
  <c r="S3172" i="1"/>
  <c r="T3172" i="1"/>
  <c r="S3668" i="1"/>
  <c r="T3668" i="1"/>
  <c r="S2185" i="1"/>
  <c r="T2185" i="1"/>
  <c r="S2127" i="1"/>
  <c r="T2127" i="1"/>
  <c r="S11" i="1"/>
  <c r="T11" i="1"/>
  <c r="S2789" i="1"/>
  <c r="T2789" i="1"/>
  <c r="S2608" i="1"/>
  <c r="T2608" i="1"/>
  <c r="S92" i="1"/>
  <c r="T92" i="1"/>
  <c r="S3547" i="1"/>
  <c r="T3547" i="1"/>
  <c r="S2479" i="1"/>
  <c r="T2479" i="1"/>
  <c r="S892" i="1"/>
  <c r="T892" i="1"/>
  <c r="S1140" i="1"/>
  <c r="T1140" i="1"/>
  <c r="S3444" i="1"/>
  <c r="T3444" i="1"/>
  <c r="S1788" i="1"/>
  <c r="T1788" i="1"/>
  <c r="S3157" i="1"/>
  <c r="T3157" i="1"/>
  <c r="S666" i="1"/>
  <c r="T666" i="1"/>
  <c r="S787" i="1"/>
  <c r="T787" i="1"/>
  <c r="S821" i="1"/>
  <c r="T821" i="1"/>
  <c r="S1024" i="1"/>
  <c r="T1024" i="1"/>
  <c r="S1584" i="1"/>
  <c r="T1584" i="1"/>
  <c r="S2465" i="1"/>
  <c r="T2465" i="1"/>
  <c r="S1481" i="1"/>
  <c r="T1481" i="1"/>
  <c r="S3540" i="1"/>
  <c r="T3540" i="1"/>
  <c r="S3586" i="1"/>
  <c r="T3586" i="1"/>
  <c r="S3711" i="1"/>
  <c r="T3711" i="1"/>
  <c r="S182" i="1"/>
  <c r="T182" i="1"/>
  <c r="S3373" i="1"/>
  <c r="T3373" i="1"/>
  <c r="S3496" i="1"/>
  <c r="T3496" i="1"/>
  <c r="S3695" i="1"/>
  <c r="T3695" i="1"/>
  <c r="S4029" i="1"/>
  <c r="T4029" i="1"/>
  <c r="S78" i="1"/>
  <c r="T78" i="1"/>
  <c r="S3607" i="1"/>
  <c r="T3607" i="1"/>
  <c r="S265" i="1"/>
  <c r="T265" i="1"/>
  <c r="S1380" i="1"/>
  <c r="T1380" i="1"/>
  <c r="S593" i="1"/>
  <c r="T593" i="1"/>
  <c r="S711" i="1"/>
  <c r="T711" i="1"/>
  <c r="S2102" i="1"/>
  <c r="T2102" i="1"/>
  <c r="S966" i="1"/>
  <c r="T966" i="1"/>
  <c r="S993" i="1"/>
  <c r="T993" i="1"/>
  <c r="S1325" i="1"/>
  <c r="T1325" i="1"/>
  <c r="S2276" i="1"/>
  <c r="T2276" i="1"/>
  <c r="S2834" i="1"/>
  <c r="T2834" i="1"/>
  <c r="S3432" i="1"/>
  <c r="T3432" i="1"/>
  <c r="S1242" i="1"/>
  <c r="T1242" i="1"/>
  <c r="S3871" i="1"/>
  <c r="T3871" i="1"/>
  <c r="S3078" i="1"/>
  <c r="T3078" i="1"/>
  <c r="S2545" i="1"/>
  <c r="T2545" i="1"/>
  <c r="S232" i="1"/>
  <c r="T232" i="1"/>
  <c r="S513" i="1"/>
  <c r="T513" i="1"/>
  <c r="S855" i="1"/>
  <c r="T855" i="1"/>
  <c r="S883" i="1"/>
  <c r="T883" i="1"/>
  <c r="S904" i="1"/>
  <c r="T904" i="1"/>
  <c r="S919" i="1"/>
  <c r="T919" i="1"/>
  <c r="S1175" i="1"/>
  <c r="T1175" i="1"/>
  <c r="S1441" i="1"/>
  <c r="T1441" i="1"/>
  <c r="S1916" i="1"/>
  <c r="T1916" i="1"/>
  <c r="S2325" i="1"/>
  <c r="T2325" i="1"/>
  <c r="S2374" i="1"/>
  <c r="T2374" i="1"/>
  <c r="S2391" i="1"/>
  <c r="T2391" i="1"/>
  <c r="S2765" i="1"/>
  <c r="T2765" i="1"/>
  <c r="S2846" i="1"/>
  <c r="T2846" i="1"/>
  <c r="S2925" i="1"/>
  <c r="T2925" i="1"/>
  <c r="S3327" i="1"/>
  <c r="T3327" i="1"/>
  <c r="S3921" i="1"/>
  <c r="T3921" i="1"/>
  <c r="S4091" i="1"/>
  <c r="T4091" i="1"/>
  <c r="S1310" i="1"/>
  <c r="T1310" i="1"/>
  <c r="S2856" i="1"/>
  <c r="T2856" i="1"/>
  <c r="S3464" i="1"/>
  <c r="T3464" i="1"/>
  <c r="S3369" i="1"/>
  <c r="T3369" i="1"/>
  <c r="S1921" i="1"/>
  <c r="T1921" i="1"/>
  <c r="S3610" i="1"/>
  <c r="T3610" i="1"/>
  <c r="S2167" i="1"/>
  <c r="T2167" i="1"/>
  <c r="S2559" i="1"/>
  <c r="T2559" i="1"/>
  <c r="S3296" i="1"/>
  <c r="T3296" i="1"/>
  <c r="S2862" i="1"/>
  <c r="T2862" i="1"/>
  <c r="S2572" i="1"/>
  <c r="T2572" i="1"/>
  <c r="S2770" i="1"/>
  <c r="T2770" i="1"/>
  <c r="S3411" i="1"/>
  <c r="T3411" i="1"/>
  <c r="S2894" i="1"/>
  <c r="T2894" i="1"/>
  <c r="S3652" i="1"/>
  <c r="T3652" i="1"/>
  <c r="S1978" i="1"/>
  <c r="T1978" i="1"/>
  <c r="S888" i="1"/>
  <c r="T888" i="1"/>
  <c r="S526" i="1"/>
  <c r="T526" i="1"/>
  <c r="S1008" i="1"/>
  <c r="T1008" i="1"/>
  <c r="S1045" i="1"/>
  <c r="T1045" i="1"/>
  <c r="S3998" i="1"/>
  <c r="T3998" i="1"/>
  <c r="S1480" i="1"/>
  <c r="T1480" i="1"/>
  <c r="S3257" i="1"/>
  <c r="T3257" i="1"/>
  <c r="S4083" i="1"/>
  <c r="T4083" i="1"/>
  <c r="S2590" i="1"/>
  <c r="T2590" i="1"/>
  <c r="S3976" i="1"/>
  <c r="T3976" i="1"/>
  <c r="S3316" i="1"/>
  <c r="T3316" i="1"/>
  <c r="S3138" i="1"/>
  <c r="T3138" i="1"/>
  <c r="S2141" i="1"/>
  <c r="T2141" i="1"/>
  <c r="S2471" i="1"/>
  <c r="T2471" i="1"/>
  <c r="S2881" i="1"/>
  <c r="T2881" i="1"/>
  <c r="S3396" i="1"/>
  <c r="T3396" i="1"/>
  <c r="S3609" i="1"/>
  <c r="T3609" i="1"/>
  <c r="S3791" i="1"/>
  <c r="T3791" i="1"/>
  <c r="S1464" i="1"/>
  <c r="T1464" i="1"/>
  <c r="S312" i="1"/>
  <c r="T312" i="1"/>
  <c r="S893" i="1"/>
  <c r="T893" i="1"/>
  <c r="S1920" i="1"/>
  <c r="T1920" i="1"/>
  <c r="S3579" i="1"/>
  <c r="T3579" i="1"/>
  <c r="S2464" i="1"/>
  <c r="T2464" i="1"/>
  <c r="S117" i="1"/>
  <c r="T117" i="1"/>
  <c r="S820" i="1"/>
  <c r="T820" i="1"/>
  <c r="S2472" i="1"/>
  <c r="T2472" i="1"/>
  <c r="S1363" i="1"/>
  <c r="T1363" i="1"/>
  <c r="S292" i="1"/>
  <c r="T292" i="1"/>
  <c r="S878" i="1"/>
  <c r="T878" i="1"/>
  <c r="S1901" i="1"/>
  <c r="T1901" i="1"/>
  <c r="S2823" i="1"/>
  <c r="T2823" i="1"/>
  <c r="S848" i="1"/>
  <c r="T848" i="1"/>
  <c r="S3163" i="1"/>
  <c r="T3163" i="1"/>
  <c r="S3422" i="1"/>
  <c r="T3422" i="1"/>
  <c r="S2123" i="1"/>
  <c r="T2123" i="1"/>
  <c r="S1551" i="1"/>
  <c r="T1551" i="1"/>
  <c r="S3407" i="1"/>
  <c r="T3407" i="1"/>
  <c r="S474" i="1"/>
  <c r="T474" i="1"/>
  <c r="S3380" i="1"/>
  <c r="T3380" i="1"/>
  <c r="S829" i="1"/>
  <c r="T829" i="1"/>
  <c r="S1722" i="1"/>
  <c r="T1722" i="1"/>
  <c r="S55" i="1"/>
  <c r="T55" i="1"/>
  <c r="S2264" i="1"/>
  <c r="T2264" i="1"/>
  <c r="S153" i="1"/>
  <c r="T153" i="1"/>
  <c r="S1314" i="1"/>
  <c r="T1314" i="1"/>
  <c r="S2106" i="1"/>
  <c r="T2106" i="1"/>
  <c r="S2309" i="1"/>
  <c r="T2309" i="1"/>
  <c r="S105" i="1"/>
  <c r="T105" i="1"/>
  <c r="S897" i="1"/>
  <c r="T897" i="1"/>
  <c r="S1662" i="1"/>
  <c r="T1662" i="1"/>
  <c r="S2494" i="1"/>
  <c r="T2494" i="1"/>
  <c r="S3338" i="1"/>
  <c r="T3338" i="1"/>
  <c r="S1296" i="1"/>
  <c r="T1296" i="1"/>
  <c r="S814" i="1"/>
  <c r="T814" i="1"/>
  <c r="S2619" i="1"/>
  <c r="T2619" i="1"/>
  <c r="S2627" i="1"/>
  <c r="T2627" i="1"/>
  <c r="S2469" i="1"/>
  <c r="T2469" i="1"/>
  <c r="S563" i="1"/>
  <c r="T563" i="1"/>
  <c r="S1419" i="1"/>
  <c r="T1419" i="1"/>
  <c r="S1579" i="1"/>
  <c r="T1579" i="1"/>
  <c r="S2357" i="1"/>
  <c r="T2357" i="1"/>
  <c r="S2683" i="1"/>
  <c r="T2683" i="1"/>
  <c r="S3455" i="1"/>
  <c r="T3455" i="1"/>
  <c r="S3828" i="1"/>
  <c r="T3828" i="1"/>
  <c r="S4049" i="1"/>
  <c r="T4049" i="1"/>
  <c r="S4072" i="1"/>
  <c r="T4072" i="1"/>
  <c r="S2042" i="1"/>
  <c r="T2042" i="1"/>
  <c r="S1928" i="1"/>
  <c r="T1928" i="1"/>
  <c r="S670" i="1"/>
  <c r="T670" i="1"/>
  <c r="S1394" i="1"/>
  <c r="T1394" i="1"/>
  <c r="S2206" i="1"/>
  <c r="T2206" i="1"/>
  <c r="S2893" i="1"/>
  <c r="T2893" i="1"/>
  <c r="S52" i="1"/>
  <c r="T52" i="1"/>
  <c r="S1824" i="1"/>
  <c r="T1824" i="1"/>
  <c r="S2114" i="1"/>
  <c r="T2114" i="1"/>
  <c r="S2233" i="1"/>
  <c r="T2233" i="1"/>
  <c r="S1261" i="1"/>
  <c r="T1261" i="1"/>
  <c r="S3713" i="1"/>
  <c r="T3713" i="1"/>
  <c r="S2224" i="1"/>
  <c r="T2224" i="1"/>
  <c r="S873" i="1"/>
  <c r="T873" i="1"/>
  <c r="S3401" i="1"/>
  <c r="T3401" i="1"/>
  <c r="S3902" i="1"/>
  <c r="T3902" i="1"/>
  <c r="S1569" i="1"/>
  <c r="T1569" i="1"/>
  <c r="S1793" i="1"/>
  <c r="T1793" i="1"/>
  <c r="S3980" i="1"/>
  <c r="T3980" i="1"/>
  <c r="S2863" i="1"/>
  <c r="T2863" i="1"/>
  <c r="S3297" i="1"/>
  <c r="T3297" i="1"/>
  <c r="S3291" i="1"/>
  <c r="T3291" i="1"/>
  <c r="S2139" i="1"/>
  <c r="T2139" i="1"/>
  <c r="S2624" i="1"/>
  <c r="T2624" i="1"/>
  <c r="S2488" i="1"/>
  <c r="T2488" i="1"/>
  <c r="S1648" i="1"/>
  <c r="T1648" i="1"/>
  <c r="S3569" i="1"/>
  <c r="T3569" i="1"/>
  <c r="S970" i="1"/>
  <c r="T970" i="1"/>
  <c r="S1324" i="1"/>
  <c r="T1324" i="1"/>
  <c r="S3974" i="1"/>
  <c r="T3974" i="1"/>
  <c r="S2900" i="1"/>
  <c r="T2900" i="1"/>
  <c r="S1548" i="1"/>
  <c r="T1548" i="1"/>
  <c r="S1894" i="1"/>
  <c r="T1894" i="1"/>
  <c r="S2467" i="1"/>
  <c r="T2467" i="1"/>
  <c r="S714" i="1"/>
  <c r="T714" i="1"/>
  <c r="S1673" i="1"/>
  <c r="T1673" i="1"/>
  <c r="S2217" i="1"/>
  <c r="T2217" i="1"/>
  <c r="S3720" i="1"/>
  <c r="T3720" i="1"/>
  <c r="S548" i="1"/>
  <c r="T548" i="1"/>
  <c r="S693" i="1"/>
  <c r="T693" i="1"/>
  <c r="S1997" i="1"/>
  <c r="T1997" i="1"/>
  <c r="S2887" i="1"/>
  <c r="T2887" i="1"/>
  <c r="S3665" i="1"/>
  <c r="T3665" i="1"/>
  <c r="S179" i="1"/>
  <c r="T179" i="1"/>
  <c r="S2966" i="1"/>
  <c r="T2966" i="1"/>
  <c r="S3325" i="1"/>
  <c r="T3325" i="1"/>
  <c r="S3843" i="1"/>
  <c r="T3843" i="1"/>
  <c r="S1743" i="1"/>
  <c r="T1743" i="1"/>
  <c r="S3742" i="1"/>
  <c r="T3742" i="1"/>
  <c r="S3065" i="1"/>
  <c r="T3065" i="1"/>
  <c r="S186" i="1"/>
  <c r="T186" i="1"/>
  <c r="S472" i="1"/>
  <c r="T472" i="1"/>
  <c r="S1705" i="1"/>
  <c r="T1705" i="1"/>
  <c r="S2582" i="1"/>
  <c r="T2582" i="1"/>
  <c r="S4093" i="1"/>
  <c r="T4093" i="1"/>
  <c r="S2326" i="1"/>
  <c r="T2326" i="1"/>
  <c r="S3757" i="1"/>
  <c r="T3757" i="1"/>
  <c r="S1129" i="1"/>
  <c r="T1129" i="1"/>
  <c r="S2231" i="1"/>
  <c r="T2231" i="1"/>
  <c r="S3727" i="1"/>
  <c r="T3727" i="1"/>
  <c r="S1357" i="1"/>
  <c r="T1357" i="1"/>
  <c r="S3502" i="1"/>
  <c r="T3502" i="1"/>
  <c r="S2146" i="1"/>
  <c r="T2146" i="1"/>
  <c r="S2816" i="1"/>
  <c r="T2816" i="1"/>
  <c r="S2640" i="1"/>
  <c r="T2640" i="1"/>
  <c r="S955" i="1"/>
  <c r="T955" i="1"/>
  <c r="S125" i="1"/>
  <c r="T125" i="1"/>
  <c r="S541" i="1"/>
  <c r="T541" i="1"/>
  <c r="S2818" i="1"/>
  <c r="T2818" i="1"/>
  <c r="S2234" i="1"/>
  <c r="T2234" i="1"/>
  <c r="S2481" i="1"/>
  <c r="T2481" i="1"/>
  <c r="S461" i="1"/>
  <c r="T461" i="1"/>
  <c r="S543" i="1"/>
  <c r="T543" i="1"/>
  <c r="S815" i="1"/>
  <c r="T815" i="1"/>
  <c r="S937" i="1"/>
  <c r="T937" i="1"/>
  <c r="S940" i="1"/>
  <c r="T940" i="1"/>
  <c r="S1101" i="1"/>
  <c r="T1101" i="1"/>
  <c r="S1173" i="1"/>
  <c r="T1173" i="1"/>
  <c r="S1231" i="1"/>
  <c r="T1231" i="1"/>
  <c r="S1449" i="1"/>
  <c r="T1449" i="1"/>
  <c r="S1485" i="1"/>
  <c r="T1485" i="1"/>
  <c r="S1598" i="1"/>
  <c r="T1598" i="1"/>
  <c r="S1834" i="1"/>
  <c r="T1834" i="1"/>
  <c r="S1906" i="1"/>
  <c r="T1906" i="1"/>
  <c r="S1990" i="1"/>
  <c r="T1990" i="1"/>
  <c r="S2002" i="1"/>
  <c r="T2002" i="1"/>
  <c r="S2130" i="1"/>
  <c r="T2130" i="1"/>
  <c r="S2356" i="1"/>
  <c r="T2356" i="1"/>
  <c r="S2393" i="1"/>
  <c r="T2393" i="1"/>
  <c r="S2564" i="1"/>
  <c r="T2564" i="1"/>
  <c r="S2694" i="1"/>
  <c r="T2694" i="1"/>
  <c r="S2764" i="1"/>
  <c r="T2764" i="1"/>
  <c r="S2768" i="1"/>
  <c r="T2768" i="1"/>
  <c r="S2796" i="1"/>
  <c r="T2796" i="1"/>
  <c r="S2904" i="1"/>
  <c r="T2904" i="1"/>
  <c r="S3096" i="1"/>
  <c r="T3096" i="1"/>
  <c r="S3103" i="1"/>
  <c r="T3103" i="1"/>
  <c r="S3744" i="1"/>
  <c r="T3744" i="1"/>
  <c r="S3749" i="1"/>
  <c r="T3749" i="1"/>
  <c r="S3857" i="1"/>
  <c r="T3857" i="1"/>
  <c r="S3883" i="1"/>
  <c r="T3883" i="1"/>
  <c r="S3903" i="1"/>
  <c r="T3903" i="1"/>
  <c r="S3943" i="1"/>
  <c r="T3943" i="1"/>
  <c r="S3952" i="1"/>
  <c r="T3952" i="1"/>
  <c r="S3954" i="1"/>
  <c r="T3954" i="1"/>
  <c r="S4011" i="1"/>
  <c r="T4011" i="1"/>
  <c r="S4068" i="1"/>
  <c r="T4068" i="1"/>
  <c r="S592" i="1"/>
  <c r="T592" i="1"/>
  <c r="S2268" i="1"/>
  <c r="T2268" i="1"/>
  <c r="S3907" i="1"/>
  <c r="T3907" i="1"/>
  <c r="S1414" i="1"/>
  <c r="T1414" i="1"/>
  <c r="S912" i="1"/>
  <c r="T912" i="1"/>
  <c r="S1825" i="1"/>
  <c r="T1825" i="1"/>
  <c r="S3329" i="1"/>
  <c r="T3329" i="1"/>
  <c r="S1915" i="1"/>
  <c r="T1915" i="1"/>
  <c r="S3195" i="1"/>
  <c r="T3195" i="1"/>
  <c r="S2807" i="1"/>
  <c r="T2807" i="1"/>
  <c r="S1356" i="1"/>
  <c r="T1356" i="1"/>
  <c r="S1150" i="1"/>
  <c r="T1150" i="1"/>
  <c r="S2858" i="1"/>
  <c r="T2858" i="1"/>
  <c r="S3961" i="1"/>
  <c r="T3961" i="1"/>
  <c r="S3551" i="1"/>
  <c r="T3551" i="1"/>
  <c r="S2266" i="1"/>
  <c r="T2266" i="1"/>
  <c r="S3397" i="1"/>
  <c r="T3397" i="1"/>
  <c r="S1289" i="1"/>
  <c r="T1289" i="1"/>
  <c r="S1404" i="1"/>
  <c r="T1404" i="1"/>
  <c r="S945" i="1"/>
  <c r="T945" i="1"/>
  <c r="S1687" i="1"/>
  <c r="T1687" i="1"/>
  <c r="S3142" i="1"/>
  <c r="T3142" i="1"/>
  <c r="S1038" i="1"/>
  <c r="T1038" i="1"/>
  <c r="S1091" i="1"/>
  <c r="T1091" i="1"/>
  <c r="S710" i="1"/>
  <c r="T710" i="1"/>
  <c r="S2852" i="1"/>
  <c r="T2852" i="1"/>
  <c r="S3246" i="1"/>
  <c r="T3246" i="1"/>
  <c r="S2253" i="1"/>
  <c r="T2253" i="1"/>
  <c r="S1223" i="1"/>
  <c r="T1223" i="1"/>
  <c r="S4060" i="1"/>
  <c r="T4060" i="1"/>
  <c r="S2697" i="1"/>
  <c r="T2697" i="1"/>
  <c r="S3080" i="1"/>
  <c r="T3080" i="1"/>
  <c r="S2022" i="1"/>
  <c r="T2022" i="1"/>
  <c r="S2819" i="1"/>
  <c r="T2819" i="1"/>
  <c r="S3053" i="1"/>
  <c r="T3053" i="1"/>
  <c r="S3848" i="1"/>
  <c r="T3848" i="1"/>
  <c r="S1108" i="1"/>
  <c r="T1108" i="1"/>
  <c r="S647" i="1"/>
  <c r="T647" i="1"/>
  <c r="S1157" i="1"/>
  <c r="T1157" i="1"/>
  <c r="S1562" i="1"/>
  <c r="T1562" i="1"/>
  <c r="S2502" i="1"/>
  <c r="T2502" i="1"/>
  <c r="S603" i="1"/>
  <c r="T603" i="1"/>
  <c r="S2850" i="1"/>
  <c r="T2850" i="1"/>
  <c r="S3677" i="1"/>
  <c r="T3677" i="1"/>
  <c r="S2996" i="1"/>
  <c r="T2996" i="1"/>
  <c r="S1145" i="1"/>
  <c r="T1145" i="1"/>
  <c r="S1112" i="1"/>
  <c r="T1112" i="1"/>
  <c r="S1472" i="1"/>
  <c r="T1472" i="1"/>
  <c r="S1925" i="1"/>
  <c r="T1925" i="1"/>
  <c r="S3137" i="1"/>
  <c r="T3137" i="1"/>
  <c r="S2558" i="1"/>
  <c r="T2558" i="1"/>
  <c r="S3332" i="1"/>
  <c r="T3332" i="1"/>
  <c r="S2581" i="1"/>
  <c r="T2581" i="1"/>
  <c r="S2126" i="1"/>
  <c r="T2126" i="1"/>
  <c r="S2157" i="1"/>
  <c r="T2157" i="1"/>
  <c r="S3992" i="1"/>
  <c r="T3992" i="1"/>
  <c r="S3560" i="1"/>
  <c r="T3560" i="1"/>
  <c r="S4104" i="1"/>
  <c r="T4104" i="1"/>
  <c r="S2660" i="1"/>
  <c r="T2660" i="1"/>
  <c r="S3207" i="1"/>
  <c r="T3207" i="1"/>
  <c r="S860" i="1"/>
  <c r="T860" i="1"/>
  <c r="S3973" i="1"/>
  <c r="T3973" i="1"/>
  <c r="S2218" i="1"/>
  <c r="T2218" i="1"/>
  <c r="S3589" i="1"/>
  <c r="T3589" i="1"/>
  <c r="S457" i="1"/>
  <c r="T457" i="1"/>
  <c r="S720" i="1"/>
  <c r="T720" i="1"/>
  <c r="S867" i="1"/>
  <c r="T867" i="1"/>
  <c r="S2169" i="1"/>
  <c r="T2169" i="1"/>
  <c r="S2438" i="1"/>
  <c r="T2438" i="1"/>
  <c r="S2868" i="1"/>
  <c r="T2868" i="1"/>
  <c r="S3968" i="1"/>
  <c r="T3968" i="1"/>
  <c r="S2403" i="1"/>
  <c r="T2403" i="1"/>
  <c r="S3417" i="1"/>
  <c r="T3417" i="1"/>
  <c r="S2238" i="1"/>
  <c r="T2238" i="1"/>
  <c r="S2741" i="1"/>
  <c r="T2741" i="1"/>
  <c r="S1023" i="1"/>
  <c r="T1023" i="1"/>
  <c r="S1738" i="1"/>
  <c r="T1738" i="1"/>
  <c r="S97" i="1"/>
  <c r="T97" i="1"/>
  <c r="S2603" i="1"/>
  <c r="T2603" i="1"/>
  <c r="S2171" i="1"/>
  <c r="T2171" i="1"/>
  <c r="S926" i="1"/>
  <c r="T926" i="1"/>
  <c r="S17" i="1"/>
  <c r="T17" i="1"/>
  <c r="S2137" i="1"/>
  <c r="T2137" i="1"/>
  <c r="S96" i="1"/>
  <c r="T96" i="1"/>
  <c r="S3842" i="1"/>
  <c r="T3842" i="1"/>
  <c r="S2737" i="1"/>
  <c r="T2737" i="1"/>
  <c r="S884" i="1"/>
  <c r="T884" i="1"/>
  <c r="S2629" i="1"/>
  <c r="T2629" i="1"/>
  <c r="S2232" i="1"/>
  <c r="T2232" i="1"/>
  <c r="S3822" i="1"/>
  <c r="T3822" i="1"/>
  <c r="S881" i="1"/>
  <c r="T881" i="1"/>
  <c r="S1391" i="1"/>
  <c r="T1391" i="1"/>
  <c r="S2258" i="1"/>
  <c r="T2258" i="1"/>
  <c r="S1041" i="1"/>
  <c r="T1041" i="1"/>
  <c r="S2134" i="1"/>
  <c r="T2134" i="1"/>
  <c r="S1711" i="1"/>
  <c r="T1711" i="1"/>
  <c r="S1909" i="1"/>
  <c r="T1909" i="1"/>
  <c r="S2132" i="1"/>
  <c r="T2132" i="1"/>
  <c r="S2324" i="1"/>
  <c r="T2324" i="1"/>
  <c r="S2235" i="1"/>
  <c r="T2235" i="1"/>
  <c r="S1382" i="1"/>
  <c r="T1382" i="1"/>
  <c r="S70" i="1"/>
  <c r="T70" i="1"/>
  <c r="S3565" i="1"/>
  <c r="T3565" i="1"/>
  <c r="S3072" i="1"/>
  <c r="T3072" i="1"/>
  <c r="S2918" i="1"/>
  <c r="T2918" i="1"/>
  <c r="S450" i="1"/>
  <c r="T450" i="1"/>
  <c r="S555" i="1"/>
  <c r="T555" i="1"/>
  <c r="S1596" i="1"/>
  <c r="T1596" i="1"/>
  <c r="S2372" i="1"/>
  <c r="T2372" i="1"/>
  <c r="S2077" i="1"/>
  <c r="T2077" i="1"/>
  <c r="S699" i="1"/>
  <c r="T699" i="1"/>
  <c r="S458" i="1"/>
  <c r="T458" i="1"/>
  <c r="S157" i="1"/>
  <c r="T157" i="1"/>
  <c r="S3071" i="1"/>
  <c r="T3071" i="1"/>
  <c r="S2837" i="1"/>
  <c r="T2837" i="1"/>
  <c r="S3672" i="1"/>
  <c r="T3672" i="1"/>
  <c r="S150" i="1"/>
  <c r="T150" i="1"/>
  <c r="S215" i="1"/>
  <c r="T215" i="1"/>
  <c r="S571" i="1"/>
  <c r="T571" i="1"/>
  <c r="S576" i="1"/>
  <c r="T576" i="1"/>
  <c r="S619" i="1"/>
  <c r="T619" i="1"/>
  <c r="S939" i="1"/>
  <c r="T939" i="1"/>
  <c r="S941" i="1"/>
  <c r="T941" i="1"/>
  <c r="S1135" i="1"/>
  <c r="T1135" i="1"/>
  <c r="S1544" i="1"/>
  <c r="T1544" i="1"/>
  <c r="S1573" i="1"/>
  <c r="T1573" i="1"/>
  <c r="S1740" i="1"/>
  <c r="T1740" i="1"/>
  <c r="S1795" i="1"/>
  <c r="T1795" i="1"/>
  <c r="S2865" i="1"/>
  <c r="T2865" i="1"/>
  <c r="S2911" i="1"/>
  <c r="T2911" i="1"/>
  <c r="S3477" i="1"/>
  <c r="T3477" i="1"/>
  <c r="S3578" i="1"/>
  <c r="T3578" i="1"/>
  <c r="S3866" i="1"/>
  <c r="T3866" i="1"/>
  <c r="S4007" i="1"/>
  <c r="T4007" i="1"/>
  <c r="S4094" i="1"/>
  <c r="T4094" i="1"/>
  <c r="S2842" i="1"/>
  <c r="T2842" i="1"/>
  <c r="S2131" i="1"/>
  <c r="T2131" i="1"/>
  <c r="S2153" i="1"/>
  <c r="T2153" i="1"/>
  <c r="S920" i="1"/>
  <c r="T920" i="1"/>
  <c r="S3452" i="1"/>
  <c r="T3452" i="1"/>
  <c r="S76" i="1"/>
  <c r="T76" i="1"/>
  <c r="S858" i="1"/>
  <c r="T858" i="1"/>
  <c r="S721" i="1"/>
  <c r="T721" i="1"/>
  <c r="S1194" i="1"/>
  <c r="T1194" i="1"/>
  <c r="S1235" i="1"/>
  <c r="T1235" i="1"/>
  <c r="S3294" i="1"/>
  <c r="T3294" i="1"/>
  <c r="S964" i="1"/>
  <c r="T964" i="1"/>
  <c r="S1500" i="1"/>
  <c r="T1500" i="1"/>
  <c r="S1790" i="1"/>
  <c r="T1790" i="1"/>
  <c r="S2319" i="1"/>
  <c r="T2319" i="1"/>
  <c r="S2953" i="1"/>
  <c r="T2953" i="1"/>
  <c r="S2785" i="1"/>
  <c r="T2785" i="1"/>
  <c r="S850" i="1"/>
  <c r="T850" i="1"/>
  <c r="S2906" i="1"/>
  <c r="T2906" i="1"/>
  <c r="S3136" i="1"/>
  <c r="T3136" i="1"/>
  <c r="S933" i="1"/>
  <c r="T933" i="1"/>
  <c r="S1084" i="1"/>
  <c r="T1084" i="1"/>
  <c r="S3085" i="1"/>
  <c r="T3085" i="1"/>
  <c r="S1082" i="1"/>
  <c r="T1082" i="1"/>
  <c r="S4075" i="1"/>
  <c r="T4075" i="1"/>
  <c r="S2382" i="1"/>
  <c r="T2382" i="1"/>
  <c r="S2864" i="1"/>
  <c r="T2864" i="1"/>
  <c r="S3642" i="1"/>
  <c r="T3642" i="1"/>
  <c r="S3981" i="1"/>
  <c r="T3981" i="1"/>
  <c r="S3590" i="1"/>
  <c r="T3590" i="1"/>
  <c r="S2742" i="1"/>
  <c r="T2742" i="1"/>
  <c r="S865" i="1"/>
  <c r="T865" i="1"/>
  <c r="S890" i="1"/>
  <c r="T890" i="1"/>
  <c r="S1688" i="1"/>
  <c r="T1688" i="1"/>
  <c r="S1875" i="1"/>
  <c r="T1875" i="1"/>
  <c r="S2601" i="1"/>
  <c r="T2601" i="1"/>
  <c r="S3311" i="1"/>
  <c r="T3311" i="1"/>
  <c r="S2158" i="1"/>
  <c r="T2158" i="1"/>
  <c r="S1118" i="1"/>
  <c r="T1118" i="1"/>
  <c r="S3285" i="1"/>
  <c r="T3285" i="1"/>
  <c r="S735" i="1"/>
  <c r="T735" i="1"/>
  <c r="S1104" i="1"/>
  <c r="T1104" i="1"/>
  <c r="S2650" i="1"/>
  <c r="T2650" i="1"/>
  <c r="S3461" i="1"/>
  <c r="T3461" i="1"/>
  <c r="S1164" i="1"/>
  <c r="T1164" i="1"/>
  <c r="S1483" i="1"/>
  <c r="T1483" i="1"/>
  <c r="S2693" i="1"/>
  <c r="T2693" i="1"/>
  <c r="S2702" i="1"/>
  <c r="T2702" i="1"/>
  <c r="S3794" i="1"/>
  <c r="T3794" i="1"/>
  <c r="S3889" i="1"/>
  <c r="T3889" i="1"/>
  <c r="S3997" i="1"/>
  <c r="T3997" i="1"/>
  <c r="S2757" i="1"/>
  <c r="T2757" i="1"/>
  <c r="S467" i="1"/>
  <c r="T467" i="1"/>
  <c r="S3619" i="1"/>
  <c r="T3619" i="1"/>
  <c r="S1402" i="1"/>
  <c r="T1402" i="1"/>
  <c r="S2504" i="1"/>
  <c r="T2504" i="1"/>
  <c r="S1877" i="1"/>
  <c r="T1877" i="1"/>
  <c r="S1918" i="1"/>
  <c r="T1918" i="1"/>
  <c r="S2405" i="1"/>
  <c r="T2405" i="1"/>
  <c r="S460" i="1"/>
  <c r="T460" i="1"/>
  <c r="S516" i="1"/>
  <c r="T516" i="1"/>
  <c r="S3088" i="1"/>
  <c r="T3088" i="1"/>
  <c r="S4105" i="1"/>
  <c r="T4105" i="1"/>
  <c r="S428" i="1"/>
  <c r="T428" i="1"/>
  <c r="S595" i="1"/>
  <c r="T595" i="1"/>
  <c r="S456" i="1"/>
  <c r="T456" i="1"/>
  <c r="S607" i="1"/>
  <c r="T607" i="1"/>
  <c r="S1874" i="1"/>
  <c r="T1874" i="1"/>
  <c r="S2521" i="1"/>
  <c r="T2521" i="1"/>
  <c r="S3431" i="1"/>
  <c r="T3431" i="1"/>
  <c r="S3910" i="1"/>
  <c r="T3910" i="1"/>
  <c r="S1067" i="1"/>
  <c r="T1067" i="1"/>
  <c r="S1105" i="1"/>
  <c r="T1105" i="1"/>
  <c r="S775" i="1"/>
  <c r="T775" i="1"/>
  <c r="S1488" i="1"/>
  <c r="T1488" i="1"/>
  <c r="S4051" i="1"/>
  <c r="T4051" i="1"/>
  <c r="S2854" i="1"/>
  <c r="T2854" i="1"/>
  <c r="S85" i="1"/>
  <c r="T85" i="1"/>
  <c r="S2880" i="1"/>
  <c r="T2880" i="1"/>
  <c r="S2260" i="1"/>
  <c r="T2260" i="1"/>
  <c r="S234" i="1"/>
  <c r="T234" i="1"/>
  <c r="S4113" i="1"/>
  <c r="T4113" i="1"/>
  <c r="S601" i="1"/>
  <c r="T601" i="1"/>
  <c r="S2353" i="1"/>
  <c r="T2353" i="1"/>
  <c r="S151" i="1"/>
  <c r="T151" i="1"/>
  <c r="S468" i="1"/>
  <c r="T468" i="1"/>
  <c r="S3706" i="1"/>
  <c r="T3706" i="1"/>
  <c r="S3564" i="1"/>
  <c r="T3564" i="1"/>
  <c r="S2203" i="1"/>
  <c r="T2203" i="1"/>
  <c r="S4" i="1"/>
  <c r="T4" i="1"/>
  <c r="S154" i="1"/>
  <c r="T154" i="1"/>
  <c r="S914" i="1"/>
  <c r="T914" i="1"/>
  <c r="S1055" i="1"/>
  <c r="T1055" i="1"/>
  <c r="S1077" i="1"/>
  <c r="T1077" i="1"/>
  <c r="S1111" i="1"/>
  <c r="T1111" i="1"/>
  <c r="S1430" i="1"/>
  <c r="T1430" i="1"/>
  <c r="S1456" i="1"/>
  <c r="T1456" i="1"/>
  <c r="S1494" i="1"/>
  <c r="T1494" i="1"/>
  <c r="S1585" i="1"/>
  <c r="T1585" i="1"/>
  <c r="S2349" i="1"/>
  <c r="T2349" i="1"/>
  <c r="S2410" i="1"/>
  <c r="T2410" i="1"/>
  <c r="S2508" i="1"/>
  <c r="T2508" i="1"/>
  <c r="S2643" i="1"/>
  <c r="T2643" i="1"/>
  <c r="S3144" i="1"/>
  <c r="T3144" i="1"/>
  <c r="S3649" i="1"/>
  <c r="T3649" i="1"/>
  <c r="S3928" i="1"/>
  <c r="T3928" i="1"/>
  <c r="S3964" i="1"/>
  <c r="T3964" i="1"/>
  <c r="S4010" i="1"/>
  <c r="T4010" i="1"/>
  <c r="S4065" i="1"/>
  <c r="T4065" i="1"/>
  <c r="S4095" i="1"/>
  <c r="T4095" i="1"/>
  <c r="S3013" i="1"/>
  <c r="T3013" i="1"/>
  <c r="S3190" i="1"/>
  <c r="T3190" i="1"/>
  <c r="S1552" i="1"/>
  <c r="T1552" i="1"/>
  <c r="S2274" i="1"/>
  <c r="T2274" i="1"/>
  <c r="S4112" i="1"/>
  <c r="T4112" i="1"/>
  <c r="S882" i="1"/>
  <c r="T882" i="1"/>
  <c r="S588" i="1"/>
  <c r="T588" i="1"/>
  <c r="S1581" i="1"/>
  <c r="T1581" i="1"/>
  <c r="S2822" i="1"/>
  <c r="T2822" i="1"/>
  <c r="S486" i="1"/>
  <c r="T486" i="1"/>
  <c r="S2335" i="1"/>
  <c r="T2335" i="1"/>
  <c r="S3538" i="1"/>
  <c r="T3538" i="1"/>
  <c r="S156" i="1"/>
  <c r="T156" i="1"/>
  <c r="S2695" i="1"/>
  <c r="T2695" i="1"/>
  <c r="S2866" i="1"/>
  <c r="T2866" i="1"/>
  <c r="S3055" i="1"/>
  <c r="T3055" i="1"/>
  <c r="S3873" i="1"/>
  <c r="T3873" i="1"/>
  <c r="S684" i="1"/>
  <c r="T684" i="1"/>
  <c r="S1117" i="1"/>
  <c r="T1117" i="1"/>
  <c r="S2750" i="1"/>
  <c r="T2750" i="1"/>
  <c r="S3891" i="1"/>
  <c r="T3891" i="1"/>
  <c r="S2700" i="1"/>
  <c r="T2700" i="1"/>
  <c r="S33" i="1"/>
  <c r="T33" i="1"/>
  <c r="S455" i="1"/>
  <c r="T455" i="1"/>
  <c r="S596" i="1"/>
  <c r="T596" i="1"/>
  <c r="S702" i="1"/>
  <c r="T702" i="1"/>
  <c r="S992" i="1"/>
  <c r="T992" i="1"/>
  <c r="S998" i="1"/>
  <c r="T998" i="1"/>
  <c r="S1069" i="1"/>
  <c r="T1069" i="1"/>
  <c r="S1424" i="1"/>
  <c r="T1424" i="1"/>
  <c r="S1876" i="1"/>
  <c r="T1876" i="1"/>
  <c r="S2161" i="1"/>
  <c r="T2161" i="1"/>
  <c r="S2348" i="1"/>
  <c r="T2348" i="1"/>
  <c r="S2436" i="1"/>
  <c r="T2436" i="1"/>
  <c r="S2593" i="1"/>
  <c r="T2593" i="1"/>
  <c r="S3110" i="1"/>
  <c r="T3110" i="1"/>
  <c r="S3855" i="1"/>
  <c r="T3855" i="1"/>
  <c r="S4015" i="1"/>
  <c r="T4015" i="1"/>
  <c r="S3122" i="1"/>
  <c r="T3122" i="1"/>
  <c r="S1074" i="1"/>
  <c r="T1074" i="1"/>
  <c r="S1987" i="1"/>
  <c r="T1987" i="1"/>
  <c r="S3194" i="1"/>
  <c r="T3194" i="1"/>
  <c r="S505" i="1"/>
  <c r="T505" i="1"/>
  <c r="S1661" i="1"/>
  <c r="T1661" i="1"/>
  <c r="S462" i="1"/>
  <c r="T462" i="1"/>
  <c r="S1093" i="1"/>
  <c r="T1093" i="1"/>
  <c r="S2154" i="1"/>
  <c r="T2154" i="1"/>
  <c r="S2895" i="1"/>
  <c r="T2895" i="1"/>
  <c r="S2951" i="1"/>
  <c r="T2951" i="1"/>
  <c r="S3203" i="1"/>
  <c r="T3203" i="1"/>
  <c r="S3929" i="1"/>
  <c r="T3929" i="1"/>
  <c r="S1770" i="1"/>
  <c r="T1770" i="1"/>
  <c r="S872" i="1"/>
  <c r="T872" i="1"/>
  <c r="S2599" i="1"/>
  <c r="T2599" i="1"/>
  <c r="S1410" i="1"/>
  <c r="T1410" i="1"/>
  <c r="S2649" i="1"/>
  <c r="T2649" i="1"/>
  <c r="S2685" i="1"/>
  <c r="T2685" i="1"/>
  <c r="S3510" i="1"/>
  <c r="T3510" i="1"/>
  <c r="S2138" i="1"/>
  <c r="T2138" i="1"/>
  <c r="S425" i="1"/>
  <c r="T425" i="1"/>
  <c r="S127" i="1"/>
  <c r="T127" i="1"/>
  <c r="S1160" i="1"/>
  <c r="T1160" i="1"/>
  <c r="S1560" i="1"/>
  <c r="T1560" i="1"/>
  <c r="S1721" i="1"/>
  <c r="T1721" i="1"/>
  <c r="S2256" i="1"/>
  <c r="T2256" i="1"/>
  <c r="S3399" i="1"/>
  <c r="T3399" i="1"/>
  <c r="S1801" i="1"/>
  <c r="T1801" i="1"/>
  <c r="S3989" i="1"/>
  <c r="T3989" i="1"/>
  <c r="S2327" i="1"/>
  <c r="T2327" i="1"/>
  <c r="S3662" i="1"/>
  <c r="T3662" i="1"/>
  <c r="S2769" i="1"/>
  <c r="T2769" i="1"/>
  <c r="S1070" i="1"/>
  <c r="T1070" i="1"/>
  <c r="S2766" i="1"/>
  <c r="T2766" i="1"/>
  <c r="S3962" i="1"/>
  <c r="T3962" i="1"/>
  <c r="S2140" i="1"/>
  <c r="T2140" i="1"/>
  <c r="S4092" i="1"/>
  <c r="T4092" i="1"/>
  <c r="S663" i="1"/>
  <c r="T663" i="1"/>
  <c r="S1095" i="1"/>
  <c r="T1095" i="1"/>
  <c r="S2060" i="1"/>
  <c r="T2060" i="1"/>
  <c r="S902" i="1"/>
  <c r="T902" i="1"/>
  <c r="S1131" i="1"/>
  <c r="T1131" i="1"/>
  <c r="S1184" i="1"/>
  <c r="T1184" i="1"/>
  <c r="S1907" i="1"/>
  <c r="T1907" i="1"/>
  <c r="S2432" i="1"/>
  <c r="T2432" i="1"/>
  <c r="S3963" i="1"/>
  <c r="T3963" i="1"/>
  <c r="S4043" i="1"/>
  <c r="T4043" i="1"/>
  <c r="S1119" i="1"/>
  <c r="T1119" i="1"/>
  <c r="S496" i="1"/>
  <c r="T496" i="1"/>
  <c r="S3108" i="1"/>
  <c r="T3108" i="1"/>
  <c r="S4109" i="1"/>
  <c r="T4109" i="1"/>
  <c r="S3924" i="1"/>
  <c r="T3924" i="1"/>
  <c r="S2641" i="1"/>
  <c r="T2641" i="1"/>
  <c r="S122" i="1"/>
  <c r="T122" i="1"/>
  <c r="S144" i="1"/>
  <c r="T144" i="1"/>
  <c r="S161" i="1"/>
  <c r="T161" i="1"/>
  <c r="S217" i="1"/>
  <c r="T217" i="1"/>
  <c r="S484" i="1"/>
  <c r="T484" i="1"/>
  <c r="S499" i="1"/>
  <c r="T499" i="1"/>
  <c r="S511" i="1"/>
  <c r="T511" i="1"/>
  <c r="S579" i="1"/>
  <c r="T579" i="1"/>
  <c r="S599" i="1"/>
  <c r="T599" i="1"/>
  <c r="S608" i="1"/>
  <c r="T608" i="1"/>
  <c r="S632" i="1"/>
  <c r="T632" i="1"/>
  <c r="S773" i="1"/>
  <c r="T773" i="1"/>
  <c r="S849" i="1"/>
  <c r="T849" i="1"/>
  <c r="S886" i="1"/>
  <c r="T886" i="1"/>
  <c r="S1044" i="1"/>
  <c r="T1044" i="1"/>
  <c r="S1075" i="1"/>
  <c r="T1075" i="1"/>
  <c r="S1102" i="1"/>
  <c r="T1102" i="1"/>
  <c r="S1178" i="1"/>
  <c r="T1178" i="1"/>
  <c r="S1545" i="1"/>
  <c r="T1545" i="1"/>
  <c r="S1566" i="1"/>
  <c r="T1566" i="1"/>
  <c r="S1791" i="1"/>
  <c r="T1791" i="1"/>
  <c r="S1869" i="1"/>
  <c r="T1869" i="1"/>
  <c r="S1913" i="1"/>
  <c r="T1913" i="1"/>
  <c r="S2125" i="1"/>
  <c r="T2125" i="1"/>
  <c r="S2215" i="1"/>
  <c r="T2215" i="1"/>
  <c r="S2376" i="1"/>
  <c r="T2376" i="1"/>
  <c r="S2398" i="1"/>
  <c r="T2398" i="1"/>
  <c r="S2687" i="1"/>
  <c r="T2687" i="1"/>
  <c r="S2779" i="1"/>
  <c r="T2779" i="1"/>
  <c r="S2843" i="1"/>
  <c r="T2843" i="1"/>
  <c r="S2888" i="1"/>
  <c r="T2888" i="1"/>
  <c r="S3112" i="1"/>
  <c r="T3112" i="1"/>
  <c r="S3123" i="1"/>
  <c r="T3123" i="1"/>
  <c r="S3131" i="1"/>
  <c r="T3131" i="1"/>
  <c r="S3134" i="1"/>
  <c r="T3134" i="1"/>
  <c r="S3737" i="1"/>
  <c r="T3737" i="1"/>
  <c r="S3738" i="1"/>
  <c r="T3738" i="1"/>
  <c r="S3747" i="1"/>
  <c r="T3747" i="1"/>
  <c r="S3854" i="1"/>
  <c r="T3854" i="1"/>
  <c r="S3860" i="1"/>
  <c r="T3860" i="1"/>
  <c r="S3870" i="1"/>
  <c r="T3870" i="1"/>
  <c r="S3880" i="1"/>
  <c r="T3880" i="1"/>
  <c r="S3919" i="1"/>
  <c r="T3919" i="1"/>
  <c r="S4002" i="1"/>
  <c r="T4002" i="1"/>
  <c r="S4018" i="1"/>
  <c r="T4018" i="1"/>
  <c r="S4026" i="1"/>
  <c r="T4026" i="1"/>
  <c r="S4086" i="1"/>
  <c r="T4086" i="1"/>
  <c r="S4087" i="1"/>
  <c r="T4087" i="1"/>
  <c r="S2905" i="1"/>
  <c r="T2905" i="1"/>
  <c r="S3852" i="1"/>
  <c r="T3852" i="1"/>
  <c r="S3986" i="1"/>
  <c r="T3986" i="1"/>
  <c r="S4088" i="1"/>
  <c r="T4088" i="1"/>
  <c r="S451" i="1"/>
  <c r="T451" i="1"/>
  <c r="S550" i="1"/>
  <c r="T550" i="1"/>
  <c r="S875" i="1"/>
  <c r="T875" i="1"/>
  <c r="S1080" i="1"/>
  <c r="T1080" i="1"/>
  <c r="S2763" i="1"/>
  <c r="T2763" i="1"/>
  <c r="S2825" i="1"/>
  <c r="T2825" i="1"/>
  <c r="S552" i="1"/>
  <c r="T552" i="1"/>
  <c r="S1726" i="1"/>
  <c r="T1726" i="1"/>
  <c r="S2743" i="1"/>
  <c r="T2743" i="1"/>
  <c r="S2978" i="1"/>
  <c r="T2978" i="1"/>
  <c r="S551" i="1"/>
  <c r="T551" i="1"/>
  <c r="S2155" i="1"/>
  <c r="T2155" i="1"/>
  <c r="S2656" i="1"/>
  <c r="T2656" i="1"/>
  <c r="S2921" i="1"/>
  <c r="T2921" i="1"/>
  <c r="S2133" i="1"/>
  <c r="T2133" i="1"/>
  <c r="S2415" i="1"/>
  <c r="T2415" i="1"/>
  <c r="S999" i="1"/>
  <c r="T999" i="1"/>
  <c r="S2425" i="1"/>
  <c r="T2425" i="1"/>
  <c r="S3990" i="1"/>
  <c r="T3990" i="1"/>
  <c r="S676" i="1"/>
  <c r="T676" i="1"/>
  <c r="S1088" i="1"/>
  <c r="T1088" i="1"/>
  <c r="S1409" i="1"/>
  <c r="T1409" i="1"/>
  <c r="S1437" i="1"/>
  <c r="T1437" i="1"/>
  <c r="S1757" i="1"/>
  <c r="T1757" i="1"/>
  <c r="S1812" i="1"/>
  <c r="T1812" i="1"/>
  <c r="S3644" i="1"/>
  <c r="T3644" i="1"/>
  <c r="S3076" i="1"/>
  <c r="T3076" i="1"/>
  <c r="S2538" i="1"/>
  <c r="T2538" i="1"/>
  <c r="S4021" i="1"/>
  <c r="T4021" i="1"/>
  <c r="S2726" i="1"/>
  <c r="T2726" i="1"/>
  <c r="S779" i="1"/>
  <c r="T779" i="1"/>
  <c r="S2892" i="1"/>
  <c r="T2892" i="1"/>
  <c r="S3959" i="1"/>
  <c r="T3959" i="1"/>
  <c r="S4044" i="1"/>
  <c r="T4044" i="1"/>
  <c r="S1103" i="1"/>
  <c r="T1103" i="1"/>
  <c r="S4067" i="1"/>
  <c r="T4067" i="1"/>
  <c r="S1099" i="1"/>
  <c r="T1099" i="1"/>
  <c r="S694" i="1"/>
  <c r="T694" i="1"/>
  <c r="S3126" i="1"/>
  <c r="T3126" i="1"/>
  <c r="S1821" i="1"/>
  <c r="T1821" i="1"/>
  <c r="S1407" i="1"/>
  <c r="T1407" i="1"/>
  <c r="S1420" i="1"/>
  <c r="T1420" i="1"/>
  <c r="S1123" i="1"/>
  <c r="T1123" i="1"/>
  <c r="S2897" i="1"/>
  <c r="T2897" i="1"/>
  <c r="S4004" i="1"/>
  <c r="T4004" i="1"/>
  <c r="S194" i="1"/>
  <c r="T194" i="1"/>
  <c r="S1171" i="1"/>
  <c r="T1171" i="1"/>
  <c r="S169" i="1"/>
  <c r="T169" i="1"/>
  <c r="S514" i="1"/>
  <c r="T514" i="1"/>
  <c r="S1717" i="1"/>
  <c r="T1717" i="1"/>
  <c r="S3105" i="1"/>
  <c r="T3105" i="1"/>
  <c r="S3868" i="1"/>
  <c r="T3868" i="1"/>
  <c r="S3942" i="1"/>
  <c r="T3942" i="1"/>
  <c r="S3972" i="1"/>
  <c r="T3972" i="1"/>
  <c r="S2135" i="1"/>
  <c r="T2135" i="1"/>
  <c r="S2162" i="1"/>
  <c r="T2162" i="1"/>
  <c r="S2690" i="1"/>
  <c r="T2690" i="1"/>
  <c r="S163" i="1"/>
  <c r="T163" i="1"/>
  <c r="S442" i="1"/>
  <c r="T442" i="1"/>
  <c r="S445" i="1"/>
  <c r="T445" i="1"/>
  <c r="S449" i="1"/>
  <c r="T449" i="1"/>
  <c r="S586" i="1"/>
  <c r="T586" i="1"/>
  <c r="S611" i="1"/>
  <c r="T611" i="1"/>
  <c r="S765" i="1"/>
  <c r="T765" i="1"/>
  <c r="S1092" i="1"/>
  <c r="T1092" i="1"/>
  <c r="S1115" i="1"/>
  <c r="T1115" i="1"/>
  <c r="S1121" i="1"/>
  <c r="T1121" i="1"/>
  <c r="S1128" i="1"/>
  <c r="T1128" i="1"/>
  <c r="S1141" i="1"/>
  <c r="T1141" i="1"/>
  <c r="S1180" i="1"/>
  <c r="T1180" i="1"/>
  <c r="S1244" i="1"/>
  <c r="T1244" i="1"/>
  <c r="S1408" i="1"/>
  <c r="T1408" i="1"/>
  <c r="S1484" i="1"/>
  <c r="T1484" i="1"/>
  <c r="S1501" i="1"/>
  <c r="T1501" i="1"/>
  <c r="S1583" i="1"/>
  <c r="T1583" i="1"/>
  <c r="S1696" i="1"/>
  <c r="T1696" i="1"/>
  <c r="S1703" i="1"/>
  <c r="T1703" i="1"/>
  <c r="S1865" i="1"/>
  <c r="T1865" i="1"/>
  <c r="S2128" i="1"/>
  <c r="T2128" i="1"/>
  <c r="S2418" i="1"/>
  <c r="T2418" i="1"/>
  <c r="S2442" i="1"/>
  <c r="T2442" i="1"/>
  <c r="S2588" i="1"/>
  <c r="T2588" i="1"/>
  <c r="S2591" i="1"/>
  <c r="T2591" i="1"/>
  <c r="S2759" i="1"/>
  <c r="T2759" i="1"/>
  <c r="S2851" i="1"/>
  <c r="T2851" i="1"/>
  <c r="S2889" i="1"/>
  <c r="T2889" i="1"/>
  <c r="S3067" i="1"/>
  <c r="T3067" i="1"/>
  <c r="S3121" i="1"/>
  <c r="T3121" i="1"/>
  <c r="S3797" i="1"/>
  <c r="T3797" i="1"/>
  <c r="S3808" i="1"/>
  <c r="T3808" i="1"/>
  <c r="S3917" i="1"/>
  <c r="T3917" i="1"/>
  <c r="S3927" i="1"/>
  <c r="T3927" i="1"/>
  <c r="S3941" i="1"/>
  <c r="T3941" i="1"/>
  <c r="S3947" i="1"/>
  <c r="T3947" i="1"/>
  <c r="S3996" i="1"/>
  <c r="T3996" i="1"/>
  <c r="S4009" i="1"/>
  <c r="T4009" i="1"/>
  <c r="S4081" i="1"/>
  <c r="T4081" i="1"/>
  <c r="S734" i="1"/>
  <c r="T734" i="1"/>
  <c r="S422" i="1"/>
  <c r="T422" i="1"/>
  <c r="S432" i="1"/>
  <c r="T432" i="1"/>
  <c r="S4013" i="1"/>
  <c r="T4013" i="1"/>
  <c r="S2245" i="1"/>
  <c r="T2245" i="1"/>
  <c r="S159" i="1"/>
  <c r="T159" i="1"/>
  <c r="S562" i="1"/>
  <c r="T562" i="1"/>
  <c r="S638" i="1"/>
  <c r="T638" i="1"/>
  <c r="S1904" i="1"/>
  <c r="T1904" i="1"/>
  <c r="S2662" i="1"/>
  <c r="T2662" i="1"/>
  <c r="S507" i="1"/>
  <c r="T507" i="1"/>
  <c r="S1125" i="1"/>
  <c r="T1125" i="1"/>
  <c r="S1132" i="1"/>
  <c r="T1132" i="1"/>
  <c r="S1116" i="1"/>
  <c r="T1116" i="1"/>
  <c r="S3602" i="1"/>
  <c r="T3602" i="1"/>
  <c r="S427" i="1"/>
  <c r="T427" i="1"/>
  <c r="S546" i="1"/>
  <c r="T546" i="1"/>
  <c r="S598" i="1"/>
  <c r="T598" i="1"/>
  <c r="S640" i="1"/>
  <c r="T640" i="1"/>
  <c r="S1046" i="1"/>
  <c r="T1046" i="1"/>
  <c r="S1083" i="1"/>
  <c r="T1083" i="1"/>
  <c r="S1094" i="1"/>
  <c r="T1094" i="1"/>
  <c r="S1543" i="1"/>
  <c r="T1543" i="1"/>
  <c r="S1881" i="1"/>
  <c r="T1881" i="1"/>
  <c r="S2903" i="1"/>
  <c r="T2903" i="1"/>
  <c r="S3995" i="1"/>
  <c r="T3995" i="1"/>
  <c r="S983" i="1"/>
  <c r="T983" i="1"/>
  <c r="S2950" i="1"/>
  <c r="T2950" i="1"/>
  <c r="S1413" i="1"/>
  <c r="T1413" i="1"/>
  <c r="S2877" i="1"/>
  <c r="T2877" i="1"/>
  <c r="S580" i="1"/>
  <c r="T580" i="1"/>
  <c r="S637" i="1"/>
  <c r="T637" i="1"/>
  <c r="S668" i="1"/>
  <c r="T668" i="1"/>
  <c r="S780" i="1"/>
  <c r="T780" i="1"/>
  <c r="S1867" i="1"/>
  <c r="T1867" i="1"/>
  <c r="S1917" i="1"/>
  <c r="T1917" i="1"/>
  <c r="S2362" i="1"/>
  <c r="T2362" i="1"/>
  <c r="S4008" i="1"/>
  <c r="T4008" i="1"/>
  <c r="S4074" i="1"/>
  <c r="T4074" i="1"/>
  <c r="S1813" i="1"/>
  <c r="T1813" i="1"/>
  <c r="S2396" i="1"/>
  <c r="T2396" i="1"/>
  <c r="S3807" i="1"/>
  <c r="T3807" i="1"/>
  <c r="S3906" i="1"/>
  <c r="T3906" i="1"/>
  <c r="S4084" i="1"/>
  <c r="T4084" i="1"/>
  <c r="S1183" i="1"/>
  <c r="T1183" i="1"/>
  <c r="S123" i="1"/>
  <c r="T123" i="1"/>
  <c r="S173" i="1"/>
  <c r="T173" i="1"/>
  <c r="S196" i="1"/>
  <c r="T196" i="1"/>
  <c r="S214" i="1"/>
  <c r="T214" i="1"/>
  <c r="S216" i="1"/>
  <c r="T216" i="1"/>
  <c r="S437" i="1"/>
  <c r="T437" i="1"/>
  <c r="S447" i="1"/>
  <c r="T447" i="1"/>
  <c r="S466" i="1"/>
  <c r="T466" i="1"/>
  <c r="S476" i="1"/>
  <c r="T476" i="1"/>
  <c r="S498" i="1"/>
  <c r="T498" i="1"/>
  <c r="S542" i="1"/>
  <c r="T542" i="1"/>
  <c r="S544" i="1"/>
  <c r="T544" i="1"/>
  <c r="S566" i="1"/>
  <c r="T566" i="1"/>
  <c r="S568" i="1"/>
  <c r="T568" i="1"/>
  <c r="S578" i="1"/>
  <c r="T578" i="1"/>
  <c r="S582" i="1"/>
  <c r="T582" i="1"/>
  <c r="S585" i="1"/>
  <c r="T585" i="1"/>
  <c r="S591" i="1"/>
  <c r="T591" i="1"/>
  <c r="S621" i="1"/>
  <c r="T621" i="1"/>
  <c r="S636" i="1"/>
  <c r="T636" i="1"/>
  <c r="S641" i="1"/>
  <c r="T641" i="1"/>
  <c r="S683" i="1"/>
  <c r="T683" i="1"/>
  <c r="S698" i="1"/>
  <c r="T698" i="1"/>
  <c r="S984" i="1"/>
  <c r="T984" i="1"/>
  <c r="S1049" i="1"/>
  <c r="T1049" i="1"/>
  <c r="S1113" i="1"/>
  <c r="T1113" i="1"/>
  <c r="S1130" i="1"/>
  <c r="T1130" i="1"/>
  <c r="S1136" i="1"/>
  <c r="T1136" i="1"/>
  <c r="S1318" i="1"/>
  <c r="T1318" i="1"/>
  <c r="S1412" i="1"/>
  <c r="T1412" i="1"/>
  <c r="S1416" i="1"/>
  <c r="T1416" i="1"/>
  <c r="S1422" i="1"/>
  <c r="T1422" i="1"/>
  <c r="S1442" i="1"/>
  <c r="T1442" i="1"/>
  <c r="S1452" i="1"/>
  <c r="T1452" i="1"/>
  <c r="S1453" i="1"/>
  <c r="T1453" i="1"/>
  <c r="S1499" i="1"/>
  <c r="T1499" i="1"/>
  <c r="S1547" i="1"/>
  <c r="T1547" i="1"/>
  <c r="S1589" i="1"/>
  <c r="T1589" i="1"/>
  <c r="S1595" i="1"/>
  <c r="T1595" i="1"/>
  <c r="S1600" i="1"/>
  <c r="T1600" i="1"/>
  <c r="S1704" i="1"/>
  <c r="T1704" i="1"/>
  <c r="S1724" i="1"/>
  <c r="T1724" i="1"/>
  <c r="S1729" i="1"/>
  <c r="T1729" i="1"/>
  <c r="S1736" i="1"/>
  <c r="T1736" i="1"/>
  <c r="S1741" i="1"/>
  <c r="T1741" i="1"/>
  <c r="S1988" i="1"/>
  <c r="T1988" i="1"/>
  <c r="S1994" i="1"/>
  <c r="T1994" i="1"/>
  <c r="S2148" i="1"/>
  <c r="T2148" i="1"/>
  <c r="S2150" i="1"/>
  <c r="T2150" i="1"/>
  <c r="S2156" i="1"/>
  <c r="T2156" i="1"/>
  <c r="S2346" i="1"/>
  <c r="T2346" i="1"/>
  <c r="S2386" i="1"/>
  <c r="T2386" i="1"/>
  <c r="S2420" i="1"/>
  <c r="T2420" i="1"/>
  <c r="S2423" i="1"/>
  <c r="T2423" i="1"/>
  <c r="S2424" i="1"/>
  <c r="T2424" i="1"/>
  <c r="S2427" i="1"/>
  <c r="T2427" i="1"/>
  <c r="S2429" i="1"/>
  <c r="T2429" i="1"/>
  <c r="S2430" i="1"/>
  <c r="T2430" i="1"/>
  <c r="S2433" i="1"/>
  <c r="T2433" i="1"/>
  <c r="S2434" i="1"/>
  <c r="T2434" i="1"/>
  <c r="S2584" i="1"/>
  <c r="T2584" i="1"/>
  <c r="S2585" i="1"/>
  <c r="T2585" i="1"/>
  <c r="S2596" i="1"/>
  <c r="T2596" i="1"/>
  <c r="S2691" i="1"/>
  <c r="T2691" i="1"/>
  <c r="S2696" i="1"/>
  <c r="T2696" i="1"/>
  <c r="S2771" i="1"/>
  <c r="T2771" i="1"/>
  <c r="S2775" i="1"/>
  <c r="T2775" i="1"/>
  <c r="S2909" i="1"/>
  <c r="T2909" i="1"/>
  <c r="S2912" i="1"/>
  <c r="T2912" i="1"/>
  <c r="S2915" i="1"/>
  <c r="T2915" i="1"/>
  <c r="S2916" i="1"/>
  <c r="T2916" i="1"/>
  <c r="S2943" i="1"/>
  <c r="T2943" i="1"/>
  <c r="S2948" i="1"/>
  <c r="T2948" i="1"/>
  <c r="S3057" i="1"/>
  <c r="T3057" i="1"/>
  <c r="S3060" i="1"/>
  <c r="T3060" i="1"/>
  <c r="S3074" i="1"/>
  <c r="T3074" i="1"/>
  <c r="S3119" i="1"/>
  <c r="T3119" i="1"/>
  <c r="S3202" i="1"/>
  <c r="T3202" i="1"/>
  <c r="S3631" i="1"/>
  <c r="T3631" i="1"/>
  <c r="S3632" i="1"/>
  <c r="T3632" i="1"/>
  <c r="S3641" i="1"/>
  <c r="T3641" i="1"/>
  <c r="S3647" i="1"/>
  <c r="T3647" i="1"/>
  <c r="S3798" i="1"/>
  <c r="T3798" i="1"/>
  <c r="S3858" i="1"/>
  <c r="T3858" i="1"/>
  <c r="S3861" i="1"/>
  <c r="T3861" i="1"/>
  <c r="S3864" i="1"/>
  <c r="T3864" i="1"/>
  <c r="S3914" i="1"/>
  <c r="T3914" i="1"/>
  <c r="S3934" i="1"/>
  <c r="T3934" i="1"/>
  <c r="S3953" i="1"/>
  <c r="T3953" i="1"/>
  <c r="S4006" i="1"/>
  <c r="T4006" i="1"/>
  <c r="S4017" i="1"/>
  <c r="T4017" i="1"/>
  <c r="S4047" i="1"/>
  <c r="T4047" i="1"/>
  <c r="S4052" i="1"/>
  <c r="T4052" i="1"/>
  <c r="S4114" i="1"/>
  <c r="T4114" i="1"/>
  <c r="S4115" i="1"/>
  <c r="T4115" i="1"/>
  <c r="T124" i="1"/>
  <c r="S124" i="1"/>
  <c r="P2844" i="1" l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068" i="1"/>
  <c r="P3092" i="1"/>
  <c r="P4042" i="1"/>
  <c r="P3840" i="1"/>
  <c r="P527" i="1"/>
  <c r="P2705" i="1"/>
  <c r="P3367" i="1"/>
  <c r="P4097" i="1"/>
  <c r="P3120" i="1"/>
  <c r="P3470" i="1"/>
  <c r="P3650" i="1"/>
  <c r="P2859" i="1"/>
  <c r="P3790" i="1"/>
  <c r="P2902" i="1"/>
  <c r="P3141" i="1"/>
  <c r="P3148" i="1"/>
  <c r="P3378" i="1"/>
  <c r="P3083" i="1"/>
  <c r="P3081" i="1"/>
  <c r="P4107" i="1"/>
  <c r="P2885" i="1"/>
  <c r="P2992" i="1"/>
  <c r="P3458" i="1"/>
  <c r="P3191" i="1"/>
  <c r="P2941" i="1"/>
  <c r="P536" i="1"/>
  <c r="P3892" i="1"/>
  <c r="P3719" i="1"/>
  <c r="P3519" i="1"/>
  <c r="P3365" i="1"/>
  <c r="P3117" i="1"/>
  <c r="P3198" i="1"/>
  <c r="P3427" i="1"/>
  <c r="P3330" i="1"/>
  <c r="P3199" i="1"/>
  <c r="P2832" i="1"/>
  <c r="P3109" i="1"/>
  <c r="P3758" i="1"/>
  <c r="P2975" i="1"/>
  <c r="P3217" i="1"/>
  <c r="P3048" i="1"/>
  <c r="P3222" i="1"/>
  <c r="P2931" i="1"/>
  <c r="P540" i="1"/>
  <c r="P3261" i="1"/>
  <c r="P3146" i="1"/>
  <c r="P3939" i="1"/>
  <c r="P3125" i="1"/>
  <c r="P3018" i="1"/>
  <c r="P3106" i="1"/>
  <c r="P3661" i="1"/>
  <c r="P3022" i="1"/>
  <c r="P3011" i="1"/>
  <c r="P2927" i="1"/>
  <c r="P3518" i="1"/>
  <c r="P4079" i="1"/>
  <c r="P3979" i="1"/>
  <c r="P2707" i="1"/>
  <c r="P3752" i="1"/>
  <c r="P3312" i="1"/>
  <c r="P3800" i="1"/>
  <c r="P3275" i="1"/>
  <c r="P3307" i="1"/>
  <c r="P2917" i="1"/>
  <c r="P3406" i="1"/>
  <c r="P3286" i="1"/>
  <c r="P3664" i="1"/>
  <c r="P2944" i="1"/>
  <c r="P3748" i="1"/>
  <c r="P2955" i="1"/>
  <c r="P3165" i="1"/>
  <c r="P2954" i="1"/>
  <c r="P3689" i="1"/>
  <c r="P3069" i="1"/>
  <c r="P3814" i="1"/>
  <c r="P3413" i="1"/>
  <c r="P3230" i="1"/>
  <c r="P3035" i="1"/>
  <c r="P3849" i="1"/>
  <c r="P3693" i="1"/>
  <c r="P3440" i="1"/>
  <c r="P3361" i="1"/>
  <c r="P3391" i="1"/>
  <c r="P2899" i="1"/>
  <c r="P3238" i="1"/>
  <c r="P3559" i="1"/>
  <c r="P4069" i="1"/>
  <c r="P3830" i="1"/>
  <c r="P3005" i="1"/>
  <c r="P3341" i="1"/>
  <c r="P3255" i="1"/>
  <c r="P3050" i="1"/>
  <c r="P3636" i="1"/>
  <c r="P3377" i="1"/>
  <c r="P3587" i="1"/>
  <c r="P2926" i="1"/>
  <c r="P3983" i="1"/>
  <c r="P3795" i="1"/>
  <c r="P3304" i="1"/>
  <c r="P3755" i="1"/>
  <c r="P3557" i="1"/>
  <c r="P2722" i="1"/>
  <c r="P1302" i="1"/>
  <c r="P3221" i="1"/>
  <c r="P3774" i="1"/>
  <c r="P3763" i="1"/>
  <c r="P4038" i="1"/>
  <c r="P2711" i="1"/>
  <c r="P3482" i="1"/>
  <c r="P3550" i="1"/>
  <c r="P3029" i="1"/>
  <c r="P2706" i="1"/>
  <c r="P4064" i="1"/>
  <c r="P3006" i="1"/>
  <c r="P2932" i="1"/>
  <c r="P3024" i="1"/>
  <c r="P3418" i="1"/>
  <c r="P3012" i="1"/>
  <c r="P3704" i="1"/>
  <c r="P2985" i="1"/>
  <c r="P2998" i="1"/>
  <c r="P3326" i="1"/>
  <c r="P3588" i="1"/>
  <c r="P2795" i="1"/>
  <c r="P3277" i="1"/>
  <c r="P522" i="1"/>
  <c r="P3872" i="1"/>
  <c r="P2708" i="1"/>
  <c r="P3475" i="1"/>
  <c r="P3633" i="1"/>
  <c r="P4037" i="1"/>
  <c r="P3357" i="1"/>
  <c r="P3015" i="1"/>
  <c r="P3019" i="1"/>
  <c r="P3457" i="1"/>
  <c r="P3324" i="1"/>
  <c r="P3799" i="1"/>
  <c r="P3676" i="1"/>
  <c r="P3509" i="1"/>
  <c r="P3777" i="1"/>
  <c r="P3438" i="1"/>
  <c r="P3611" i="1"/>
  <c r="P3915" i="1"/>
  <c r="P3328" i="1"/>
  <c r="P3226" i="1"/>
  <c r="P3300" i="1"/>
  <c r="P3102" i="1"/>
  <c r="P3708" i="1"/>
  <c r="P3834" i="1"/>
  <c r="P3130" i="1"/>
  <c r="P3175" i="1"/>
  <c r="P3526" i="1"/>
  <c r="P3945" i="1"/>
  <c r="P3340" i="1"/>
  <c r="P3576" i="1"/>
  <c r="P2982" i="1"/>
  <c r="P3504" i="1"/>
  <c r="P1301" i="1"/>
  <c r="P3585" i="1"/>
  <c r="P3781" i="1"/>
  <c r="P3284" i="1"/>
  <c r="P3435" i="1"/>
  <c r="P3387" i="1"/>
  <c r="P3717" i="1"/>
  <c r="P2704" i="1"/>
  <c r="P3176" i="1"/>
  <c r="P3003" i="1"/>
  <c r="P3239" i="1"/>
  <c r="P3091" i="1"/>
  <c r="P3283" i="1"/>
  <c r="P4059" i="1"/>
  <c r="P533" i="1"/>
  <c r="P3045" i="1"/>
  <c r="P3895" i="1"/>
  <c r="P3215" i="1"/>
  <c r="P1295" i="1"/>
  <c r="P3637" i="1"/>
  <c r="P2940" i="1"/>
  <c r="P3362" i="1"/>
  <c r="P3614" i="1"/>
  <c r="P532" i="1"/>
  <c r="P4085" i="1"/>
  <c r="P2791" i="1"/>
  <c r="P2720" i="1"/>
  <c r="P2841" i="1"/>
  <c r="P3490" i="1"/>
  <c r="P3115" i="1"/>
  <c r="P3288" i="1"/>
  <c r="P3299" i="1"/>
  <c r="P3483" i="1"/>
  <c r="P3506" i="1"/>
  <c r="P3532" i="1"/>
  <c r="P2974" i="1"/>
  <c r="P3571" i="1"/>
  <c r="P2811" i="1"/>
  <c r="P3697" i="1"/>
  <c r="P3753" i="1"/>
  <c r="P3025" i="1"/>
  <c r="P3839" i="1"/>
  <c r="P3343" i="1"/>
  <c r="P3252" i="1"/>
  <c r="P3549" i="1"/>
  <c r="P2875" i="1"/>
  <c r="P3000" i="1"/>
  <c r="P3402" i="1"/>
  <c r="P535" i="1"/>
  <c r="P3066" i="1"/>
  <c r="P3405" i="1"/>
  <c r="P3010" i="1"/>
  <c r="P3336" i="1"/>
  <c r="P3271" i="1"/>
  <c r="P3245" i="1"/>
  <c r="P3414" i="1"/>
  <c r="P2986" i="1"/>
  <c r="P3658" i="1"/>
  <c r="P3786" i="1"/>
  <c r="P3723" i="1"/>
  <c r="P3494" i="1"/>
  <c r="P3346" i="1"/>
  <c r="P2979" i="1"/>
  <c r="P2828" i="1"/>
  <c r="P2929" i="1"/>
  <c r="P3382" i="1"/>
  <c r="P3756" i="1"/>
  <c r="P524" i="1"/>
  <c r="P3714" i="1"/>
  <c r="P3659" i="1"/>
  <c r="P3558" i="1"/>
  <c r="P3149" i="1"/>
  <c r="P3408" i="1"/>
  <c r="P2981" i="1"/>
  <c r="P2987" i="1"/>
  <c r="P3351" i="1"/>
  <c r="P3342" i="1"/>
  <c r="P3204" i="1"/>
  <c r="P2965" i="1"/>
  <c r="P3349" i="1"/>
  <c r="P2879" i="1"/>
  <c r="P3007" i="1"/>
  <c r="P2715" i="1"/>
  <c r="P3640" i="1"/>
  <c r="P3827" i="1"/>
  <c r="P3819" i="1"/>
  <c r="P3556" i="1"/>
  <c r="P4108" i="1"/>
  <c r="P3768" i="1"/>
  <c r="P3715" i="1"/>
  <c r="P3231" i="1"/>
  <c r="P3216" i="1"/>
  <c r="P3274" i="1"/>
  <c r="P3975" i="1"/>
  <c r="P3716" i="1"/>
  <c r="P3281" i="1"/>
  <c r="P2870" i="1"/>
  <c r="P3508" i="1"/>
  <c r="P3721" i="1"/>
  <c r="P3379" i="1"/>
  <c r="P2829" i="1"/>
  <c r="P3546" i="1"/>
  <c r="P2989" i="1"/>
  <c r="P1293" i="1"/>
  <c r="P2820" i="1"/>
  <c r="P3153" i="1"/>
  <c r="P3423" i="1"/>
  <c r="P3020" i="1"/>
  <c r="P2790" i="1"/>
  <c r="P3741" i="1"/>
  <c r="P3171" i="1"/>
  <c r="P3787" i="1"/>
  <c r="P3801" i="1"/>
  <c r="P4005" i="1"/>
  <c r="P3186" i="1"/>
  <c r="P3389" i="1"/>
  <c r="P538" i="1"/>
  <c r="P2946" i="1"/>
  <c r="P3634" i="1"/>
  <c r="P3732" i="1"/>
  <c r="P3772" i="1"/>
  <c r="P3776" i="1"/>
  <c r="P3782" i="1"/>
  <c r="P3863" i="1"/>
  <c r="P3993" i="1"/>
  <c r="P4036" i="1"/>
  <c r="P3404" i="1"/>
  <c r="P3064" i="1"/>
  <c r="P3750" i="1"/>
  <c r="P3682" i="1"/>
  <c r="P3577" i="1"/>
  <c r="P3528" i="1"/>
  <c r="P3159" i="1"/>
  <c r="P2830" i="1"/>
  <c r="P3260" i="1"/>
  <c r="P3567" i="1"/>
  <c r="P3651" i="1"/>
  <c r="P3235" i="1"/>
  <c r="P2991" i="1"/>
  <c r="P3511" i="1"/>
  <c r="P2882" i="1"/>
  <c r="P3043" i="1"/>
  <c r="P3038" i="1"/>
  <c r="P3371" i="1"/>
  <c r="P3359" i="1"/>
  <c r="P3522" i="1"/>
  <c r="P2971" i="1"/>
  <c r="P2716" i="1"/>
  <c r="P3433" i="1"/>
  <c r="P3775" i="1"/>
  <c r="P3783" i="1"/>
  <c r="P2721" i="1"/>
  <c r="P3031" i="1"/>
  <c r="P2993" i="1"/>
  <c r="P3318" i="1"/>
  <c r="P3264" i="1"/>
  <c r="P3788" i="1"/>
  <c r="P3386" i="1"/>
  <c r="P3132" i="1"/>
  <c r="P3353" i="1"/>
  <c r="P523" i="1"/>
  <c r="P2959" i="1"/>
  <c r="P3930" i="1"/>
  <c r="P2813" i="1"/>
  <c r="P3663" i="1"/>
  <c r="P2719" i="1"/>
  <c r="P3075" i="1"/>
  <c r="P3041" i="1"/>
  <c r="P1299" i="1"/>
  <c r="P3935" i="1"/>
  <c r="P3348" i="1"/>
  <c r="P3177" i="1"/>
  <c r="P4096" i="1"/>
  <c r="P3778" i="1"/>
  <c r="P2805" i="1"/>
  <c r="P3465" i="1"/>
  <c r="P2937" i="1"/>
  <c r="P2876" i="1"/>
  <c r="P2999" i="1"/>
  <c r="P3441" i="1"/>
  <c r="P2794" i="1"/>
  <c r="P3306" i="1"/>
  <c r="P3856" i="1"/>
  <c r="P3036" i="1"/>
  <c r="P3008" i="1"/>
  <c r="P2968" i="1"/>
  <c r="P3242" i="1"/>
  <c r="P3474" i="1"/>
  <c r="P3879" i="1"/>
  <c r="P3037" i="1"/>
  <c r="P3093" i="1"/>
  <c r="P2933" i="1"/>
  <c r="P4058" i="1"/>
  <c r="P3673" i="1"/>
  <c r="P3625" i="1"/>
  <c r="P3572" i="1"/>
  <c r="P3017" i="1"/>
  <c r="P3070" i="1"/>
  <c r="P2799" i="1"/>
  <c r="P531" i="1"/>
  <c r="P4054" i="1"/>
  <c r="P2984" i="1"/>
  <c r="P3722" i="1"/>
  <c r="P2934" i="1"/>
  <c r="P3213" i="1"/>
  <c r="P3237" i="1"/>
  <c r="P3383" i="1"/>
  <c r="P3014" i="1"/>
  <c r="P2712" i="1"/>
  <c r="P3030" i="1"/>
  <c r="P3628" i="1"/>
  <c r="P3295" i="1"/>
  <c r="P3985" i="1"/>
  <c r="P3439" i="1"/>
  <c r="P3046" i="1"/>
  <c r="P3690" i="1"/>
  <c r="P3707" i="1"/>
  <c r="P2835" i="1"/>
  <c r="P3363" i="1"/>
  <c r="P2872" i="1"/>
  <c r="P2924" i="1"/>
  <c r="P3488" i="1"/>
  <c r="P3913" i="1"/>
  <c r="P3253" i="1"/>
  <c r="P3047" i="1"/>
  <c r="P3160" i="1"/>
  <c r="P4001" i="1"/>
  <c r="P2949" i="1"/>
  <c r="P3591" i="1"/>
  <c r="P3426" i="1"/>
  <c r="P3604" i="1"/>
  <c r="P2891" i="1"/>
  <c r="P3529" i="1"/>
  <c r="P3862" i="1"/>
  <c r="P3925" i="1"/>
  <c r="P3412" i="1"/>
  <c r="P3846" i="1"/>
  <c r="P3671" i="1"/>
  <c r="P1288" i="1"/>
  <c r="P2942" i="1"/>
  <c r="P3247" i="1"/>
  <c r="P3339" i="1"/>
  <c r="P3709" i="1"/>
  <c r="P3164" i="1"/>
  <c r="P3626" i="1"/>
  <c r="P2908" i="1"/>
  <c r="P3021" i="1"/>
  <c r="P3333" i="1"/>
  <c r="P3001" i="1"/>
  <c r="P2969" i="1"/>
  <c r="P3162" i="1"/>
  <c r="P3315" i="1"/>
  <c r="P4098" i="1"/>
  <c r="P3513" i="1"/>
  <c r="P3107" i="1"/>
  <c r="P3337" i="1"/>
  <c r="P3823" i="1"/>
  <c r="P3940" i="1"/>
  <c r="P3174" i="1"/>
  <c r="P3493" i="1"/>
  <c r="P3598" i="1"/>
  <c r="P2970" i="1"/>
  <c r="P3535" i="1"/>
  <c r="P3815" i="1"/>
  <c r="P3320" i="1"/>
  <c r="P3086" i="1"/>
  <c r="P3491" i="1"/>
  <c r="P3344" i="1"/>
  <c r="P2914" i="1"/>
  <c r="P3599" i="1"/>
  <c r="P3181" i="1"/>
  <c r="P3232" i="1"/>
  <c r="P3595" i="1"/>
  <c r="P3449" i="1"/>
  <c r="P3354" i="1"/>
  <c r="P3042" i="1"/>
  <c r="P3384" i="1"/>
  <c r="P3280" i="1"/>
  <c r="P3759" i="1"/>
  <c r="P3527" i="1"/>
  <c r="P3660" i="1"/>
  <c r="P3851" i="1"/>
  <c r="P3784" i="1"/>
  <c r="P3515" i="1"/>
  <c r="P4040" i="1"/>
  <c r="P3310" i="1"/>
  <c r="P2928" i="1"/>
  <c r="P3751" i="1"/>
  <c r="P3832" i="1"/>
  <c r="P3262" i="1"/>
  <c r="P2973" i="1"/>
  <c r="P528" i="1"/>
  <c r="P3770" i="1"/>
  <c r="P3767" i="1"/>
  <c r="P3497" i="1"/>
  <c r="P3694" i="1"/>
  <c r="P3051" i="1"/>
  <c r="P3657" i="1"/>
  <c r="P3289" i="1"/>
  <c r="P3681" i="1"/>
  <c r="P3771" i="1"/>
  <c r="P3573" i="1"/>
  <c r="P2793" i="1"/>
  <c r="P3004" i="1"/>
  <c r="P2936" i="1"/>
  <c r="P3468" i="1"/>
  <c r="P3725" i="1"/>
  <c r="P3258" i="1"/>
  <c r="P3594" i="1"/>
  <c r="P3731" i="1"/>
  <c r="P3521" i="1"/>
  <c r="P3824" i="1"/>
  <c r="P3334" i="1"/>
  <c r="P3420" i="1"/>
  <c r="P3699" i="1"/>
  <c r="P4090" i="1"/>
  <c r="P525" i="1"/>
  <c r="P3376" i="1"/>
  <c r="P3352" i="1"/>
  <c r="P3189" i="1"/>
  <c r="P3967" i="1"/>
  <c r="P534" i="1"/>
  <c r="P2709" i="1"/>
  <c r="P3424" i="1"/>
  <c r="P2977" i="1"/>
  <c r="P1303" i="1"/>
  <c r="P3209" i="1"/>
  <c r="P3256" i="1"/>
  <c r="P3505" i="1"/>
  <c r="P3052" i="1"/>
  <c r="P3416" i="1"/>
  <c r="P3829" i="1"/>
  <c r="P3267" i="1"/>
  <c r="P3812" i="1"/>
  <c r="P3847" i="1"/>
  <c r="P3113" i="1"/>
  <c r="P3780" i="1"/>
  <c r="P3835" i="1"/>
  <c r="P2972" i="1"/>
  <c r="P3350" i="1"/>
  <c r="P3392" i="1"/>
  <c r="P3244" i="1"/>
  <c r="P3104" i="1"/>
  <c r="P3618" i="1"/>
  <c r="P3287" i="1"/>
  <c r="P3629" i="1"/>
  <c r="P3656" i="1"/>
  <c r="P3282" i="1"/>
  <c r="P3592" i="1"/>
  <c r="P3646" i="1"/>
  <c r="P3400" i="1"/>
  <c r="P2814" i="1"/>
  <c r="P3451" i="1"/>
  <c r="P2920" i="1"/>
  <c r="P3593" i="1"/>
  <c r="P3712" i="1"/>
  <c r="P3372" i="1"/>
  <c r="P3087" i="1"/>
  <c r="P2809" i="1"/>
  <c r="P3026" i="1"/>
  <c r="P3263" i="1"/>
  <c r="P3517" i="1"/>
  <c r="P3375" i="1"/>
  <c r="P2784" i="1"/>
  <c r="P3613" i="1"/>
  <c r="P4032" i="1"/>
  <c r="P3220" i="1"/>
  <c r="P3507" i="1"/>
  <c r="P3621" i="1"/>
  <c r="P3322" i="1"/>
  <c r="P3544" i="1"/>
  <c r="P3639" i="1"/>
  <c r="P3680" i="1"/>
  <c r="P2786" i="1"/>
  <c r="P2958" i="1"/>
  <c r="P1290" i="1"/>
  <c r="P3251" i="1"/>
  <c r="P2810" i="1"/>
  <c r="P4035" i="1"/>
  <c r="P3385" i="1"/>
  <c r="P1286" i="1"/>
  <c r="P3100" i="1"/>
  <c r="P3173" i="1"/>
  <c r="P2957" i="1"/>
  <c r="P3859" i="1"/>
  <c r="P3765" i="1"/>
  <c r="P3486" i="1"/>
  <c r="P3077" i="1"/>
  <c r="P2836" i="1"/>
  <c r="P3825" i="1"/>
  <c r="P3447" i="1"/>
  <c r="P3469" i="1"/>
  <c r="P3785" i="1"/>
  <c r="P3678" i="1"/>
  <c r="P3838" i="1"/>
  <c r="P3982" i="1"/>
  <c r="P3156" i="1"/>
  <c r="P4066" i="1"/>
  <c r="P2718" i="1"/>
  <c r="P3442" i="1"/>
  <c r="P2833" i="1"/>
  <c r="P529" i="1"/>
  <c r="P2824" i="1"/>
  <c r="P3421" i="1"/>
  <c r="P3360" i="1"/>
  <c r="P4024" i="1"/>
  <c r="P1300" i="1"/>
  <c r="P3169" i="1"/>
  <c r="P3841" i="1"/>
  <c r="P2997" i="1"/>
  <c r="P3908" i="1"/>
  <c r="P3210" i="1"/>
  <c r="P2884" i="1"/>
  <c r="P3701" i="1"/>
  <c r="P3158" i="1"/>
  <c r="P3212" i="1"/>
  <c r="P3436" i="1"/>
  <c r="P3696" i="1"/>
  <c r="P3831" i="1"/>
  <c r="P3728" i="1"/>
  <c r="P3002" i="1"/>
  <c r="P3089" i="1"/>
  <c r="P3615" i="1"/>
  <c r="P3901" i="1"/>
  <c r="P4023" i="1"/>
  <c r="P4027" i="1"/>
  <c r="P3684" i="1"/>
  <c r="P3683" i="1"/>
  <c r="P3679" i="1"/>
  <c r="P3978" i="1"/>
  <c r="P3319" i="1"/>
  <c r="P3393" i="1"/>
  <c r="P3816" i="1"/>
  <c r="P3912" i="1"/>
  <c r="P3368" i="1"/>
  <c r="P3073" i="1"/>
  <c r="P3128" i="1"/>
  <c r="P3553" i="1"/>
  <c r="P3608" i="1"/>
  <c r="P3729" i="1"/>
  <c r="P3313" i="1"/>
  <c r="P3272" i="1"/>
  <c r="P3314" i="1"/>
  <c r="P3736" i="1"/>
  <c r="P3270" i="1"/>
  <c r="P3655" i="1"/>
  <c r="P2964" i="1"/>
  <c r="P2827" i="1"/>
  <c r="P2980" i="1"/>
  <c r="P2847" i="1"/>
  <c r="P3250" i="1"/>
  <c r="P3512" i="1"/>
  <c r="P3168" i="1"/>
  <c r="P3501" i="1"/>
  <c r="P3648" i="1"/>
  <c r="P3994" i="1"/>
  <c r="P3730" i="1"/>
  <c r="P2857" i="1"/>
  <c r="P4041" i="1"/>
  <c r="P3241" i="1"/>
  <c r="P3443" i="1"/>
  <c r="P3305" i="1"/>
  <c r="P4000" i="1"/>
  <c r="P3228" i="1"/>
  <c r="P3601" i="1"/>
  <c r="P3548" i="1"/>
  <c r="P3688" i="1"/>
  <c r="P3566" i="1"/>
  <c r="P3760" i="1"/>
  <c r="P4034" i="1"/>
  <c r="P4110" i="1"/>
  <c r="P3437" i="1"/>
  <c r="P3805" i="1"/>
  <c r="P3833" i="1"/>
  <c r="P3514" i="1"/>
  <c r="P3685" i="1"/>
  <c r="P3243" i="1"/>
  <c r="P2976" i="1"/>
  <c r="P3410" i="1"/>
  <c r="P3584" i="1"/>
  <c r="P3570" i="1"/>
  <c r="P3111" i="1"/>
  <c r="P3167" i="1"/>
  <c r="P3692" i="1"/>
  <c r="P3124" i="1"/>
  <c r="P3463" i="1"/>
  <c r="P3114" i="1"/>
  <c r="P3653" i="1"/>
  <c r="P3882" i="1"/>
  <c r="P2717" i="1"/>
  <c r="P3248" i="1"/>
  <c r="P3179" i="1"/>
  <c r="P3254" i="1"/>
  <c r="P3233" i="1"/>
  <c r="P3836" i="1"/>
  <c r="P3691" i="1"/>
  <c r="P3926" i="1"/>
  <c r="P3467" i="1"/>
  <c r="P3303" i="1"/>
  <c r="P3218" i="1"/>
  <c r="P3937" i="1"/>
  <c r="P3820" i="1"/>
  <c r="P4062" i="1"/>
  <c r="P3635" i="1"/>
  <c r="P3525" i="1"/>
  <c r="P3098" i="1"/>
  <c r="P3094" i="1"/>
  <c r="P3358" i="1"/>
  <c r="P4046" i="1"/>
  <c r="P3555" i="1"/>
  <c r="P3622" i="1"/>
  <c r="P3845" i="1"/>
  <c r="P3596" i="1"/>
  <c r="P3398" i="1"/>
  <c r="P3062" i="1"/>
  <c r="P3101" i="1"/>
  <c r="P3356" i="1"/>
  <c r="P3574" i="1"/>
  <c r="P3766" i="1"/>
  <c r="P3762" i="1"/>
  <c r="P3301" i="1"/>
  <c r="P3487" i="1"/>
  <c r="P3541" i="1"/>
  <c r="P3568" i="1"/>
  <c r="P3802" i="1"/>
  <c r="P3466" i="1"/>
  <c r="P3516" i="1"/>
  <c r="P4055" i="1"/>
  <c r="P3276" i="1"/>
  <c r="P3381" i="1"/>
  <c r="P3364" i="1"/>
  <c r="P3279" i="1"/>
  <c r="P3545" i="1"/>
  <c r="P3009" i="1"/>
  <c r="P2713" i="1"/>
  <c r="P3710" i="1"/>
  <c r="P3133" i="1"/>
  <c r="P3214" i="1"/>
  <c r="P3082" i="1"/>
  <c r="P3095" i="1"/>
  <c r="P3674" i="1"/>
  <c r="P3669" i="1"/>
  <c r="P3309" i="1"/>
  <c r="P3811" i="1"/>
  <c r="P3479" i="1"/>
  <c r="P3269" i="1"/>
  <c r="P2983" i="1"/>
  <c r="P3957" i="1"/>
  <c r="P3197" i="1"/>
  <c r="P2910" i="1"/>
  <c r="P3278" i="1"/>
  <c r="P3266" i="1"/>
  <c r="P3079" i="1"/>
  <c r="P4019" i="1"/>
  <c r="P3227" i="1"/>
  <c r="P3612" i="1"/>
  <c r="P3434" i="1"/>
  <c r="P1298" i="1"/>
  <c r="P3345" i="1"/>
  <c r="P3027" i="1"/>
  <c r="P2898" i="1"/>
  <c r="P3151" i="1"/>
  <c r="P3478" i="1"/>
  <c r="P3718" i="1"/>
  <c r="P3044" i="1"/>
  <c r="P3484" i="1"/>
  <c r="P3259" i="1"/>
  <c r="P3476" i="1"/>
  <c r="E2" i="6" s="1"/>
  <c r="P3033" i="1"/>
  <c r="P3429" i="1"/>
  <c r="P3495" i="1"/>
  <c r="P3733" i="1"/>
  <c r="P2922" i="1"/>
  <c r="P3028" i="1"/>
  <c r="P2803" i="1"/>
  <c r="P3388" i="1"/>
  <c r="P3450" i="1"/>
  <c r="P3667" i="1"/>
  <c r="P4030" i="1"/>
  <c r="P3459" i="1"/>
  <c r="P3170" i="1"/>
  <c r="P3034" i="1"/>
  <c r="P3900" i="1"/>
  <c r="P3016" i="1"/>
  <c r="P2963" i="1"/>
  <c r="P3023" i="1"/>
  <c r="P2826" i="1"/>
  <c r="P3809" i="1"/>
  <c r="P2714" i="1"/>
  <c r="P3949" i="1"/>
  <c r="P3234" i="1"/>
  <c r="P2869" i="1"/>
  <c r="P3471" i="1"/>
  <c r="P2821" i="1"/>
  <c r="P3219" i="1"/>
  <c r="P3869" i="1"/>
  <c r="P3211" i="1"/>
  <c r="P3761" i="1"/>
  <c r="P3520" i="1"/>
  <c r="P1304" i="1"/>
  <c r="P2806" i="1"/>
  <c r="P3097" i="1"/>
  <c r="P3139" i="1"/>
  <c r="P3229" i="1"/>
  <c r="P3347" i="1"/>
  <c r="P3462" i="1"/>
  <c r="P3796" i="1"/>
  <c r="P3817" i="1"/>
  <c r="P3897" i="1"/>
  <c r="P4101" i="1"/>
  <c r="P3597" i="1"/>
  <c r="P3726" i="1"/>
  <c r="P3850" i="1"/>
  <c r="P3317" i="1"/>
  <c r="P3951" i="1"/>
  <c r="P3533" i="1"/>
  <c r="P3201" i="1"/>
  <c r="P3606" i="1"/>
  <c r="P2994" i="1"/>
  <c r="P3308" i="1"/>
  <c r="P2919" i="1"/>
  <c r="P3779" i="1"/>
  <c r="P3290" i="1"/>
  <c r="P3818" i="1"/>
  <c r="P3268" i="1"/>
  <c r="P3970" i="1"/>
  <c r="P2792" i="1"/>
  <c r="P3498" i="1"/>
  <c r="P3844" i="1"/>
  <c r="P3624" i="1"/>
  <c r="P3724" i="1"/>
  <c r="P2935" i="1"/>
  <c r="P2812" i="1"/>
  <c r="P3764" i="1"/>
  <c r="P3563" i="1"/>
  <c r="P3803" i="1"/>
  <c r="P3896" i="1"/>
  <c r="P3904" i="1"/>
  <c r="P3492" i="1"/>
  <c r="P3623" i="1"/>
  <c r="P2783" i="1"/>
  <c r="P2913" i="1"/>
  <c r="P3562" i="1"/>
  <c r="P3184" i="1"/>
  <c r="P3188" i="1"/>
  <c r="P3428" i="1"/>
  <c r="P3249" i="1"/>
  <c r="P3415" i="1"/>
  <c r="P3867" i="1"/>
  <c r="P3302" i="1"/>
  <c r="P2886" i="1"/>
  <c r="P3542" i="1"/>
  <c r="P3666" i="1"/>
  <c r="P3298" i="1"/>
  <c r="P3225" i="1"/>
  <c r="P4012" i="1"/>
  <c r="P3936" i="1"/>
  <c r="P4106" i="1"/>
  <c r="P3523" i="1"/>
  <c r="P2995" i="1"/>
  <c r="P3032" i="1"/>
  <c r="P3370" i="1"/>
  <c r="P3686" i="1"/>
  <c r="P2988" i="1"/>
  <c r="P3530" i="1"/>
  <c r="P3460" i="1"/>
  <c r="P3740" i="1"/>
  <c r="P3922" i="1"/>
  <c r="P3331" i="1"/>
  <c r="E5" i="6" s="1"/>
  <c r="P3605" i="1"/>
  <c r="P2801" i="1"/>
  <c r="P3537" i="1"/>
  <c r="P3403" i="1"/>
  <c r="P3878" i="1"/>
  <c r="P2840" i="1"/>
  <c r="P2710" i="1"/>
  <c r="P530" i="1"/>
  <c r="P4077" i="1"/>
  <c r="P2808" i="1"/>
  <c r="P3654" i="1"/>
  <c r="P1292" i="1"/>
  <c r="P3366" i="1"/>
  <c r="P2838" i="1"/>
  <c r="P2798" i="1"/>
  <c r="P3899" i="1"/>
  <c r="P3539" i="1"/>
  <c r="P3813" i="1"/>
  <c r="P3446" i="1"/>
  <c r="P3448" i="1"/>
  <c r="P2817" i="1"/>
  <c r="P3705" i="1"/>
  <c r="P3561" i="1"/>
  <c r="P2923" i="1"/>
  <c r="P3118" i="1"/>
  <c r="P2802" i="1"/>
  <c r="P3898" i="1"/>
  <c r="P3534" i="1"/>
  <c r="P1305" i="1"/>
  <c r="P3090" i="1"/>
  <c r="P3966" i="1"/>
  <c r="P4057" i="1"/>
  <c r="P3687" i="1"/>
  <c r="P2967" i="1"/>
  <c r="P3155" i="1"/>
  <c r="P3769" i="1"/>
  <c r="P2930" i="1"/>
  <c r="P3187" i="1"/>
  <c r="P3205" i="1"/>
  <c r="P3394" i="1"/>
  <c r="P3472" i="1"/>
  <c r="P3810" i="1"/>
  <c r="P3150" i="1"/>
  <c r="P3454" i="1"/>
  <c r="P3265" i="1"/>
  <c r="P3445" i="1"/>
  <c r="P3453" i="1"/>
  <c r="P3524" i="1"/>
  <c r="P3061" i="1"/>
  <c r="P3969" i="1"/>
  <c r="P3552" i="1"/>
  <c r="P3821" i="1"/>
  <c r="P539" i="1"/>
  <c r="P3099" i="1"/>
  <c r="P3600" i="1"/>
  <c r="P3293" i="1"/>
  <c r="P3700" i="1"/>
  <c r="P3580" i="1"/>
  <c r="P2839" i="1"/>
  <c r="P3430" i="1"/>
  <c r="P3485" i="1"/>
  <c r="P3500" i="1"/>
  <c r="P3185" i="1"/>
  <c r="P3960" i="1"/>
  <c r="P3837" i="1"/>
  <c r="P3920" i="1"/>
  <c r="P4039" i="1"/>
  <c r="P3675" i="1"/>
  <c r="P1297" i="1"/>
  <c r="P2788" i="1"/>
  <c r="P3240" i="1"/>
  <c r="P3698" i="1"/>
  <c r="P3178" i="1"/>
  <c r="P3480" i="1"/>
  <c r="P3575" i="1"/>
  <c r="P3627" i="1"/>
  <c r="P3543" i="1"/>
  <c r="P3603" i="1"/>
  <c r="P3948" i="1"/>
  <c r="P3489" i="1"/>
  <c r="P3890" i="1"/>
  <c r="P3554" i="1"/>
  <c r="P3703" i="1"/>
  <c r="P3826" i="1"/>
  <c r="P3161" i="1"/>
  <c r="P3773" i="1"/>
  <c r="P3374" i="1"/>
  <c r="P4048" i="1"/>
  <c r="P3536" i="1"/>
  <c r="P3909" i="1"/>
  <c r="P3273" i="1"/>
  <c r="P3582" i="1"/>
  <c r="P3419" i="1"/>
  <c r="P3193" i="1"/>
  <c r="P3754" i="1"/>
  <c r="P2938" i="1"/>
  <c r="P3166" i="1"/>
  <c r="P3988" i="1"/>
  <c r="P3054" i="1"/>
  <c r="P3739" i="1"/>
  <c r="P3049" i="1"/>
  <c r="P3040" i="1"/>
  <c r="P2815" i="1"/>
  <c r="P3224" i="1"/>
  <c r="P3893" i="1"/>
  <c r="P3617" i="1"/>
  <c r="P3670" i="1"/>
  <c r="P2787" i="1"/>
  <c r="P3200" i="1"/>
  <c r="P3531" i="1"/>
  <c r="P3223" i="1"/>
  <c r="E6" i="6" s="1"/>
  <c r="P2907" i="1"/>
  <c r="P2797" i="1"/>
  <c r="P2800" i="1"/>
  <c r="P2939" i="1"/>
  <c r="P3183" i="1"/>
  <c r="P1291" i="1"/>
  <c r="P3395" i="1"/>
  <c r="P3620" i="1"/>
  <c r="E3" i="6" s="1"/>
  <c r="P1294" i="1"/>
  <c r="P3503" i="1"/>
  <c r="P2873" i="1"/>
  <c r="P3323" i="1"/>
  <c r="P3355" i="1"/>
  <c r="P3473" i="1"/>
  <c r="P2990" i="1"/>
  <c r="P3581" i="1"/>
  <c r="P4061" i="1"/>
  <c r="P3853" i="1"/>
  <c r="P3616" i="1"/>
  <c r="P2871" i="1"/>
  <c r="P3971" i="1"/>
  <c r="P3789" i="1"/>
  <c r="P2831" i="1"/>
  <c r="P2861" i="1"/>
  <c r="P3425" i="1"/>
  <c r="P4076" i="1"/>
  <c r="P4070" i="1"/>
  <c r="P3236" i="1"/>
  <c r="P3154" i="1"/>
  <c r="P537" i="1"/>
  <c r="P3390" i="1"/>
  <c r="P3499" i="1"/>
  <c r="P3481" i="1"/>
  <c r="P2703" i="1"/>
  <c r="P3984" i="1"/>
  <c r="P3152" i="1"/>
  <c r="P2804" i="1"/>
  <c r="P3135" i="1"/>
  <c r="P3321" i="1"/>
  <c r="P3911" i="1"/>
  <c r="P3987" i="1"/>
  <c r="P3292" i="1"/>
  <c r="P3702" i="1"/>
  <c r="P3916" i="1"/>
  <c r="P3456" i="1"/>
  <c r="P3583" i="1"/>
  <c r="P4022" i="1"/>
  <c r="P3039" i="1"/>
  <c r="P4071" i="1"/>
  <c r="P3180" i="1"/>
  <c r="E4" i="6" s="1"/>
  <c r="P4050" i="1"/>
  <c r="P3335" i="1"/>
  <c r="P3734" i="1"/>
  <c r="P4020" i="1"/>
  <c r="P3931" i="1"/>
  <c r="P4003" i="1"/>
  <c r="P1287" i="1"/>
  <c r="P3143" i="1"/>
  <c r="P3409" i="1"/>
  <c r="P3182" i="1"/>
  <c r="P3172" i="1"/>
  <c r="P3668" i="1"/>
  <c r="P2789" i="1"/>
  <c r="P3547" i="1"/>
  <c r="P3444" i="1"/>
  <c r="P3157" i="1"/>
  <c r="P3540" i="1"/>
  <c r="P3586" i="1"/>
  <c r="P3711" i="1"/>
  <c r="P3373" i="1"/>
  <c r="P3496" i="1"/>
  <c r="P3695" i="1"/>
  <c r="P4029" i="1"/>
  <c r="P3607" i="1"/>
  <c r="P2834" i="1"/>
  <c r="P3432" i="1"/>
  <c r="P3871" i="1"/>
  <c r="P3078" i="1"/>
  <c r="P2846" i="1"/>
  <c r="P2925" i="1"/>
  <c r="P3327" i="1"/>
  <c r="P3921" i="1"/>
  <c r="P4091" i="1"/>
  <c r="P2856" i="1"/>
  <c r="P3464" i="1"/>
  <c r="P3369" i="1"/>
  <c r="P3610" i="1"/>
  <c r="P3296" i="1"/>
  <c r="P2862" i="1"/>
  <c r="P3411" i="1"/>
  <c r="P2894" i="1"/>
  <c r="P3652" i="1"/>
  <c r="P526" i="1"/>
  <c r="P3998" i="1"/>
  <c r="P3257" i="1"/>
  <c r="P4083" i="1"/>
  <c r="P3976" i="1"/>
  <c r="P3316" i="1"/>
  <c r="P3138" i="1"/>
  <c r="P2881" i="1"/>
  <c r="P3396" i="1"/>
  <c r="P3609" i="1"/>
  <c r="P3791" i="1"/>
  <c r="P3579" i="1"/>
  <c r="P2823" i="1"/>
  <c r="P3163" i="1"/>
  <c r="P3422" i="1"/>
  <c r="P3407" i="1"/>
  <c r="P3380" i="1"/>
  <c r="P3338" i="1"/>
  <c r="P1296" i="1"/>
  <c r="P3455" i="1"/>
  <c r="P3828" i="1"/>
  <c r="P4049" i="1"/>
  <c r="P4072" i="1"/>
  <c r="P2893" i="1"/>
  <c r="P3713" i="1"/>
  <c r="P3401" i="1"/>
  <c r="P3902" i="1"/>
  <c r="P3980" i="1"/>
  <c r="P2863" i="1"/>
  <c r="P3297" i="1"/>
  <c r="P3291" i="1"/>
  <c r="P3569" i="1"/>
  <c r="P3974" i="1"/>
  <c r="P2900" i="1"/>
  <c r="P3720" i="1"/>
  <c r="P2887" i="1"/>
  <c r="P3665" i="1"/>
  <c r="P2966" i="1"/>
  <c r="P3325" i="1"/>
  <c r="P3843" i="1"/>
  <c r="P3742" i="1"/>
  <c r="P3065" i="1"/>
  <c r="P4093" i="1"/>
  <c r="P3757" i="1"/>
  <c r="P3727" i="1"/>
  <c r="P3502" i="1"/>
  <c r="P2816" i="1"/>
  <c r="P541" i="1"/>
  <c r="P281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3907" i="1"/>
  <c r="P3329" i="1"/>
  <c r="P3195" i="1"/>
  <c r="P2807" i="1"/>
  <c r="P2858" i="1"/>
  <c r="P3961" i="1"/>
  <c r="P3551" i="1"/>
  <c r="P3397" i="1"/>
  <c r="P1289" i="1"/>
  <c r="P3142" i="1"/>
  <c r="P2852" i="1"/>
  <c r="P3246" i="1"/>
  <c r="P4060" i="1"/>
  <c r="P3080" i="1"/>
  <c r="P2819" i="1"/>
  <c r="P3053" i="1"/>
  <c r="P3848" i="1"/>
  <c r="P2850" i="1"/>
  <c r="P3677" i="1"/>
  <c r="P2996" i="1"/>
  <c r="P3137" i="1"/>
  <c r="P3332" i="1"/>
  <c r="P3992" i="1"/>
  <c r="P3560" i="1"/>
  <c r="P4104" i="1"/>
  <c r="P3207" i="1"/>
  <c r="P3973" i="1"/>
  <c r="P3589" i="1"/>
  <c r="P2868" i="1"/>
  <c r="P3968" i="1"/>
  <c r="P3417" i="1"/>
  <c r="P3842" i="1"/>
  <c r="P3822" i="1"/>
  <c r="P3565" i="1"/>
  <c r="P3072" i="1"/>
  <c r="P2918" i="1"/>
  <c r="P3071" i="1"/>
  <c r="P2837" i="1"/>
  <c r="P3672" i="1"/>
  <c r="P2865" i="1"/>
  <c r="P2911" i="1"/>
  <c r="P3477" i="1"/>
  <c r="P3578" i="1"/>
  <c r="P3866" i="1"/>
  <c r="P4007" i="1"/>
  <c r="P4094" i="1"/>
  <c r="P2842" i="1"/>
  <c r="P3452" i="1"/>
  <c r="P3294" i="1"/>
  <c r="P2953" i="1"/>
  <c r="P2785" i="1"/>
  <c r="P2906" i="1"/>
  <c r="P3136" i="1"/>
  <c r="P3085" i="1"/>
  <c r="P4075" i="1"/>
  <c r="P2864" i="1"/>
  <c r="P3642" i="1"/>
  <c r="P3981" i="1"/>
  <c r="P3590" i="1"/>
  <c r="P3311" i="1"/>
  <c r="P3285" i="1"/>
  <c r="P3461" i="1"/>
  <c r="P3794" i="1"/>
  <c r="P3889" i="1"/>
  <c r="P3997" i="1"/>
  <c r="P3619" i="1"/>
  <c r="P3088" i="1"/>
  <c r="P4105" i="1"/>
  <c r="P3431" i="1"/>
  <c r="P3910" i="1"/>
  <c r="P4051" i="1"/>
  <c r="P2854" i="1"/>
  <c r="P2880" i="1"/>
  <c r="P4113" i="1"/>
  <c r="P3706" i="1"/>
  <c r="P3564" i="1"/>
  <c r="P3144" i="1"/>
  <c r="P3649" i="1"/>
  <c r="P3928" i="1"/>
  <c r="P3964" i="1"/>
  <c r="P4010" i="1"/>
  <c r="P4065" i="1"/>
  <c r="P4095" i="1"/>
  <c r="P3013" i="1"/>
  <c r="P3190" i="1"/>
  <c r="P4112" i="1"/>
  <c r="P2822" i="1"/>
  <c r="P3538" i="1"/>
  <c r="P2866" i="1"/>
  <c r="P3055" i="1"/>
  <c r="P3873" i="1"/>
  <c r="P3891" i="1"/>
  <c r="P3110" i="1"/>
  <c r="P3855" i="1"/>
  <c r="P4015" i="1"/>
  <c r="P3122" i="1"/>
  <c r="P3194" i="1"/>
  <c r="P2895" i="1"/>
  <c r="P2951" i="1"/>
  <c r="P3203" i="1"/>
  <c r="P3929" i="1"/>
  <c r="P3510" i="1"/>
  <c r="P3399" i="1"/>
  <c r="P3989" i="1"/>
  <c r="P3662" i="1"/>
  <c r="P3962" i="1"/>
  <c r="P4092" i="1"/>
  <c r="P3963" i="1"/>
  <c r="P4043" i="1"/>
  <c r="P3108" i="1"/>
  <c r="P4109" i="1"/>
  <c r="P3924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905" i="1"/>
  <c r="P3852" i="1"/>
  <c r="P3986" i="1"/>
  <c r="P4088" i="1"/>
  <c r="P2825" i="1"/>
  <c r="P2978" i="1"/>
  <c r="P2921" i="1"/>
  <c r="P3990" i="1"/>
  <c r="P3644" i="1"/>
  <c r="P3076" i="1"/>
  <c r="P4021" i="1"/>
  <c r="P2892" i="1"/>
  <c r="P3959" i="1"/>
  <c r="P4044" i="1"/>
  <c r="P4067" i="1"/>
  <c r="P3126" i="1"/>
  <c r="P2897" i="1"/>
  <c r="P4004" i="1"/>
  <c r="P3105" i="1"/>
  <c r="P3868" i="1"/>
  <c r="P3942" i="1"/>
  <c r="P3972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4013" i="1"/>
  <c r="P3602" i="1"/>
  <c r="P2903" i="1"/>
  <c r="P3995" i="1"/>
  <c r="P2950" i="1"/>
  <c r="P2877" i="1"/>
  <c r="P4008" i="1"/>
  <c r="P4074" i="1"/>
  <c r="P3807" i="1"/>
  <c r="P3906" i="1"/>
  <c r="P4084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1002" i="1"/>
  <c r="P168" i="1"/>
  <c r="P1919" i="1"/>
  <c r="P1962" i="1"/>
  <c r="P650" i="1"/>
  <c r="P671" i="1"/>
  <c r="P1014" i="1"/>
  <c r="P1980" i="1"/>
  <c r="P1003" i="1"/>
  <c r="P971" i="1"/>
  <c r="P1007" i="1"/>
  <c r="P1323" i="1"/>
  <c r="P1517" i="1"/>
  <c r="P2733" i="1"/>
  <c r="P1956" i="1"/>
  <c r="P1313" i="1"/>
  <c r="P980" i="1"/>
  <c r="P673" i="1"/>
  <c r="P1436" i="1"/>
  <c r="P517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2680" i="1"/>
  <c r="P2080" i="1"/>
  <c r="P700" i="1"/>
  <c r="P2118" i="1"/>
  <c r="P1713" i="1"/>
  <c r="P1947" i="1"/>
  <c r="P2727" i="1"/>
  <c r="P1592" i="1"/>
  <c r="P2431" i="1"/>
  <c r="P141" i="1"/>
  <c r="P1212" i="1"/>
  <c r="P2740" i="1"/>
  <c r="P755" i="1"/>
  <c r="P1958" i="1"/>
  <c r="P1755" i="1"/>
  <c r="P2025" i="1"/>
  <c r="P1986" i="1"/>
  <c r="P2735" i="1"/>
  <c r="P152" i="1"/>
  <c r="P2041" i="1"/>
  <c r="P1611" i="1"/>
  <c r="P2252" i="1"/>
  <c r="P996" i="1"/>
  <c r="P2013" i="1"/>
  <c r="P1830" i="1"/>
  <c r="P1889" i="1"/>
  <c r="P1759" i="1"/>
  <c r="P1085" i="1"/>
  <c r="P2008" i="1"/>
  <c r="P690" i="1"/>
  <c r="P547" i="1"/>
  <c r="P444" i="1"/>
  <c r="P589" i="1"/>
  <c r="P1026" i="1"/>
  <c r="P2024" i="1"/>
  <c r="P2011" i="1"/>
  <c r="P1343" i="1"/>
  <c r="P1338" i="1"/>
  <c r="P88" i="1"/>
  <c r="P2665" i="1"/>
  <c r="P185" i="1"/>
  <c r="P2159" i="1"/>
  <c r="P1311" i="1"/>
  <c r="P2361" i="1"/>
  <c r="P963" i="1"/>
  <c r="P1750" i="1"/>
  <c r="P1168" i="1"/>
  <c r="P365" i="1"/>
  <c r="P871" i="1"/>
  <c r="P2070" i="1"/>
  <c r="P1366" i="1"/>
  <c r="P691" i="1"/>
  <c r="P2389" i="1"/>
  <c r="P2731" i="1"/>
  <c r="P1170" i="1"/>
  <c r="P218" i="1"/>
  <c r="P2006" i="1"/>
  <c r="P2054" i="1"/>
  <c r="P2075" i="1"/>
  <c r="P63" i="1"/>
  <c r="P34" i="1"/>
  <c r="P219" i="1"/>
  <c r="P130" i="1"/>
  <c r="P1337" i="1"/>
  <c r="P2653" i="1"/>
  <c r="P2079" i="1"/>
  <c r="P2437" i="1"/>
  <c r="P2598" i="1"/>
  <c r="P806" i="1"/>
  <c r="P981" i="1"/>
  <c r="P622" i="1"/>
  <c r="P2345" i="1"/>
  <c r="P1201" i="1"/>
  <c r="P610" i="1"/>
  <c r="P1001" i="1"/>
  <c r="P10" i="1"/>
  <c r="P703" i="1"/>
  <c r="P368" i="1"/>
  <c r="P2209" i="1"/>
  <c r="P2035" i="1"/>
  <c r="P1981" i="1"/>
  <c r="P1970" i="1"/>
  <c r="P2052" i="1"/>
  <c r="P82" i="1"/>
  <c r="P1973" i="1"/>
  <c r="P2456" i="1"/>
  <c r="P2615" i="1"/>
  <c r="P1097" i="1"/>
  <c r="P2664" i="1"/>
  <c r="P2537" i="1"/>
  <c r="P1693" i="1"/>
  <c r="P2037" i="1"/>
  <c r="P2728" i="1"/>
  <c r="P2072" i="1"/>
  <c r="P284" i="1"/>
  <c r="P1139" i="1"/>
  <c r="P1690" i="1"/>
  <c r="P508" i="1"/>
  <c r="P594" i="1"/>
  <c r="P1010" i="1"/>
  <c r="P1042" i="1"/>
  <c r="P2482" i="1"/>
  <c r="P1975" i="1"/>
  <c r="P357" i="1"/>
  <c r="P1273" i="1"/>
  <c r="P1979" i="1"/>
  <c r="P2071" i="1"/>
  <c r="P367" i="1"/>
  <c r="P653" i="1"/>
  <c r="P737" i="1"/>
  <c r="P1206" i="1"/>
  <c r="P923" i="1"/>
  <c r="P1955" i="1"/>
  <c r="P1350" i="1"/>
  <c r="P298" i="1"/>
  <c r="P2049" i="1"/>
  <c r="P2074" i="1"/>
  <c r="P1457" i="1"/>
  <c r="P401" i="1"/>
  <c r="P2383" i="1"/>
  <c r="P823" i="1"/>
  <c r="P2645" i="1"/>
  <c r="P54" i="1"/>
  <c r="P2029" i="1"/>
  <c r="P2026" i="1"/>
  <c r="P1526" i="1"/>
  <c r="P59" i="1"/>
  <c r="P2027" i="1"/>
  <c r="P187" i="1"/>
  <c r="P2332" i="1"/>
  <c r="P2000" i="1"/>
  <c r="P420" i="1"/>
  <c r="P1725" i="1"/>
  <c r="P1006" i="1"/>
  <c r="P1908" i="1"/>
  <c r="P255" i="1"/>
  <c r="P724" i="1"/>
  <c r="P1005" i="1"/>
  <c r="P1822" i="1"/>
  <c r="P2331" i="1"/>
  <c r="P1207" i="1"/>
  <c r="P1748" i="1"/>
  <c r="P1210" i="1"/>
  <c r="P2225" i="1"/>
  <c r="P2620" i="1"/>
  <c r="P2076" i="1"/>
  <c r="P334" i="1"/>
  <c r="P2589" i="1"/>
  <c r="P419" i="1"/>
  <c r="P2073" i="1"/>
  <c r="P1375" i="1"/>
  <c r="P1308" i="1"/>
  <c r="P295" i="1"/>
  <c r="P317" i="1"/>
  <c r="P558" i="1"/>
  <c r="P2686" i="1"/>
  <c r="P23" i="1"/>
  <c r="P715" i="1"/>
  <c r="P1395" i="1"/>
  <c r="P1897" i="1"/>
  <c r="P707" i="1"/>
  <c r="P48" i="1"/>
  <c r="P2007" i="1"/>
  <c r="P56" i="1"/>
  <c r="P38" i="1"/>
  <c r="P360" i="1"/>
  <c r="P2018" i="1"/>
  <c r="P102" i="1"/>
  <c r="P1016" i="1"/>
  <c r="P1268" i="1"/>
  <c r="P6" i="1"/>
  <c r="P659" i="1"/>
  <c r="P2459" i="1"/>
  <c r="P924" i="1"/>
  <c r="P1274" i="1"/>
  <c r="P1950" i="1"/>
  <c r="P2269" i="1"/>
  <c r="P335" i="1"/>
  <c r="P2100" i="1"/>
  <c r="P736" i="1"/>
  <c r="P1976" i="1"/>
  <c r="P108" i="1"/>
  <c r="P213" i="1"/>
  <c r="P3" i="1"/>
  <c r="P2524" i="1"/>
  <c r="P1316" i="1"/>
  <c r="P1204" i="1"/>
  <c r="P412" i="1"/>
  <c r="P1969" i="1"/>
  <c r="P957" i="1"/>
  <c r="P1838" i="1"/>
  <c r="P402" i="1"/>
  <c r="P1966" i="1"/>
  <c r="P183" i="1"/>
  <c r="P1542" i="1"/>
  <c r="P669" i="1"/>
  <c r="P801" i="1"/>
  <c r="P2554" i="1"/>
  <c r="P686" i="1"/>
  <c r="P2526" i="1"/>
  <c r="P1339" i="1"/>
  <c r="P1946" i="1"/>
  <c r="P833" i="1"/>
  <c r="P1009" i="1"/>
  <c r="P1220" i="1"/>
  <c r="P2666" i="1"/>
  <c r="P645" i="1"/>
  <c r="P2015" i="1"/>
  <c r="P1635" i="1"/>
  <c r="P18" i="1"/>
  <c r="P985" i="1"/>
  <c r="P1691" i="1"/>
  <c r="P1777" i="1"/>
  <c r="P440" i="1"/>
  <c r="P1523" i="1"/>
  <c r="P2541" i="1"/>
  <c r="P344" i="1"/>
  <c r="P30" i="1"/>
  <c r="P742" i="1"/>
  <c r="P2738" i="1"/>
  <c r="P1353" i="1"/>
  <c r="P1753" i="1"/>
  <c r="P1645" i="1"/>
  <c r="P1213" i="1"/>
  <c r="P2409" i="1"/>
  <c r="P1322" i="1"/>
  <c r="P119" i="1"/>
  <c r="P2675" i="1"/>
  <c r="P1205" i="1"/>
  <c r="P2550" i="1"/>
  <c r="P2040" i="1"/>
  <c r="P2227" i="1"/>
  <c r="P972" i="1"/>
  <c r="P209" i="1"/>
  <c r="P1623" i="1"/>
  <c r="P1317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1694" i="1"/>
  <c r="P1518" i="1"/>
  <c r="P796" i="1"/>
  <c r="P12" i="1"/>
  <c r="P953" i="1"/>
  <c r="P1345" i="1"/>
  <c r="P1332" i="1"/>
  <c r="P395" i="1"/>
  <c r="P2611" i="1"/>
  <c r="P1658" i="1"/>
  <c r="P1540" i="1"/>
  <c r="P330" i="1"/>
  <c r="P667" i="1"/>
  <c r="P947" i="1"/>
  <c r="P1570" i="1"/>
  <c r="P294" i="1"/>
  <c r="P2063" i="1"/>
  <c r="P974" i="1"/>
  <c r="P1000" i="1"/>
  <c r="P2047" i="1"/>
  <c r="P1940" i="1"/>
  <c r="P1306" i="1"/>
  <c r="P643" i="1"/>
  <c r="P1516" i="1"/>
  <c r="P41" i="1"/>
  <c r="P682" i="1"/>
  <c r="P590" i="1"/>
  <c r="P1772" i="1"/>
  <c r="P2536" i="1"/>
  <c r="P1471" i="1"/>
  <c r="P2452" i="1"/>
  <c r="P2187" i="1"/>
  <c r="P29" i="1"/>
  <c r="P835" i="1"/>
  <c r="P1219" i="1"/>
  <c r="P2270" i="1"/>
  <c r="P2023" i="1"/>
  <c r="P896" i="1"/>
  <c r="P16" i="1"/>
  <c r="P2020" i="1"/>
  <c r="P328" i="1"/>
  <c r="P8" i="1"/>
  <c r="P336" i="1"/>
  <c r="P342" i="1"/>
  <c r="P324" i="1"/>
  <c r="P2385" i="1"/>
  <c r="P120" i="1"/>
  <c r="P389" i="1"/>
  <c r="P2265" i="1"/>
  <c r="P2043" i="1"/>
  <c r="P894" i="1"/>
  <c r="P661" i="1"/>
  <c r="P727" i="1"/>
  <c r="P2034" i="1"/>
  <c r="P2562" i="1"/>
  <c r="P572" i="1"/>
  <c r="P299" i="1"/>
  <c r="P1247" i="1"/>
  <c r="P743" i="1"/>
  <c r="P2242" i="1"/>
  <c r="P1269" i="1"/>
  <c r="P400" i="1"/>
  <c r="P362" i="1"/>
  <c r="P364" i="1"/>
  <c r="P313" i="1"/>
  <c r="P2736" i="1"/>
  <c r="P2058" i="1"/>
  <c r="P1211" i="1"/>
  <c r="P51" i="1"/>
  <c r="P1607" i="1"/>
  <c r="P1728" i="1"/>
  <c r="P60" i="1"/>
  <c r="P2528" i="1"/>
  <c r="P2637" i="1"/>
  <c r="P1968" i="1"/>
  <c r="P962" i="1"/>
  <c r="P1859" i="1"/>
  <c r="P500" i="1"/>
  <c r="P1531" i="1"/>
  <c r="P2237" i="1"/>
  <c r="P2532" i="1"/>
  <c r="P553" i="1"/>
  <c r="P322" i="1"/>
  <c r="P1004" i="1"/>
  <c r="P644" i="1"/>
  <c r="P760" i="1"/>
  <c r="P1850" i="1"/>
  <c r="P1854" i="1"/>
  <c r="P1797" i="1"/>
  <c r="P1524" i="1"/>
  <c r="P46" i="1"/>
  <c r="P510" i="1"/>
  <c r="P2661" i="1"/>
  <c r="P679" i="1"/>
  <c r="P406" i="1"/>
  <c r="P791" i="1"/>
  <c r="P1664" i="1"/>
  <c r="P1554" i="1"/>
  <c r="P67" i="1"/>
  <c r="P1977" i="1"/>
  <c r="P1587" i="1"/>
  <c r="P2476" i="1"/>
  <c r="P1836" i="1"/>
  <c r="P1520" i="1"/>
  <c r="P2445" i="1"/>
  <c r="P1189" i="1"/>
  <c r="P1911" i="1"/>
  <c r="P352" i="1"/>
  <c r="P1312" i="1"/>
  <c r="P2480" i="1"/>
  <c r="P57" i="1"/>
  <c r="P2676" i="1"/>
  <c r="P2003" i="1"/>
  <c r="P1282" i="1"/>
  <c r="P1309" i="1"/>
  <c r="P1953" i="1"/>
  <c r="P749" i="1"/>
  <c r="P1967" i="1"/>
  <c r="P827" i="1"/>
  <c r="P42" i="1"/>
  <c r="P2679" i="1"/>
  <c r="P2462" i="1"/>
  <c r="P649" i="1"/>
  <c r="P413" i="1"/>
  <c r="P356" i="1"/>
  <c r="P228" i="1"/>
  <c r="P704" i="1"/>
  <c r="P1209" i="1"/>
  <c r="P2340" i="1"/>
  <c r="P91" i="1"/>
  <c r="P658" i="1"/>
  <c r="P94" i="1"/>
  <c r="P1730" i="1"/>
  <c r="P1096" i="1"/>
  <c r="P600" i="1"/>
  <c r="P288" i="1"/>
  <c r="P1199" i="1"/>
  <c r="P262" i="1"/>
  <c r="P2065" i="1"/>
  <c r="P1810" i="1"/>
  <c r="P701" i="1"/>
  <c r="P2618" i="1"/>
  <c r="P706" i="1"/>
  <c r="P222" i="1"/>
  <c r="P346" i="1"/>
  <c r="P705" i="1"/>
  <c r="P695" i="1"/>
  <c r="P1844" i="1"/>
  <c r="P158" i="1"/>
  <c r="P1187" i="1"/>
  <c r="P1659" i="1"/>
  <c r="P2032" i="1"/>
  <c r="P2033" i="1"/>
  <c r="P1706" i="1"/>
  <c r="P53" i="1"/>
  <c r="P1252" i="1"/>
  <c r="P104" i="1"/>
  <c r="P242" i="1"/>
  <c r="P349" i="1"/>
  <c r="P709" i="1"/>
  <c r="P206" i="1"/>
  <c r="P808" i="1"/>
  <c r="P1965" i="1"/>
  <c r="P2678" i="1"/>
  <c r="P44" i="1"/>
  <c r="P1912" i="1"/>
  <c r="P45" i="1"/>
  <c r="P1633" i="1"/>
  <c r="P2122" i="1"/>
  <c r="P381" i="1"/>
  <c r="P994" i="1"/>
  <c r="P631" i="1"/>
  <c r="P2699" i="1"/>
  <c r="P1330" i="1"/>
  <c r="P2078" i="1"/>
  <c r="P69" i="1"/>
  <c r="P1225" i="1"/>
  <c r="P221" i="1"/>
  <c r="P2284" i="1"/>
  <c r="P717" i="1"/>
  <c r="P1716" i="1"/>
  <c r="P2302" i="1"/>
  <c r="P2337" i="1"/>
  <c r="P1433" i="1"/>
  <c r="P2602" i="1"/>
  <c r="P382" i="1"/>
  <c r="P290" i="1"/>
  <c r="P1941" i="1"/>
  <c r="P2088" i="1"/>
  <c r="P1699" i="1"/>
  <c r="P2061" i="1"/>
  <c r="P325" i="1"/>
  <c r="P1087" i="1"/>
  <c r="P828" i="1"/>
  <c r="P1649" i="1"/>
  <c r="P465" i="1"/>
  <c r="P2097" i="1"/>
  <c r="P961" i="1"/>
  <c r="P1076" i="1"/>
  <c r="P2658" i="1"/>
  <c r="P1191" i="1"/>
  <c r="P798" i="1"/>
  <c r="P2387" i="1"/>
  <c r="P1627" i="1"/>
  <c r="P387" i="1"/>
  <c r="P1522" i="1"/>
  <c r="P628" i="1"/>
  <c r="P109" i="1"/>
  <c r="P1222" i="1"/>
  <c r="P988" i="1"/>
  <c r="P469" i="1"/>
  <c r="P1134" i="1"/>
  <c r="P2094" i="1"/>
  <c r="P321" i="1"/>
  <c r="P1511" i="1"/>
  <c r="P942" i="1"/>
  <c r="P421" i="1"/>
  <c r="P2540" i="1"/>
  <c r="P1794" i="1"/>
  <c r="P363" i="1"/>
  <c r="P15" i="1"/>
  <c r="P838" i="1"/>
  <c r="P2300" i="1"/>
  <c r="P273" i="1"/>
  <c r="P660" i="1"/>
  <c r="P337" i="1"/>
  <c r="P869" i="1"/>
  <c r="P2307" i="1"/>
  <c r="P1426" i="1"/>
  <c r="P1792" i="1"/>
  <c r="P243" i="1"/>
  <c r="P2021" i="1"/>
  <c r="P1761" i="1"/>
  <c r="P2461" i="1"/>
  <c r="P977" i="1"/>
  <c r="P1033" i="1"/>
  <c r="P170" i="1"/>
  <c r="P1156" i="1"/>
  <c r="P1910" i="1"/>
  <c r="P249" i="1"/>
  <c r="P1568" i="1"/>
  <c r="P2286" i="1"/>
  <c r="P318" i="1"/>
  <c r="P2328" i="1"/>
  <c r="P1624" i="1"/>
  <c r="P2272" i="1"/>
  <c r="P654" i="1"/>
  <c r="P2255" i="1"/>
  <c r="P2288" i="1"/>
  <c r="P2616" i="1"/>
  <c r="P1373" i="1"/>
  <c r="P2186" i="1"/>
  <c r="P1903" i="1"/>
  <c r="P128" i="1"/>
  <c r="P323" i="1"/>
  <c r="P2111" i="1"/>
  <c r="P306" i="1"/>
  <c r="P1022" i="1"/>
  <c r="P615" i="1"/>
  <c r="P1216" i="1"/>
  <c r="P326" i="1"/>
  <c r="P43" i="1"/>
  <c r="P396" i="1"/>
  <c r="P261" i="1"/>
  <c r="P738" i="1"/>
  <c r="P2342" i="1"/>
  <c r="P1781" i="1"/>
  <c r="P1806" i="1"/>
  <c r="P332" i="1"/>
  <c r="P1429" i="1"/>
  <c r="P1283" i="1"/>
  <c r="P810" i="1"/>
  <c r="P89" i="1"/>
  <c r="P1756" i="1"/>
  <c r="P383" i="1"/>
  <c r="P393" i="1"/>
  <c r="P1926" i="1"/>
  <c r="P2523" i="1"/>
  <c r="P1765" i="1"/>
  <c r="P355" i="1"/>
  <c r="P2124" i="1"/>
  <c r="P379" i="1"/>
  <c r="P1474" i="1"/>
  <c r="P25" i="1"/>
  <c r="P1221" i="1"/>
  <c r="P1328" i="1"/>
  <c r="P786" i="1"/>
  <c r="P515" i="1"/>
  <c r="P28" i="1"/>
  <c r="P113" i="1"/>
  <c r="P1315" i="1"/>
  <c r="P1954" i="1"/>
  <c r="P285" i="1"/>
  <c r="P1992" i="1"/>
  <c r="P2082" i="1"/>
  <c r="P2152" i="1"/>
  <c r="P1653" i="1"/>
  <c r="P1333" i="1"/>
  <c r="P2293" i="1"/>
  <c r="P2527" i="1"/>
  <c r="P1114" i="1"/>
  <c r="P297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713" i="1"/>
  <c r="P347" i="1"/>
  <c r="P954" i="1"/>
  <c r="P732" i="1"/>
  <c r="P817" i="1"/>
  <c r="P2057" i="1"/>
  <c r="P2495" i="1"/>
  <c r="P685" i="1"/>
  <c r="P1271" i="1"/>
  <c r="P1848" i="1"/>
  <c r="P1528" i="1"/>
  <c r="P2105" i="1"/>
  <c r="P1775" i="1"/>
  <c r="P2254" i="1"/>
  <c r="P47" i="1"/>
  <c r="P1258" i="1"/>
  <c r="P834" i="1"/>
  <c r="P339" i="1"/>
  <c r="P2474" i="1"/>
  <c r="P280" i="1"/>
  <c r="P1503" i="1"/>
  <c r="P263" i="1"/>
  <c r="P1643" i="1"/>
  <c r="P2368" i="1"/>
  <c r="P333" i="1"/>
  <c r="P1321" i="1"/>
  <c r="P2262" i="1"/>
  <c r="P2734" i="1"/>
  <c r="P1510" i="1"/>
  <c r="P1473" i="1"/>
  <c r="P64" i="1"/>
  <c r="P1539" i="1"/>
  <c r="P836" i="1"/>
  <c r="P2031" i="1"/>
  <c r="P2597" i="1"/>
  <c r="P751" i="1"/>
  <c r="P1285" i="1"/>
  <c r="P1015" i="1"/>
  <c r="P655" i="1"/>
  <c r="P1525" i="1"/>
  <c r="P267" i="1"/>
  <c r="P1541" i="1"/>
  <c r="P2542" i="1"/>
  <c r="P319" i="1"/>
  <c r="P2725" i="1"/>
  <c r="P2659" i="1"/>
  <c r="P278" i="1"/>
  <c r="P1641" i="1"/>
  <c r="P1751" i="1"/>
  <c r="P134" i="1"/>
  <c r="P1256" i="1"/>
  <c r="P1804" i="1"/>
  <c r="P1819" i="1"/>
  <c r="P2259" i="1"/>
  <c r="P1935" i="1"/>
  <c r="P2117" i="1"/>
  <c r="P681" i="1"/>
  <c r="P2667" i="1"/>
  <c r="P2780" i="1"/>
  <c r="P7" i="1"/>
  <c r="P976" i="1"/>
  <c r="P20" i="1"/>
  <c r="P205" i="1"/>
  <c r="P1746" i="1"/>
  <c r="P304" i="1"/>
  <c r="P792" i="1"/>
  <c r="P1845" i="1"/>
  <c r="P409" i="1"/>
  <c r="P271" i="1"/>
  <c r="P2669" i="1"/>
  <c r="P1482" i="1"/>
  <c r="P1259" i="1"/>
  <c r="P1218" i="1"/>
  <c r="P121" i="1"/>
  <c r="P2050" i="1"/>
  <c r="P212" i="1"/>
  <c r="P2005" i="1"/>
  <c r="P2168" i="1"/>
  <c r="P2121" i="1"/>
  <c r="P416" i="1"/>
  <c r="P166" i="1"/>
  <c r="P2647" i="1"/>
  <c r="P68" i="1"/>
  <c r="P1982" i="1"/>
  <c r="P289" i="1"/>
  <c r="P2671" i="1"/>
  <c r="P1864" i="1"/>
  <c r="P697" i="1"/>
  <c r="P2261" i="1"/>
  <c r="P394" i="1"/>
  <c r="P1307" i="1"/>
  <c r="P348" i="1"/>
  <c r="P2463" i="1"/>
  <c r="P1479" i="1"/>
  <c r="P115" i="1"/>
  <c r="P2173" i="1"/>
  <c r="P2046" i="1"/>
  <c r="P2313" i="1"/>
  <c r="P629" i="1"/>
  <c r="P2451" i="1"/>
  <c r="P311" i="1"/>
  <c r="P1745" i="1"/>
  <c r="P2110" i="1"/>
  <c r="P375" i="1"/>
  <c r="P1747" i="1"/>
  <c r="P1341" i="1"/>
  <c r="P995" i="1"/>
  <c r="P819" i="1"/>
  <c r="P256" i="1"/>
  <c r="P2087" i="1"/>
  <c r="P1676" i="1"/>
  <c r="P1193" i="1"/>
  <c r="P2698" i="1"/>
  <c r="P956" i="1"/>
  <c r="P2635" i="1"/>
  <c r="P1417" i="1"/>
  <c r="P390" i="1"/>
  <c r="P481" i="1"/>
  <c r="P2178" i="1"/>
  <c r="P733" i="1"/>
  <c r="P1020" i="1"/>
  <c r="P1985" i="1"/>
  <c r="P2016" i="1"/>
  <c r="P116" i="1"/>
  <c r="P1652" i="1"/>
  <c r="P2546" i="1"/>
  <c r="P795" i="1"/>
  <c r="P1776" i="1"/>
  <c r="P1535" i="1"/>
  <c r="P2044" i="1"/>
  <c r="P1398" i="1"/>
  <c r="P2093" i="1"/>
  <c r="P1856" i="1"/>
  <c r="P1893" i="1"/>
  <c r="P1608" i="1"/>
  <c r="P281" i="1"/>
  <c r="P1944" i="1"/>
  <c r="P202" i="1"/>
  <c r="P483" i="1"/>
  <c r="P2164" i="1"/>
  <c r="P623" i="1"/>
  <c r="P1621" i="1"/>
  <c r="P369" i="1"/>
  <c r="P66" i="1"/>
  <c r="P813" i="1"/>
  <c r="P350" i="1"/>
  <c r="P1634" i="1"/>
  <c r="P1686" i="1"/>
  <c r="P408" i="1"/>
  <c r="P2066" i="1"/>
  <c r="P359" i="1"/>
  <c r="P77" i="1"/>
  <c r="P2663" i="1"/>
  <c r="P1646" i="1"/>
  <c r="P1249" i="1"/>
  <c r="P254" i="1"/>
  <c r="P302" i="1"/>
  <c r="P797" i="1"/>
  <c r="P672" i="1"/>
  <c r="P662" i="1"/>
  <c r="P1536" i="1"/>
  <c r="P2684" i="1"/>
  <c r="P1818" i="1"/>
  <c r="P2009" i="1"/>
  <c r="P1576" i="1"/>
  <c r="P696" i="1"/>
  <c r="P1632" i="1"/>
  <c r="P723" i="1"/>
  <c r="P2534" i="1"/>
  <c r="P2408" i="1"/>
  <c r="P361" i="1"/>
  <c r="P1371" i="1"/>
  <c r="P283" i="1"/>
  <c r="P2655" i="1"/>
  <c r="P1829" i="1"/>
  <c r="P2613" i="1"/>
  <c r="P35" i="1"/>
  <c r="P1778" i="1"/>
  <c r="P1802" i="1"/>
  <c r="P2600" i="1"/>
  <c r="P1989" i="1"/>
  <c r="P885" i="1"/>
  <c r="P260" i="1"/>
  <c r="P193" i="1"/>
  <c r="P1276" i="1"/>
  <c r="P1167" i="1"/>
  <c r="P915" i="1"/>
  <c r="P1253" i="1"/>
  <c r="P746" i="1"/>
  <c r="P2310" i="1"/>
  <c r="P1349" i="1"/>
  <c r="P2282" i="1"/>
  <c r="P1678" i="1"/>
  <c r="P2531" i="1"/>
  <c r="P1534" i="1"/>
  <c r="P2226" i="1"/>
  <c r="P987" i="1"/>
  <c r="P1100" i="1"/>
  <c r="P2609" i="1"/>
  <c r="P274" i="1"/>
  <c r="P370" i="1"/>
  <c r="P391" i="1"/>
  <c r="P1367" i="1"/>
  <c r="P2200" i="1"/>
  <c r="P398" i="1"/>
  <c r="P2378" i="1"/>
  <c r="P2230" i="1"/>
  <c r="P1224" i="1"/>
  <c r="P2444" i="1"/>
  <c r="P140" i="1"/>
  <c r="P1762" i="1"/>
  <c r="P804" i="1"/>
  <c r="P2051" i="1"/>
  <c r="P1972" i="1"/>
  <c r="P997" i="1"/>
  <c r="P1752" i="1"/>
  <c r="P137" i="1"/>
  <c r="P1432" i="1"/>
  <c r="P789" i="1"/>
  <c r="P2499" i="1"/>
  <c r="P1435" i="1"/>
  <c r="P2654" i="1"/>
  <c r="P13" i="1"/>
  <c r="P716" i="1"/>
  <c r="P1106" i="1"/>
  <c r="P1936" i="1"/>
  <c r="P236" i="1"/>
  <c r="P315" i="1"/>
  <c r="P2633" i="1"/>
  <c r="P1663" i="1"/>
  <c r="P22" i="1"/>
  <c r="P1689" i="1"/>
  <c r="P2604" i="1"/>
  <c r="P1195" i="1"/>
  <c r="P811" i="1"/>
  <c r="P1849" i="1"/>
  <c r="P1197" i="1"/>
  <c r="P358" i="1"/>
  <c r="P1031" i="1"/>
  <c r="P2120" i="1"/>
  <c r="P2099" i="1"/>
  <c r="P2004" i="1"/>
  <c r="P110" i="1"/>
  <c r="P2648" i="1"/>
  <c r="P415" i="1"/>
  <c r="P269" i="1"/>
  <c r="P1782" i="1"/>
  <c r="P93" i="1"/>
  <c r="P245" i="1"/>
  <c r="P1509" i="1"/>
  <c r="P2318" i="1"/>
  <c r="P1372" i="1"/>
  <c r="P1264" i="1"/>
  <c r="P2517" i="1"/>
  <c r="P1930" i="1"/>
  <c r="P2668" i="1"/>
  <c r="P752" i="1"/>
  <c r="P2730" i="1"/>
  <c r="P198" i="1"/>
  <c r="P1270" i="1"/>
  <c r="P2174" i="1"/>
  <c r="P49" i="1"/>
  <c r="P2181" i="1"/>
  <c r="P1469" i="1"/>
  <c r="P633" i="1"/>
  <c r="P1275" i="1"/>
  <c r="P2411" i="1"/>
  <c r="P207" i="1"/>
  <c r="P32" i="1"/>
  <c r="P1198" i="1"/>
  <c r="P719" i="1"/>
  <c r="P1959" i="1"/>
  <c r="P1846" i="1"/>
  <c r="P1685" i="1"/>
  <c r="P1513" i="1"/>
  <c r="P1631" i="1"/>
  <c r="P1831" i="1"/>
  <c r="P979" i="1"/>
  <c r="P2448" i="1"/>
  <c r="P2195" i="1"/>
  <c r="P2560" i="1"/>
  <c r="P2334" i="1"/>
  <c r="P1248" i="1"/>
  <c r="P279" i="1"/>
  <c r="P1842" i="1"/>
  <c r="P405" i="1"/>
  <c r="P2241" i="1"/>
  <c r="P2447" i="1"/>
  <c r="P2165" i="1"/>
  <c r="P1826" i="1"/>
  <c r="P2301" i="1"/>
  <c r="P1013" i="1"/>
  <c r="P1440" i="1"/>
  <c r="P2777" i="1"/>
  <c r="P1628" i="1"/>
  <c r="P1018" i="1"/>
  <c r="P2622" i="1"/>
  <c r="P1243" i="1"/>
  <c r="P805" i="1"/>
  <c r="P1683" i="1"/>
  <c r="P1575" i="1"/>
  <c r="P1400" i="1"/>
  <c r="P2443" i="1"/>
  <c r="P1098" i="1"/>
  <c r="P2339" i="1"/>
  <c r="P1660" i="1"/>
  <c r="P1960" i="1"/>
  <c r="P2533" i="1"/>
  <c r="P1381" i="1"/>
  <c r="P1808" i="1"/>
  <c r="P809" i="1"/>
  <c r="P891" i="1"/>
  <c r="P95" i="1"/>
  <c r="P1833" i="1"/>
  <c r="P2028" i="1"/>
  <c r="P646" i="1"/>
  <c r="P501" i="1"/>
  <c r="P2019" i="1"/>
  <c r="P2657" i="1"/>
  <c r="P1281" i="1"/>
  <c r="P1383" i="1"/>
  <c r="P301" i="1"/>
  <c r="P2216" i="1"/>
  <c r="P244" i="1"/>
  <c r="P2083" i="1"/>
  <c r="P341" i="1"/>
  <c r="P2692" i="1"/>
  <c r="P692" i="1"/>
  <c r="P2571" i="1"/>
  <c r="P252" i="1"/>
  <c r="P728" i="1"/>
  <c r="P1767" i="1"/>
  <c r="P1399" i="1"/>
  <c r="P2298" i="1"/>
  <c r="P351" i="1"/>
  <c r="P1805" i="1"/>
  <c r="P1027" i="1"/>
  <c r="P87" i="1"/>
  <c r="P491" i="1"/>
  <c r="P2652" i="1"/>
  <c r="P1217" i="1"/>
  <c r="P1870" i="1"/>
  <c r="P1107" i="1"/>
  <c r="P1358" i="1"/>
  <c r="P86" i="1"/>
  <c r="P392" i="1"/>
  <c r="P1784" i="1"/>
  <c r="P434" i="1"/>
  <c r="P327" i="1"/>
  <c r="P1974" i="1"/>
  <c r="P1609" i="1"/>
  <c r="P1670" i="1"/>
  <c r="P2086" i="1"/>
  <c r="P1861" i="1"/>
  <c r="P2674" i="1"/>
  <c r="P1914" i="1"/>
  <c r="P1857" i="1"/>
  <c r="P822" i="1"/>
  <c r="P1892" i="1"/>
  <c r="P1934" i="1"/>
  <c r="P1389" i="1"/>
  <c r="P2039" i="1"/>
  <c r="P340" i="1"/>
  <c r="P118" i="1"/>
  <c r="P384" i="1"/>
  <c r="P2729" i="1"/>
  <c r="P73" i="1"/>
  <c r="P1029" i="1"/>
  <c r="P1468" i="1"/>
  <c r="P2240" i="1"/>
  <c r="P2422" i="1"/>
  <c r="P946" i="1"/>
  <c r="P5" i="1"/>
  <c r="P2455" i="1"/>
  <c r="P1809" i="1"/>
  <c r="P1182" i="1"/>
  <c r="P191" i="1"/>
  <c r="P932" i="1"/>
  <c r="P2682" i="1"/>
  <c r="P1386" i="1"/>
  <c r="P2460" i="1"/>
  <c r="P1945" i="1"/>
  <c r="P1900" i="1"/>
  <c r="P2182" i="1"/>
  <c r="P2191" i="1"/>
  <c r="P2115" i="1"/>
  <c r="P248" i="1"/>
  <c r="P2305" i="1"/>
  <c r="P1360" i="1"/>
  <c r="P741" i="1"/>
  <c r="P519" i="1"/>
  <c r="P675" i="1"/>
  <c r="P559" i="1"/>
  <c r="P2724" i="1"/>
  <c r="P366" i="1"/>
  <c r="P2198" i="1"/>
  <c r="P417" i="1"/>
  <c r="P2166" i="1"/>
  <c r="P2229" i="1"/>
  <c r="P343" i="1"/>
  <c r="P1272" i="1"/>
  <c r="P1504" i="1"/>
  <c r="P291" i="1"/>
  <c r="P1637" i="1"/>
  <c r="P1963" i="1"/>
  <c r="P1284" i="1"/>
  <c r="P2553" i="1"/>
  <c r="P2732" i="1"/>
  <c r="P744" i="1"/>
  <c r="P1832" i="1"/>
  <c r="P2177" i="1"/>
  <c r="P2068" i="1"/>
  <c r="P1506" i="1"/>
  <c r="P1807" i="1"/>
  <c r="P1617" i="1"/>
  <c r="P506" i="1"/>
  <c r="P1563" i="1"/>
  <c r="P844" i="1"/>
  <c r="P2095" i="1"/>
  <c r="P722" i="1"/>
  <c r="P259" i="1"/>
  <c r="P1352" i="1"/>
  <c r="P1605" i="1"/>
  <c r="P1616" i="1"/>
  <c r="P781" i="1"/>
  <c r="P2341" i="1"/>
  <c r="P487" i="1"/>
  <c r="P1622" i="1"/>
  <c r="P1618" i="1"/>
  <c r="P26" i="1"/>
  <c r="P1780" i="1"/>
  <c r="P1340" i="1"/>
  <c r="P1538" i="1"/>
  <c r="P1702" i="1"/>
  <c r="P1387" i="1"/>
  <c r="P2199" i="1"/>
  <c r="P404" i="1"/>
  <c r="P2179" i="1"/>
  <c r="P856" i="1"/>
  <c r="P2485" i="1"/>
  <c r="P258" i="1"/>
  <c r="P1066" i="1"/>
  <c r="P1577" i="1"/>
  <c r="P2677" i="1"/>
  <c r="P112" i="1"/>
  <c r="P2176" i="1"/>
  <c r="P2192" i="1"/>
  <c r="P277" i="1"/>
  <c r="P2296" i="1"/>
  <c r="P680" i="1"/>
  <c r="P1037" i="1"/>
  <c r="P1779" i="1"/>
  <c r="P1188" i="1"/>
  <c r="P224" i="1"/>
  <c r="P911" i="1"/>
  <c r="P1011" i="1"/>
  <c r="P1177" i="1"/>
  <c r="P1578" i="1"/>
  <c r="P2246" i="1"/>
  <c r="P266" i="1"/>
  <c r="P2606" i="1"/>
  <c r="P2312" i="1"/>
  <c r="P577" i="1"/>
  <c r="P2278" i="1"/>
  <c r="P1654" i="1"/>
  <c r="P2239" i="1"/>
  <c r="P1619" i="1"/>
  <c r="P1943" i="1"/>
  <c r="P1368" i="1"/>
  <c r="P2323" i="1"/>
  <c r="P1251" i="1"/>
  <c r="P2291" i="1"/>
  <c r="P2170" i="1"/>
  <c r="P556" i="1"/>
  <c r="P1250" i="1"/>
  <c r="P114" i="1"/>
  <c r="P2014" i="1"/>
  <c r="P1477" i="1"/>
  <c r="P1521" i="1"/>
  <c r="P2547" i="1"/>
  <c r="P2056" i="1"/>
  <c r="P509" i="1"/>
  <c r="P1744" i="1"/>
  <c r="P2" i="1"/>
  <c r="P1789" i="1"/>
  <c r="P2631" i="1"/>
  <c r="P1803" i="1"/>
  <c r="P1370" i="1"/>
  <c r="P2160" i="1"/>
  <c r="P785" i="1"/>
  <c r="P1369" i="1"/>
  <c r="P842" i="1"/>
  <c r="P1267" i="1"/>
  <c r="P331" i="1"/>
  <c r="P778" i="1"/>
  <c r="P845" i="1"/>
  <c r="P2772" i="1"/>
  <c r="P1964" i="1"/>
  <c r="P2101" i="1"/>
  <c r="P2285" i="1"/>
  <c r="P1377" i="1"/>
  <c r="P1636" i="1"/>
  <c r="P2069" i="1"/>
  <c r="P310" i="1"/>
  <c r="P1277" i="1"/>
  <c r="P436" i="1"/>
  <c r="P1388" i="1"/>
  <c r="P1681" i="1"/>
  <c r="P1868" i="1"/>
  <c r="P2573" i="1"/>
  <c r="P2491" i="1"/>
  <c r="P71" i="1"/>
  <c r="P1727" i="1"/>
  <c r="P1405" i="1"/>
  <c r="P2089" i="1"/>
  <c r="P2453" i="1"/>
  <c r="P2212" i="1"/>
  <c r="P1401" i="1"/>
  <c r="P1629" i="1"/>
  <c r="P1186" i="1"/>
  <c r="P1215" i="1"/>
  <c r="P303" i="1"/>
  <c r="P475" i="1"/>
  <c r="P1971" i="1"/>
  <c r="P1839" i="1"/>
  <c r="P2557" i="1"/>
  <c r="P314" i="1"/>
  <c r="P678" i="1"/>
  <c r="P2196" i="1"/>
  <c r="P1169" i="1"/>
  <c r="P2478" i="1"/>
  <c r="P1697" i="1"/>
  <c r="P1230" i="1"/>
  <c r="P2322" i="1"/>
  <c r="P1034" i="1"/>
  <c r="P2535" i="1"/>
  <c r="P2607" i="1"/>
  <c r="P2670" i="1"/>
  <c r="P730" i="1"/>
  <c r="P2336" i="1"/>
  <c r="P793" i="1"/>
  <c r="P2228" i="1"/>
  <c r="P1162" i="1"/>
  <c r="P1327" i="1"/>
  <c r="P841" i="1"/>
  <c r="P1154" i="1"/>
  <c r="P1126" i="1"/>
  <c r="P832" i="1"/>
  <c r="P79" i="1"/>
  <c r="P1938" i="1"/>
  <c r="P1786" i="1"/>
  <c r="P1390" i="1"/>
  <c r="P2548" i="1"/>
  <c r="P90" i="1"/>
  <c r="P106" i="1"/>
  <c r="P935" i="1"/>
  <c r="P950" i="1"/>
  <c r="P1490" i="1"/>
  <c r="P1550" i="1"/>
  <c r="P2364" i="1"/>
  <c r="P2569" i="1"/>
  <c r="P1354" i="1"/>
  <c r="P14" i="1"/>
  <c r="P790" i="1"/>
  <c r="P2311" i="1"/>
  <c r="P37" i="1"/>
  <c r="P2543" i="1"/>
  <c r="P1749" i="1"/>
  <c r="P1351" i="1"/>
  <c r="P1240" i="1"/>
  <c r="P854" i="1"/>
  <c r="P338" i="1"/>
  <c r="P2175" i="1"/>
  <c r="P968" i="1"/>
  <c r="P1823" i="1"/>
  <c r="P1783" i="1"/>
  <c r="P769" i="1"/>
  <c r="P1800" i="1"/>
  <c r="P2610" i="1"/>
  <c r="P1226" i="1"/>
  <c r="P397" i="1"/>
  <c r="P837" i="1"/>
  <c r="P2250" i="1"/>
  <c r="P1769" i="1"/>
  <c r="P2096" i="1"/>
  <c r="P386" i="1"/>
  <c r="P1202" i="1"/>
  <c r="P952" i="1"/>
  <c r="P2614" i="1"/>
  <c r="P345" i="1"/>
  <c r="P1514" i="1"/>
  <c r="P1620" i="1"/>
  <c r="P807" i="1"/>
  <c r="P812" i="1"/>
  <c r="P1855" i="1"/>
  <c r="P868" i="1"/>
  <c r="P74" i="1"/>
  <c r="P1866" i="1"/>
  <c r="P2279" i="1"/>
  <c r="P2390" i="1"/>
  <c r="P1895" i="1"/>
  <c r="P2183" i="1"/>
  <c r="P1692" i="1"/>
  <c r="P414" i="1"/>
  <c r="P272" i="1"/>
  <c r="P2529" i="1"/>
  <c r="P2092" i="1"/>
  <c r="P504" i="1"/>
  <c r="P1028" i="1"/>
  <c r="P753" i="1"/>
  <c r="P767" i="1"/>
  <c r="P1896" i="1"/>
  <c r="P948" i="1"/>
  <c r="P27" i="1"/>
  <c r="P253" i="1"/>
  <c r="P1505" i="1"/>
  <c r="P2189" i="1"/>
  <c r="P287" i="1"/>
  <c r="P50" i="1"/>
  <c r="P100" i="1"/>
  <c r="P739" i="1"/>
  <c r="P1739" i="1"/>
  <c r="P1533" i="1"/>
  <c r="P452" i="1"/>
  <c r="P399" i="1"/>
  <c r="P1558" i="1"/>
  <c r="P1196" i="1"/>
  <c r="P1384" i="1"/>
  <c r="P1929" i="1"/>
  <c r="P300" i="1"/>
  <c r="P2407" i="1"/>
  <c r="P930" i="1"/>
  <c r="P1951" i="1"/>
  <c r="P21" i="1"/>
  <c r="P171" i="1"/>
  <c r="P2315" i="1"/>
  <c r="P2628" i="1"/>
  <c r="P2188" i="1"/>
  <c r="P146" i="1"/>
  <c r="P2417" i="1"/>
  <c r="P1515" i="1"/>
  <c r="P2048" i="1"/>
  <c r="P2214" i="1"/>
  <c r="P2544" i="1"/>
  <c r="P2612" i="1"/>
  <c r="P1257" i="1"/>
  <c r="P1378" i="1"/>
  <c r="P482" i="1"/>
  <c r="P1796" i="1"/>
  <c r="P1203" i="1"/>
  <c r="P687" i="1"/>
  <c r="P1766" i="1"/>
  <c r="P2012" i="1"/>
  <c r="P276" i="1"/>
  <c r="P1529" i="1"/>
  <c r="P407" i="1"/>
  <c r="P286" i="1"/>
  <c r="P925" i="1"/>
  <c r="P1012" i="1"/>
  <c r="P1737" i="1"/>
  <c r="P2751" i="1"/>
  <c r="P2556" i="1"/>
  <c r="P2329" i="1"/>
  <c r="P282" i="1"/>
  <c r="P725" i="1"/>
  <c r="P1326" i="1"/>
  <c r="P1200" i="1"/>
  <c r="P2113" i="1"/>
  <c r="P203" i="1"/>
  <c r="P745" i="1"/>
  <c r="P1937" i="1"/>
  <c r="P2525" i="1"/>
  <c r="P1709" i="1"/>
  <c r="P378" i="1"/>
  <c r="P247" i="1"/>
  <c r="P1701" i="1"/>
  <c r="P1923" i="1"/>
  <c r="P2350" i="1"/>
  <c r="P1532" i="1"/>
  <c r="P843" i="1"/>
  <c r="P1396" i="1"/>
  <c r="P2244" i="1"/>
  <c r="P2292" i="1"/>
  <c r="P502" i="1"/>
  <c r="P1671" i="1"/>
  <c r="P747" i="1"/>
  <c r="P1347" i="1"/>
  <c r="P1638" i="1"/>
  <c r="P2519" i="1"/>
  <c r="P2108" i="1"/>
  <c r="P2247" i="1"/>
  <c r="P2306" i="1"/>
  <c r="P2221" i="1"/>
  <c r="P2446" i="1"/>
  <c r="P2454" i="1"/>
  <c r="P1858" i="1"/>
  <c r="P597" i="1"/>
  <c r="P1021" i="1"/>
  <c r="P754" i="1"/>
  <c r="P1828" i="1"/>
  <c r="P99" i="1"/>
  <c r="P2280" i="1"/>
  <c r="P83" i="1"/>
  <c r="P1280" i="1"/>
  <c r="P573" i="1"/>
  <c r="P1050" i="1"/>
  <c r="P2781" i="1"/>
  <c r="P2530" i="1"/>
  <c r="P2299" i="1"/>
  <c r="P862" i="1"/>
  <c r="P1610" i="1"/>
  <c r="P2112" i="1"/>
  <c r="P2500" i="1"/>
  <c r="P1530" i="1"/>
  <c r="P2201" i="1"/>
  <c r="P1862" i="1"/>
  <c r="P1847" i="1"/>
  <c r="P1467" i="1"/>
  <c r="P1669" i="1"/>
  <c r="P2516" i="1"/>
  <c r="P2761" i="1"/>
  <c r="P991" i="1"/>
  <c r="P430" i="1"/>
  <c r="P2404" i="1"/>
  <c r="P1886" i="1"/>
  <c r="P1192" i="1"/>
  <c r="P433" i="1"/>
  <c r="P1655" i="1"/>
  <c r="P960" i="1"/>
  <c r="P1336" i="1"/>
  <c r="P824" i="1"/>
  <c r="P307" i="1"/>
  <c r="P1403" i="1"/>
  <c r="P1763" i="1"/>
  <c r="P2466" i="1"/>
  <c r="P726" i="1"/>
  <c r="P2493" i="1"/>
  <c r="P2103" i="1"/>
  <c r="P761" i="1"/>
  <c r="P975" i="1"/>
  <c r="P1952" i="1"/>
  <c r="P2107" i="1"/>
  <c r="P2222" i="1"/>
  <c r="P2147" i="1"/>
  <c r="P24" i="1"/>
  <c r="P1580" i="1"/>
  <c r="P1785" i="1"/>
  <c r="P485" i="1"/>
  <c r="P2067" i="1"/>
  <c r="P2308" i="1"/>
  <c r="P1852" i="1"/>
  <c r="P2289" i="1"/>
  <c r="P2142" i="1"/>
  <c r="P1843" i="1"/>
  <c r="P2249" i="1"/>
  <c r="P1262" i="1"/>
  <c r="P1887" i="1"/>
  <c r="P936" i="1"/>
  <c r="P2119" i="1"/>
  <c r="P958" i="1"/>
  <c r="P1902" i="1"/>
  <c r="P98" i="1"/>
  <c r="P1035" i="1"/>
  <c r="P642" i="1"/>
  <c r="P863" i="1"/>
  <c r="P2283" i="1"/>
  <c r="P2487" i="1"/>
  <c r="P906" i="1"/>
  <c r="P1159" i="1"/>
  <c r="P2413" i="1"/>
  <c r="P674" i="1"/>
  <c r="P305" i="1"/>
  <c r="P2211" i="1"/>
  <c r="P1385" i="1"/>
  <c r="P2017" i="1"/>
  <c r="P270" i="1"/>
  <c r="P423" i="1"/>
  <c r="P2144" i="1"/>
  <c r="P1853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271" i="1"/>
  <c r="P36" i="1"/>
  <c r="P177" i="1"/>
  <c r="P320" i="1"/>
  <c r="P635" i="1"/>
  <c r="P967" i="1"/>
  <c r="P2243" i="1"/>
  <c r="P2149" i="1"/>
  <c r="P1883" i="1"/>
  <c r="P58" i="1"/>
  <c r="P2490" i="1"/>
  <c r="P2549" i="1"/>
  <c r="P1771" i="1"/>
  <c r="P1873" i="1"/>
  <c r="P839" i="1"/>
  <c r="P570" i="1"/>
  <c r="P1932" i="1"/>
  <c r="P1606" i="1"/>
  <c r="P1798" i="1"/>
  <c r="P1379" i="1"/>
  <c r="P1039" i="1"/>
  <c r="P2091" i="1"/>
  <c r="P1612" i="1"/>
  <c r="P1348" i="1"/>
  <c r="P1891" i="1"/>
  <c r="P1228" i="1"/>
  <c r="P1458" i="1"/>
  <c r="P1603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448" i="1"/>
  <c r="P2369" i="1"/>
  <c r="P2450" i="1"/>
  <c r="P1572" i="1"/>
  <c r="P1397" i="1"/>
  <c r="P2501" i="1"/>
  <c r="P840" i="1"/>
  <c r="P2483" i="1"/>
  <c r="P129" i="1"/>
  <c r="P1064" i="1"/>
  <c r="P2755" i="1"/>
  <c r="P2081" i="1"/>
  <c r="P246" i="1"/>
  <c r="P2330" i="1"/>
  <c r="P1837" i="1"/>
  <c r="P2219" i="1"/>
  <c r="P1626" i="1"/>
  <c r="P1651" i="1"/>
  <c r="P2617" i="1"/>
  <c r="P1758" i="1"/>
  <c r="P1492" i="1"/>
  <c r="P2623" i="1"/>
  <c r="P1682" i="1"/>
  <c r="P1604" i="1"/>
  <c r="P293" i="1"/>
  <c r="P1502" i="1"/>
  <c r="P111" i="1"/>
  <c r="P852" i="1"/>
  <c r="P1993" i="1"/>
  <c r="P1890" i="1"/>
  <c r="P1176" i="1"/>
  <c r="P2294" i="1"/>
  <c r="P879" i="1"/>
  <c r="P2038" i="1"/>
  <c r="P200" i="1"/>
  <c r="P2486" i="1"/>
  <c r="P388" i="1"/>
  <c r="P800" i="1"/>
  <c r="P2090" i="1"/>
  <c r="P143" i="1"/>
  <c r="P2304" i="1"/>
  <c r="P1246" i="1"/>
  <c r="P2287" i="1"/>
  <c r="P1278" i="1"/>
  <c r="P934" i="1"/>
  <c r="P1030" i="1"/>
  <c r="P2778" i="1"/>
  <c r="P2642" i="1"/>
  <c r="P1630" i="1"/>
  <c r="P275" i="1"/>
  <c r="P1841" i="1"/>
  <c r="P411" i="1"/>
  <c r="P1675" i="1"/>
  <c r="P750" i="1"/>
  <c r="P2059" i="1"/>
  <c r="P2497" i="1"/>
  <c r="P816" i="1"/>
  <c r="P799" i="1"/>
  <c r="P257" i="1"/>
  <c r="P1320" i="1"/>
  <c r="P605" i="1"/>
  <c r="P1331" i="1"/>
  <c r="P973" i="1"/>
  <c r="P1774" i="1"/>
  <c r="P376" i="1"/>
  <c r="P1138" i="1"/>
  <c r="P2145" i="1"/>
  <c r="P1667" i="1"/>
  <c r="P1787" i="1"/>
  <c r="P353" i="1"/>
  <c r="P2010" i="1"/>
  <c r="P718" i="1"/>
  <c r="P1463" i="1"/>
  <c r="P1657" i="1"/>
  <c r="P1672" i="1"/>
  <c r="P1245" i="1"/>
  <c r="P1421" i="1"/>
  <c r="P1593" i="1"/>
  <c r="P898" i="1"/>
  <c r="P1476" i="1"/>
  <c r="P2297" i="1"/>
  <c r="P1148" i="1"/>
  <c r="P2184" i="1"/>
  <c r="P2630" i="1"/>
  <c r="P2190" i="1"/>
  <c r="P1227" i="1"/>
  <c r="P2681" i="1"/>
  <c r="P969" i="1"/>
  <c r="P107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164" i="1"/>
  <c r="P1090" i="1"/>
  <c r="P1478" i="1"/>
  <c r="P2053" i="1"/>
  <c r="P1376" i="1"/>
  <c r="P62" i="1"/>
  <c r="P1032" i="1"/>
  <c r="P385" i="1"/>
  <c r="P1898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864" i="1"/>
  <c r="P1565" i="1"/>
  <c r="P1760" i="1"/>
  <c r="P1393" i="1"/>
  <c r="P756" i="1"/>
  <c r="P2210" i="1"/>
  <c r="P1888" i="1"/>
  <c r="P1811" i="1"/>
  <c r="P2207" i="1"/>
  <c r="P1816" i="1"/>
  <c r="P2748" i="1"/>
  <c r="P1625" i="1"/>
  <c r="P1827" i="1"/>
  <c r="P1152" i="1"/>
  <c r="P1835" i="1"/>
  <c r="P2321" i="1"/>
  <c r="P19" i="1"/>
  <c r="P965" i="1"/>
  <c r="P794" i="1"/>
  <c r="P1882" i="1"/>
  <c r="P374" i="1"/>
  <c r="P2257" i="1"/>
  <c r="P944" i="1"/>
  <c r="P2055" i="1"/>
  <c r="P1884" i="1"/>
  <c r="P851" i="1"/>
  <c r="P40" i="1"/>
  <c r="P917" i="1"/>
  <c r="P1574" i="1"/>
  <c r="P2236" i="1"/>
  <c r="P1329" i="1"/>
  <c r="P2672" i="1"/>
  <c r="P264" i="1"/>
  <c r="P2651" i="1"/>
  <c r="P2202" i="1"/>
  <c r="P1668" i="1"/>
  <c r="P1922" i="1"/>
  <c r="P2314" i="1"/>
  <c r="P2333" i="1"/>
  <c r="P101" i="1"/>
  <c r="P426" i="1"/>
  <c r="P1602" i="1"/>
  <c r="P354" i="1"/>
  <c r="P1346" i="1"/>
  <c r="P2723" i="1"/>
  <c r="P802" i="1"/>
  <c r="P2213" i="1"/>
  <c r="P2744" i="1"/>
  <c r="P1860" i="1"/>
  <c r="P2458" i="1"/>
  <c r="P1071" i="1"/>
  <c r="P1496" i="1"/>
  <c r="P268" i="1"/>
  <c r="P1677" i="1"/>
  <c r="P380" i="1"/>
  <c r="P2180" i="1"/>
  <c r="P81" i="1"/>
  <c r="P1361" i="1"/>
  <c r="P2503" i="1"/>
  <c r="P2317" i="1"/>
  <c r="P2194" i="1"/>
  <c r="P2290" i="1"/>
  <c r="P2484" i="1"/>
  <c r="P84" i="1"/>
  <c r="P454" i="1"/>
  <c r="P895" i="1"/>
  <c r="P905" i="1"/>
  <c r="P1017" i="1"/>
  <c r="P1234" i="1"/>
  <c r="P1365" i="1"/>
  <c r="P1597" i="1"/>
  <c r="P1642" i="1"/>
  <c r="P1512" i="1"/>
  <c r="P826" i="1"/>
  <c r="P478" i="1"/>
  <c r="P1519" i="1"/>
  <c r="P2489" i="1"/>
  <c r="P2646" i="1"/>
  <c r="P2636" i="1"/>
  <c r="P107" i="1"/>
  <c r="P818" i="1"/>
  <c r="P2754" i="1"/>
  <c r="P521" i="1"/>
  <c r="P1674" i="1"/>
  <c r="P763" i="1"/>
  <c r="P1036" i="1"/>
  <c r="P648" i="1"/>
  <c r="P2204" i="1"/>
  <c r="P740" i="1"/>
  <c r="P1615" i="1"/>
  <c r="P664" i="1"/>
  <c r="P776" i="1"/>
  <c r="P951" i="1"/>
  <c r="P2760" i="1"/>
  <c r="P2632" i="1"/>
  <c r="P1263" i="1"/>
  <c r="P1640" i="1"/>
  <c r="P2555" i="1"/>
  <c r="P1214" i="1"/>
  <c r="P1508" i="1"/>
  <c r="P2496" i="1"/>
  <c r="P1656" i="1"/>
  <c r="P1374" i="1"/>
  <c r="P1939" i="1"/>
  <c r="P80" i="1"/>
  <c r="P1359" i="1"/>
  <c r="P1279" i="1"/>
  <c r="P782" i="1"/>
  <c r="P1438" i="1"/>
  <c r="P473" i="1"/>
  <c r="P1475" i="1"/>
  <c r="P575" i="1"/>
  <c r="P148" i="1"/>
  <c r="P1260" i="1"/>
  <c r="P2746" i="1"/>
  <c r="P2492" i="1"/>
  <c r="P624" i="1"/>
  <c r="P1190" i="1"/>
  <c r="P1081" i="1"/>
  <c r="P2316" i="1"/>
  <c r="P2473" i="1"/>
  <c r="P1851" i="1"/>
  <c r="P1814" i="1"/>
  <c r="P147" i="1"/>
  <c r="P1151" i="1"/>
  <c r="P1720" i="1"/>
  <c r="P2384" i="1"/>
  <c r="P2512" i="1"/>
  <c r="P2275" i="1"/>
  <c r="P757" i="1"/>
  <c r="P2638" i="1"/>
  <c r="P758" i="1"/>
  <c r="P943" i="1"/>
  <c r="P72" i="1"/>
  <c r="P853" i="1"/>
  <c r="P2223" i="1"/>
  <c r="P2109" i="1"/>
  <c r="P2320" i="1"/>
  <c r="P2263" i="1"/>
  <c r="P1613" i="1"/>
  <c r="P1961" i="1"/>
  <c r="P2470" i="1"/>
  <c r="P2625" i="1"/>
  <c r="P1439" i="1"/>
  <c r="P846" i="1"/>
  <c r="P308" i="1"/>
  <c r="P830" i="1"/>
  <c r="P729" i="1"/>
  <c r="P1120" i="1"/>
  <c r="P2045" i="1"/>
  <c r="P1680" i="1"/>
  <c r="P1025" i="1"/>
  <c r="P1924" i="1"/>
  <c r="P2062" i="1"/>
  <c r="P2193" i="1"/>
  <c r="P155" i="1"/>
  <c r="P1942" i="1"/>
  <c r="P424" i="1"/>
  <c r="P1773" i="1"/>
  <c r="P2104" i="1"/>
  <c r="P1840" i="1"/>
  <c r="P1040" i="1"/>
  <c r="P2747" i="1"/>
  <c r="P887" i="1"/>
  <c r="P2511" i="1"/>
  <c r="P2163" i="1"/>
  <c r="P2116" i="1"/>
  <c r="P2561" i="1"/>
  <c r="P1899" i="1"/>
  <c r="P2621" i="1"/>
  <c r="P2605" i="1"/>
  <c r="P65" i="1"/>
  <c r="P1465" i="1"/>
  <c r="P1764" i="1"/>
  <c r="P2416" i="1"/>
  <c r="P986" i="1"/>
  <c r="P652" i="1"/>
  <c r="P2267" i="1"/>
  <c r="P545" i="1"/>
  <c r="P581" i="1"/>
  <c r="P900" i="1"/>
  <c r="P901" i="1"/>
  <c r="P1072" i="1"/>
  <c r="P1237" i="1"/>
  <c r="P1695" i="1"/>
  <c r="P1949" i="1"/>
  <c r="P2749" i="1"/>
  <c r="P2634" i="1"/>
  <c r="P1110" i="1"/>
  <c r="P1466" i="1"/>
  <c r="P876" i="1"/>
  <c r="P1754" i="1"/>
  <c r="P2136" i="1"/>
  <c r="P1639" i="1"/>
  <c r="P2426" i="1"/>
  <c r="P1666" i="1"/>
  <c r="P677" i="1"/>
  <c r="P2129" i="1"/>
  <c r="P748" i="1"/>
  <c r="P866" i="1"/>
  <c r="P1254" i="1"/>
  <c r="P1068" i="1"/>
  <c r="P2457" i="1"/>
  <c r="P1905" i="1"/>
  <c r="P2295" i="1"/>
  <c r="P1719" i="1"/>
  <c r="P847" i="1"/>
  <c r="P565" i="1"/>
  <c r="P777" i="1"/>
  <c r="P1712" i="1"/>
  <c r="P2085" i="1"/>
  <c r="P2673" i="1"/>
  <c r="P1665" i="1"/>
  <c r="P2001" i="1"/>
  <c r="P2277" i="1"/>
  <c r="P1185" i="1"/>
  <c r="P2172" i="1"/>
  <c r="P959" i="1"/>
  <c r="P1047" i="1"/>
  <c r="P2208" i="1"/>
  <c r="P1470" i="1"/>
  <c r="P759" i="1"/>
  <c r="P1872" i="1"/>
  <c r="P2251" i="1"/>
  <c r="P199" i="1"/>
  <c r="P1885" i="1"/>
  <c r="P907" i="1"/>
  <c r="P172" i="1"/>
  <c r="P831" i="1"/>
  <c r="P874" i="1"/>
  <c r="P880" i="1"/>
  <c r="P1208" i="1"/>
  <c r="P1527" i="1"/>
  <c r="P2220" i="1"/>
  <c r="P2477" i="1"/>
  <c r="P316" i="1"/>
  <c r="P1362" i="1"/>
  <c r="P1650" i="1"/>
  <c r="P927" i="1"/>
  <c r="P2639" i="1"/>
  <c r="P857" i="1"/>
  <c r="P771" i="1"/>
  <c r="P1927" i="1"/>
  <c r="P1266" i="1"/>
  <c r="P2626" i="1"/>
  <c r="P1355" i="1"/>
  <c r="P2758" i="1"/>
  <c r="P1983" i="1"/>
  <c r="P2449" i="1"/>
  <c r="P656" i="1"/>
  <c r="P2303" i="1"/>
  <c r="P31" i="1"/>
  <c r="P2185" i="1"/>
  <c r="P2127" i="1"/>
  <c r="P11" i="1"/>
  <c r="P2608" i="1"/>
  <c r="P92" i="1"/>
  <c r="P2479" i="1"/>
  <c r="P892" i="1"/>
  <c r="P1140" i="1"/>
  <c r="P1788" i="1"/>
  <c r="P666" i="1"/>
  <c r="P787" i="1"/>
  <c r="P821" i="1"/>
  <c r="P1024" i="1"/>
  <c r="P1584" i="1"/>
  <c r="P2465" i="1"/>
  <c r="P1481" i="1"/>
  <c r="P182" i="1"/>
  <c r="P78" i="1"/>
  <c r="P265" i="1"/>
  <c r="P1380" i="1"/>
  <c r="P593" i="1"/>
  <c r="P711" i="1"/>
  <c r="P2102" i="1"/>
  <c r="P966" i="1"/>
  <c r="P993" i="1"/>
  <c r="P1325" i="1"/>
  <c r="P2276" i="1"/>
  <c r="P1242" i="1"/>
  <c r="P2545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1310" i="1"/>
  <c r="P1921" i="1"/>
  <c r="P2167" i="1"/>
  <c r="P2559" i="1"/>
  <c r="P2572" i="1"/>
  <c r="P2770" i="1"/>
  <c r="P1978" i="1"/>
  <c r="P888" i="1"/>
  <c r="P1008" i="1"/>
  <c r="P1045" i="1"/>
  <c r="P1480" i="1"/>
  <c r="P2590" i="1"/>
  <c r="P2141" i="1"/>
  <c r="P2471" i="1"/>
  <c r="P1464" i="1"/>
  <c r="P312" i="1"/>
  <c r="P893" i="1"/>
  <c r="P1920" i="1"/>
  <c r="P2464" i="1"/>
  <c r="P117" i="1"/>
  <c r="P820" i="1"/>
  <c r="P2472" i="1"/>
  <c r="P1363" i="1"/>
  <c r="P292" i="1"/>
  <c r="P878" i="1"/>
  <c r="P1901" i="1"/>
  <c r="P848" i="1"/>
  <c r="P2123" i="1"/>
  <c r="P1551" i="1"/>
  <c r="P474" i="1"/>
  <c r="P829" i="1"/>
  <c r="P1722" i="1"/>
  <c r="P55" i="1"/>
  <c r="P2264" i="1"/>
  <c r="P153" i="1"/>
  <c r="P1314" i="1"/>
  <c r="P2106" i="1"/>
  <c r="P2309" i="1"/>
  <c r="P105" i="1"/>
  <c r="P897" i="1"/>
  <c r="P1662" i="1"/>
  <c r="P2494" i="1"/>
  <c r="P814" i="1"/>
  <c r="P2619" i="1"/>
  <c r="P2627" i="1"/>
  <c r="P2469" i="1"/>
  <c r="P563" i="1"/>
  <c r="P1419" i="1"/>
  <c r="P1579" i="1"/>
  <c r="P2357" i="1"/>
  <c r="P2683" i="1"/>
  <c r="P2042" i="1"/>
  <c r="P1928" i="1"/>
  <c r="P670" i="1"/>
  <c r="P1394" i="1"/>
  <c r="P2206" i="1"/>
  <c r="P52" i="1"/>
  <c r="P1824" i="1"/>
  <c r="P2114" i="1"/>
  <c r="P2233" i="1"/>
  <c r="P1261" i="1"/>
  <c r="P2224" i="1"/>
  <c r="P873" i="1"/>
  <c r="P1569" i="1"/>
  <c r="P1793" i="1"/>
  <c r="P2139" i="1"/>
  <c r="P2624" i="1"/>
  <c r="P2488" i="1"/>
  <c r="P1648" i="1"/>
  <c r="P970" i="1"/>
  <c r="P1324" i="1"/>
  <c r="P1548" i="1"/>
  <c r="P1894" i="1"/>
  <c r="P2467" i="1"/>
  <c r="P714" i="1"/>
  <c r="P1673" i="1"/>
  <c r="P2217" i="1"/>
  <c r="P548" i="1"/>
  <c r="P693" i="1"/>
  <c r="P1997" i="1"/>
  <c r="P179" i="1"/>
  <c r="P1743" i="1"/>
  <c r="P186" i="1"/>
  <c r="P472" i="1"/>
  <c r="P1705" i="1"/>
  <c r="P2582" i="1"/>
  <c r="P2326" i="1"/>
  <c r="P1129" i="1"/>
  <c r="P2231" i="1"/>
  <c r="P1357" i="1"/>
  <c r="P2146" i="1"/>
  <c r="P2640" i="1"/>
  <c r="P955" i="1"/>
  <c r="P125" i="1"/>
  <c r="P2234" i="1"/>
  <c r="P2481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592" i="1"/>
  <c r="P2268" i="1"/>
  <c r="P1414" i="1"/>
  <c r="P912" i="1"/>
  <c r="P1825" i="1"/>
  <c r="P1915" i="1"/>
  <c r="P1356" i="1"/>
  <c r="P1150" i="1"/>
  <c r="P2266" i="1"/>
  <c r="P1404" i="1"/>
  <c r="P945" i="1"/>
  <c r="P1687" i="1"/>
  <c r="P1038" i="1"/>
  <c r="P1091" i="1"/>
  <c r="P710" i="1"/>
  <c r="P2253" i="1"/>
  <c r="P1223" i="1"/>
  <c r="P2697" i="1"/>
  <c r="P2022" i="1"/>
  <c r="P1108" i="1"/>
  <c r="P647" i="1"/>
  <c r="P1157" i="1"/>
  <c r="P1562" i="1"/>
  <c r="P2502" i="1"/>
  <c r="P603" i="1"/>
  <c r="P1145" i="1"/>
  <c r="P1112" i="1"/>
  <c r="P1472" i="1"/>
  <c r="P1925" i="1"/>
  <c r="P2558" i="1"/>
  <c r="P2581" i="1"/>
  <c r="P2126" i="1"/>
  <c r="P2157" i="1"/>
  <c r="P2660" i="1"/>
  <c r="P860" i="1"/>
  <c r="P2218" i="1"/>
  <c r="P457" i="1"/>
  <c r="P720" i="1"/>
  <c r="P867" i="1"/>
  <c r="P2169" i="1"/>
  <c r="P2438" i="1"/>
  <c r="P2403" i="1"/>
  <c r="P2238" i="1"/>
  <c r="P2741" i="1"/>
  <c r="P1023" i="1"/>
  <c r="P1738" i="1"/>
  <c r="P97" i="1"/>
  <c r="P2603" i="1"/>
  <c r="P2171" i="1"/>
  <c r="P926" i="1"/>
  <c r="P17" i="1"/>
  <c r="P2137" i="1"/>
  <c r="P96" i="1"/>
  <c r="P2737" i="1"/>
  <c r="P884" i="1"/>
  <c r="P2629" i="1"/>
  <c r="P2232" i="1"/>
  <c r="P881" i="1"/>
  <c r="P1391" i="1"/>
  <c r="P2258" i="1"/>
  <c r="P1041" i="1"/>
  <c r="P2134" i="1"/>
  <c r="P1711" i="1"/>
  <c r="P1909" i="1"/>
  <c r="P2132" i="1"/>
  <c r="P2324" i="1"/>
  <c r="P2235" i="1"/>
  <c r="P1382" i="1"/>
  <c r="P70" i="1"/>
  <c r="P450" i="1"/>
  <c r="P555" i="1"/>
  <c r="P1596" i="1"/>
  <c r="P2372" i="1"/>
  <c r="P2077" i="1"/>
  <c r="P699" i="1"/>
  <c r="P458" i="1"/>
  <c r="P157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131" i="1"/>
  <c r="P2153" i="1"/>
  <c r="P920" i="1"/>
  <c r="P76" i="1"/>
  <c r="P858" i="1"/>
  <c r="P721" i="1"/>
  <c r="P1194" i="1"/>
  <c r="P1235" i="1"/>
  <c r="P964" i="1"/>
  <c r="P1500" i="1"/>
  <c r="P1790" i="1"/>
  <c r="P2319" i="1"/>
  <c r="P850" i="1"/>
  <c r="P933" i="1"/>
  <c r="P1084" i="1"/>
  <c r="P1082" i="1"/>
  <c r="P2382" i="1"/>
  <c r="P2742" i="1"/>
  <c r="P865" i="1"/>
  <c r="P890" i="1"/>
  <c r="P1688" i="1"/>
  <c r="P1875" i="1"/>
  <c r="P2601" i="1"/>
  <c r="P2158" i="1"/>
  <c r="P1118" i="1"/>
  <c r="P735" i="1"/>
  <c r="P1104" i="1"/>
  <c r="P2650" i="1"/>
  <c r="P1164" i="1"/>
  <c r="P1483" i="1"/>
  <c r="P2693" i="1"/>
  <c r="P2702" i="1"/>
  <c r="P2757" i="1"/>
  <c r="P467" i="1"/>
  <c r="P1402" i="1"/>
  <c r="P2504" i="1"/>
  <c r="P1877" i="1"/>
  <c r="P1918" i="1"/>
  <c r="P2405" i="1"/>
  <c r="P460" i="1"/>
  <c r="P516" i="1"/>
  <c r="P428" i="1"/>
  <c r="P595" i="1"/>
  <c r="P456" i="1"/>
  <c r="P607" i="1"/>
  <c r="P1874" i="1"/>
  <c r="P2521" i="1"/>
  <c r="P1067" i="1"/>
  <c r="P1105" i="1"/>
  <c r="P775" i="1"/>
  <c r="P1488" i="1"/>
  <c r="P85" i="1"/>
  <c r="P2260" i="1"/>
  <c r="P234" i="1"/>
  <c r="P601" i="1"/>
  <c r="P2353" i="1"/>
  <c r="P151" i="1"/>
  <c r="P468" i="1"/>
  <c r="P220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1552" i="1"/>
  <c r="P2274" i="1"/>
  <c r="P882" i="1"/>
  <c r="P588" i="1"/>
  <c r="P1581" i="1"/>
  <c r="P486" i="1"/>
  <c r="P2335" i="1"/>
  <c r="P156" i="1"/>
  <c r="P2695" i="1"/>
  <c r="P684" i="1"/>
  <c r="P1117" i="1"/>
  <c r="P2750" i="1"/>
  <c r="P2700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1074" i="1"/>
  <c r="P1987" i="1"/>
  <c r="P505" i="1"/>
  <c r="P1661" i="1"/>
  <c r="P462" i="1"/>
  <c r="P1093" i="1"/>
  <c r="P2154" i="1"/>
  <c r="P1770" i="1"/>
  <c r="P872" i="1"/>
  <c r="P2599" i="1"/>
  <c r="P1410" i="1"/>
  <c r="P2649" i="1"/>
  <c r="P2685" i="1"/>
  <c r="P2138" i="1"/>
  <c r="P425" i="1"/>
  <c r="P127" i="1"/>
  <c r="P1160" i="1"/>
  <c r="P1560" i="1"/>
  <c r="P1721" i="1"/>
  <c r="P2256" i="1"/>
  <c r="P1801" i="1"/>
  <c r="P2327" i="1"/>
  <c r="P2769" i="1"/>
  <c r="P1070" i="1"/>
  <c r="P2766" i="1"/>
  <c r="P2140" i="1"/>
  <c r="P663" i="1"/>
  <c r="P1095" i="1"/>
  <c r="P2060" i="1"/>
  <c r="P902" i="1"/>
  <c r="P1131" i="1"/>
  <c r="P1184" i="1"/>
  <c r="P1907" i="1"/>
  <c r="P2432" i="1"/>
  <c r="P1119" i="1"/>
  <c r="P496" i="1"/>
  <c r="P2641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451" i="1"/>
  <c r="P550" i="1"/>
  <c r="P875" i="1"/>
  <c r="P1080" i="1"/>
  <c r="P2763" i="1"/>
  <c r="P552" i="1"/>
  <c r="P1726" i="1"/>
  <c r="P2743" i="1"/>
  <c r="P551" i="1"/>
  <c r="P2155" i="1"/>
  <c r="P2656" i="1"/>
  <c r="P2133" i="1"/>
  <c r="P2415" i="1"/>
  <c r="P999" i="1"/>
  <c r="P2425" i="1"/>
  <c r="P676" i="1"/>
  <c r="P1088" i="1"/>
  <c r="P1409" i="1"/>
  <c r="P1437" i="1"/>
  <c r="P1757" i="1"/>
  <c r="P1812" i="1"/>
  <c r="P2538" i="1"/>
  <c r="P2726" i="1"/>
  <c r="P779" i="1"/>
  <c r="P1103" i="1"/>
  <c r="P1099" i="1"/>
  <c r="P694" i="1"/>
  <c r="P1821" i="1"/>
  <c r="P1407" i="1"/>
  <c r="P1420" i="1"/>
  <c r="P1123" i="1"/>
  <c r="P194" i="1"/>
  <c r="P1171" i="1"/>
  <c r="P169" i="1"/>
  <c r="P514" i="1"/>
  <c r="P1717" i="1"/>
  <c r="P2135" i="1"/>
  <c r="P2162" i="1"/>
  <c r="P2690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734" i="1"/>
  <c r="P422" i="1"/>
  <c r="P432" i="1"/>
  <c r="P2245" i="1"/>
  <c r="P159" i="1"/>
  <c r="P562" i="1"/>
  <c r="P638" i="1"/>
  <c r="P1904" i="1"/>
  <c r="P2662" i="1"/>
  <c r="P507" i="1"/>
  <c r="P1125" i="1"/>
  <c r="P1132" i="1"/>
  <c r="P1116" i="1"/>
  <c r="P427" i="1"/>
  <c r="P546" i="1"/>
  <c r="P598" i="1"/>
  <c r="P640" i="1"/>
  <c r="P1046" i="1"/>
  <c r="P1083" i="1"/>
  <c r="P1094" i="1"/>
  <c r="P1543" i="1"/>
  <c r="P1881" i="1"/>
  <c r="P983" i="1"/>
  <c r="P1413" i="1"/>
  <c r="P580" i="1"/>
  <c r="P637" i="1"/>
  <c r="P668" i="1"/>
  <c r="P780" i="1"/>
  <c r="P1867" i="1"/>
  <c r="P1917" i="1"/>
  <c r="P2362" i="1"/>
  <c r="P1813" i="1"/>
  <c r="P2396" i="1"/>
  <c r="P1183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<sst xmlns="http://schemas.openxmlformats.org/spreadsheetml/2006/main" count="35068" uniqueCount="8418">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</sst>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1A6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C-E045-B038-EDD06ECF0F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8-394C-AA3F-1573DEE1F0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8-394C-AA3F-1573DEE1F0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8-394C-AA3F-1573DEE1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7187039"/>
        <c:axId val="1953094287"/>
      </c:barChart>
      <c:catAx>
        <c:axId val="199718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94287"/>
        <c:crosses val="autoZero"/>
        <c:auto val="1"/>
        <c:lblAlgn val="ctr"/>
        <c:lblOffset val="100"/>
        <c:noMultiLvlLbl val="0"/>
      </c:catAx>
      <c:valAx>
        <c:axId val="19530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8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7-0446-992E-D53BA3F8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5-0A4A-8AB2-44FAE762FF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5-0A4A-8AB2-44FAE762F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8935295"/>
        <c:axId val="62849760"/>
      </c:barChart>
      <c:catAx>
        <c:axId val="19989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9760"/>
        <c:crosses val="autoZero"/>
        <c:auto val="1"/>
        <c:lblAlgn val="ctr"/>
        <c:lblOffset val="100"/>
        <c:noMultiLvlLbl val="0"/>
      </c:catAx>
      <c:valAx>
        <c:axId val="628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9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E-4B4D-BBF2-3479CBECEB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C-CC40-8B03-2D464ECA4C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C-CC40-8B03-2D464ECA4C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C-CC40-8B03-2D464ECA4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139919"/>
        <c:axId val="50631696"/>
      </c:lineChart>
      <c:catAx>
        <c:axId val="200213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1696"/>
        <c:crosses val="autoZero"/>
        <c:auto val="1"/>
        <c:lblAlgn val="ctr"/>
        <c:lblOffset val="100"/>
        <c:noMultiLvlLbl val="0"/>
      </c:catAx>
      <c:valAx>
        <c:axId val="506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13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A6EEE"/>
            </a:solidFill>
            <a:round/>
          </a:ln>
          <a:effectLst/>
        </c:spPr>
        <c:marker>
          <c:symbol val="circle"/>
          <c:size val="5"/>
          <c:spPr>
            <a:solidFill>
              <a:srgbClr val="1A6EEE"/>
            </a:solidFill>
            <a:ln w="9525">
              <a:solidFill>
                <a:srgbClr val="1A6EE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A6EE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A6EEE"/>
              </a:solidFill>
              <a:ln w="9525">
                <a:solidFill>
                  <a:srgbClr val="1A6EEE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D-BD49-AD14-824D5660E4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D-BD49-AD14-824D5660E4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D-BD49-AD14-824D5660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784991"/>
        <c:axId val="1142234415"/>
      </c:lineChart>
      <c:catAx>
        <c:axId val="114278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34415"/>
        <c:crosses val="autoZero"/>
        <c:auto val="1"/>
        <c:lblAlgn val="ctr"/>
        <c:lblOffset val="100"/>
        <c:noMultiLvlLbl val="0"/>
      </c:catAx>
      <c:valAx>
        <c:axId val="114223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78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F-E548-8C7F-2D39A62A11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F-E548-8C7F-2D39A62A11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F-E548-8C7F-2D39A62A1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196815"/>
        <c:axId val="1204626127"/>
      </c:lineChart>
      <c:catAx>
        <c:axId val="112819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26127"/>
        <c:crosses val="autoZero"/>
        <c:auto val="1"/>
        <c:lblAlgn val="ctr"/>
        <c:lblOffset val="100"/>
        <c:noMultiLvlLbl val="0"/>
      </c:catAx>
      <c:valAx>
        <c:axId val="12046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9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152400</xdr:rowOff>
    </xdr:from>
    <xdr:to>
      <xdr:col>18</xdr:col>
      <xdr:colOff>50800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0E267-D813-DF4C-A8CD-EB0A8CDBE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8</xdr:row>
      <xdr:rowOff>101600</xdr:rowOff>
    </xdr:from>
    <xdr:to>
      <xdr:col>18</xdr:col>
      <xdr:colOff>228600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D0508-84DB-D741-96B9-CD3573BF6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9</xdr:row>
      <xdr:rowOff>165100</xdr:rowOff>
    </xdr:from>
    <xdr:to>
      <xdr:col>18</xdr:col>
      <xdr:colOff>635000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F01FA-018D-B84B-8FD9-2E3664334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7</xdr:row>
      <xdr:rowOff>171450</xdr:rowOff>
    </xdr:from>
    <xdr:to>
      <xdr:col>16</xdr:col>
      <xdr:colOff>609600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06589-8DB5-A242-9A6B-0E7965EEB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17</xdr:row>
      <xdr:rowOff>50800</xdr:rowOff>
    </xdr:from>
    <xdr:to>
      <xdr:col>12</xdr:col>
      <xdr:colOff>76200</xdr:colOff>
      <xdr:row>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17421-885C-4D46-B435-9F38B0E87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2</xdr:row>
      <xdr:rowOff>101600</xdr:rowOff>
    </xdr:from>
    <xdr:to>
      <xdr:col>11</xdr:col>
      <xdr:colOff>152400</xdr:colOff>
      <xdr:row>10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F6F9A0-6D3D-5947-8386-54FA1EE7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6700" y="482600"/>
          <a:ext cx="3467100" cy="1574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7.62895046296" createdVersion="6" refreshedVersion="6" minRefreshableVersion="3" recordCount="4114" xr:uid="{3BD1FC5B-2407-2743-B449-77E3C40F424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7.732811921298" createdVersion="6" refreshedVersion="6" minRefreshableVersion="3" recordCount="4114" xr:uid="{4E0CC6FB-ABBF-B142-A5CC-F71B7B5285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5-11-19T19:48:25"/>
        <d v="2016-05-06T10:43:47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2.485022222223" createdVersion="6" refreshedVersion="6" minRefreshableVersion="3" recordCount="4114" xr:uid="{8718D45C-F6F0-D640-866A-668FD840017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3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4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5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8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9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7"/>
    <d v="2016-05-31T22:08:5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3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3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40"/>
    <d v="2011-07-31T06:59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0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1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59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6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0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1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2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57"/>
    <d v="2016-08-17T12:05:5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6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6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7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7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7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7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7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7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7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7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8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8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8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8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8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8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9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9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9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9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9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3"/>
    <d v="2010-09-04T01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7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5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5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6"/>
    <d v="2015-03-19T15:00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49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5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0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1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4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4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50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5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7"/>
    <d v="2014-11-01T17:18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3"/>
    <d v="2015-06-14T00:20:5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6"/>
    <d v="2017-02-02T16:36:49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0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0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1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1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4"/>
    <d v="2013-12-01T21:01:4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09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09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0"/>
    <d v="2016-12-21T04:36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10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10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0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1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2"/>
    <d v="2014-04-02T18:36:4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79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8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0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2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2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3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7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6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7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7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8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9"/>
    <d v="2015-04-10T05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5"/>
    <d v="2014-10-18T12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2"/>
    <d v="2015-10-29T04:01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2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3"/>
    <d v="2016-08-18T23:54:5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7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79"/>
    <d v="2016-02-20T22:22: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8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8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9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9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0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1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89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9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0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1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2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4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4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4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5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5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5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5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61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62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3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64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65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6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67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6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7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73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7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75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7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7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7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7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80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8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82"/>
    <d v="2015-06-07T13:55:5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8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8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8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5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6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3"/>
    <d v="2016-04-13T19:15:2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5"/>
    <d v="2012-04-18T16:44:3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0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1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88"/>
    <d v="2015-02-28T00:01:3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9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6"/>
    <d v="2012-06-01T19:43:0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4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5"/>
    <d v="2016-05-07T22:50:5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74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8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8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5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9"/>
    <d v="2013-09-06T19:00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5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3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3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4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4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5"/>
    <d v="2012-11-01T20:22:48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7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8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2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08"/>
    <d v="2017-01-18T00:23:1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10"/>
    <d v="2014-10-22T15:36:5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09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0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10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10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2"/>
    <d v="2014-09-16T0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7"/>
    <d v="2015-10-23T1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2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2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2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3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1"/>
    <d v="2015-10-16T08:41:4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3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3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3"/>
    <d v="2015-03-24T03:34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5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1"/>
    <d v="2015-08-30T05:28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2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8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1"/>
    <d v="2013-04-06T06:16:2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8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8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8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8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9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93"/>
    <d v="2017-01-04T13:06:2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9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9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9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2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2"/>
    <d v="2016-02-02T11:29:4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2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9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3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1"/>
    <d v="2015-06-15T19:10:18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5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6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4"/>
    <d v="2016-04-30T21:59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7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80"/>
    <d v="2015-03-01T03:00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1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2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5"/>
    <d v="2015-01-16T12:09:1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5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53"/>
    <d v="2015-10-29T01:07:1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5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5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5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5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5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6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6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6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6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6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6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6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7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7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7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7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7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7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7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7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8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8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8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8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8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8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49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50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2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3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4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79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8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0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0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1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1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17"/>
    <d v="2014-11-25T19:46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1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1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2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2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4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4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5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5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8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6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6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7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7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1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1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1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1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2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2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2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2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2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2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2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3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3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3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5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5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5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6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6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6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6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7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7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7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8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8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8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9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6"/>
    <d v="2014-09-17T12:49:5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7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0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10"/>
    <d v="2016-02-11T23:22:17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2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3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3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3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3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3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36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3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4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4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4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4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4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4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4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4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4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4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5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5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5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5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5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58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5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6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6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6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6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6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6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7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7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8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8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9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8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8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89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90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90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90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3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3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4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4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4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4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4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4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5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5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5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5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6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6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6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6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7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8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8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9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1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2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2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2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2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2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3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3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3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3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3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4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5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5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5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5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5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6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6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6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6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7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7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8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D1F33-B7C0-8B4D-B06C-91FAFB347764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07DBE-5877-2C4A-9521-5BC54C751542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24164-229B-3148-9C4A-936D95C824AE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9A254-BD66-5E45-B399-36BA2D84A73D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A382-47DE-AB42-BACF-798AE3C2F146}">
  <sheetPr codeName="Sheet1"/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4.6640625" customWidth="1"/>
    <col min="2" max="2" width="30.6640625" customWidth="1"/>
    <col min="5" max="5" width="19.1640625" customWidth="1"/>
  </cols>
  <sheetData>
    <row r="1" spans="1:6" s="9" customFormat="1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2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76AB-1E00-304E-B3B4-302A52C099CE}">
  <sheetPr codeName="Sheet2"/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F1861-BD4B-E44E-B0EF-6E2210D90BFE}">
  <sheetPr codeName="Sheet3"/>
  <dimension ref="A2:E7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0" t="s">
        <v>8222</v>
      </c>
      <c r="B2" t="s">
        <v>8224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60F0D-63A1-8246-949C-F04FB896F55F}">
  <sheetPr codeName="Sheet4"/>
  <dimension ref="A1:F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8308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BFAF-62CE-8C42-B561-C17AE2485A69}">
  <sheetPr codeName="Sheet6"/>
  <dimension ref="A1:E18"/>
  <sheetViews>
    <sheetView tabSelected="1" workbookViewId="0">
      <selection activeCell="P40" sqref="P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8308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74B01-5E58-3544-BEB9-CB1AFC6F49A5}">
  <sheetPr codeName="Sheet7"/>
  <dimension ref="A1:H13"/>
  <sheetViews>
    <sheetView workbookViewId="0">
      <selection activeCell="E6" sqref="E6"/>
    </sheetView>
  </sheetViews>
  <sheetFormatPr baseColWidth="10" defaultRowHeight="15" x14ac:dyDescent="0.2"/>
  <cols>
    <col min="1" max="1" width="23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COUNTIFS(Kickstarter!D:D,"&lt;1000",Kickstarter!F:F,"failed",Kickstarter!$R:$R,"plays")</f>
        <v>45</v>
      </c>
      <c r="D2">
        <f>COUNTIFS(Kickstarter!D:D,"&lt;1000",Kickstarter!F:F,"canceled",Kickstarter!$R:$R,"plays")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t="s">
        <v>8407</v>
      </c>
      <c r="B3">
        <f>COUNTIFS(Kickstarter!D:D,"&gt;=1000",Kickstarter!D:D,"&lt;=4999",Kickstarter!F:F,"successful",Kickstarter!$R:$R,"plays")</f>
        <v>388</v>
      </c>
      <c r="C3">
        <f>COUNTIFS(Kickstarter!D:D,"&gt;=1000",Kickstarter!D:D,"&lt;=4999",Kickstarter!F:F,"failed",Kickstarter!$R:$R,"plays")</f>
        <v>146</v>
      </c>
      <c r="D3">
        <f>COUNTIFS(Kickstarter!D:D,"&gt;=1000",Kickstarter!D:D,"&lt;=4999",Kickstarter!F:F,"canceled",Kickstarter!$R:$R,"plays")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">
      <c r="A4" t="s">
        <v>8408</v>
      </c>
      <c r="B4">
        <f>COUNTIFS(Kickstarter!D:D,"&gt;=5000",Kickstarter!D:D,"&lt;=9999",Kickstarter!F:F,"successful",Kickstarter!$R:$R,"plays")</f>
        <v>93</v>
      </c>
      <c r="C4">
        <f>COUNTIFS(Kickstarter!D:D,"&gt;=5000",Kickstarter!D:D,"&lt;=9999",Kickstarter!F:F,"failed",Kickstarter!$R:$R,"plays")</f>
        <v>76</v>
      </c>
      <c r="D4">
        <f>COUNTIFS(Kickstarter!D:D,"&gt;=5000",Kickstarter!D:D,"&lt;=9999",Kickstarter!F:F,"canceled",Kickstarter!$R:$R,"plays")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8409</v>
      </c>
      <c r="B5">
        <f>COUNTIFS(Kickstarter!D:D,"&gt;=10000",Kickstarter!D:D,"&lt;=14999",Kickstarter!F:F,"successful",Kickstarter!$R:$R,"plays")</f>
        <v>39</v>
      </c>
      <c r="C5">
        <f>COUNTIFS(Kickstarter!D:D,"&gt;=10000",Kickstarter!D:D,"&lt;=14999",Kickstarter!F:F,"failed",Kickstarter!$R:$R,"plays")</f>
        <v>33</v>
      </c>
      <c r="D5">
        <f>COUNTIFS(Kickstarter!D:D,"&gt;=10000",Kickstarter!D:D,"&lt;=14999",Kickstarter!F:F,"canceled",Kickstarter!$R:$R,"plays")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8410</v>
      </c>
      <c r="B6">
        <f>COUNTIFS(Kickstarter!D:D,"&gt;=15000",Kickstarter!D:D,"&lt;=19999",Kickstarter!F:F,"successful",Kickstarter!$R:$R,"plays")</f>
        <v>12</v>
      </c>
      <c r="C6">
        <f>COUNTIFS(Kickstarter!D:D,"&gt;=15000",Kickstarter!D:D,"&lt;=19999",Kickstarter!F:F,"failed",Kickstarter!$R:$R,"plays")</f>
        <v>12</v>
      </c>
      <c r="D6">
        <f>COUNTIFS(Kickstarter!D:D,"&gt;=15000",Kickstarter!D:D,"&lt;=19999",Kickstarter!F:F,"canceled",Kickstarter!$R:$R,"plays")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8411</v>
      </c>
      <c r="B7">
        <f>COUNTIFS(Kickstarter!D:D,"&gt;=20000",Kickstarter!D:D,"&lt;=24999",Kickstarter!F:F,"successful",Kickstarter!$R:$R,"plays")</f>
        <v>9</v>
      </c>
      <c r="C7">
        <f>COUNTIFS(Kickstarter!D:D,"&gt;=20000",Kickstarter!D:D,"&lt;=24999",Kickstarter!F:F,"failed",Kickstarter!$R:$R,"plays")</f>
        <v>11</v>
      </c>
      <c r="D7">
        <f>COUNTIFS(Kickstarter!D:D,"&gt;=20000",Kickstarter!D:D,"&lt;=24999",Kickstarter!F:F,"canceled",Kickstarter!$R:$R,"plays")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COUNTIFS(Kickstarter!D:D,"&gt;=25000",Kickstarter!D:D,"&lt;=29999",Kickstarter!F:F,"successful",Kickstarter!$R:$R,"plays")</f>
        <v>1</v>
      </c>
      <c r="C8">
        <f>COUNTIFS(Kickstarter!D:D,"&gt;=25000",Kickstarter!D:D,"&lt;=29999",Kickstarter!F:F,"failed",Kickstarter!$R:$R,"plays")</f>
        <v>4</v>
      </c>
      <c r="D8">
        <f>COUNTIFS(Kickstarter!D:D,"&gt;=25000",Kickstarter!D:D,"&lt;=29999",Kickstarter!F:F,"canceled",Kickstarter!$R:$R,"plays")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COUNTIFS(Kickstarter!D:D,"&gt;=30000",Kickstarter!D:D,"&lt;=34999",Kickstarter!F:F,"successful",Kickstarter!$R:$R,"plays")</f>
        <v>3</v>
      </c>
      <c r="C9">
        <f>COUNTIFS(Kickstarter!D:D,"&gt;=30000",Kickstarter!D:D,"&lt;=34999",Kickstarter!F:F,"failed",Kickstarter!$R:$R,"plays")</f>
        <v>8</v>
      </c>
      <c r="D9">
        <f>COUNTIFS(Kickstarter!D:D,"&gt;=30000",Kickstarter!D:D,"&lt;=34999",Kickstarter!F:F,"canceled",Kickstarter!$R:$R,"plays")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8414</v>
      </c>
      <c r="B10">
        <f>COUNTIFS(Kickstarter!D:D,"&gt;=35000",Kickstarter!D:D,"&lt;=39999",Kickstarter!F:F,"successful",Kickstarter!$R:$R,"plays")</f>
        <v>4</v>
      </c>
      <c r="C10">
        <f>COUNTIFS(Kickstarter!D:D,"&gt;=35000",Kickstarter!D:D,"&lt;=39999",Kickstarter!F:F,"failed",Kickstarter!$R:$R,"plays")</f>
        <v>2</v>
      </c>
      <c r="D10">
        <f>COUNTIFS(Kickstarter!D:D,"&gt;=35000",Kickstarter!D:D,"&lt;=39999",Kickstarter!F:F,"canceled",Kickstarter!$R:$R,"plays")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8415</v>
      </c>
      <c r="B11">
        <f>COUNTIFS(Kickstarter!D:D,"&gt;=40000",Kickstarter!D:D,"&lt;=44999",Kickstarter!F:F,"successful",Kickstarter!$R:$R,"plays")</f>
        <v>2</v>
      </c>
      <c r="C11">
        <f>COUNTIFS(Kickstarter!D:D,"&gt;=40000",Kickstarter!D:D,"&lt;=44999",Kickstarter!F:F,"failed",Kickstarter!$R:$R,"plays")</f>
        <v>1</v>
      </c>
      <c r="D11">
        <f>COUNTIFS(Kickstarter!D:D,"&gt;=40000",Kickstarter!D:D,"&lt;=44999",Kickstarter!F:F,"canceled",Kickstarter!$R:$R,"plays")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8416</v>
      </c>
      <c r="B12">
        <f>COUNTIFS(Kickstarter!D:D,"&gt;=45000",Kickstarter!D:D,"&lt;=49999",Kickstarter!F:F,"successful",Kickstarter!$R:$R,"plays")</f>
        <v>0</v>
      </c>
      <c r="C12">
        <f>COUNTIFS(Kickstarter!D:D,"&gt;=45000",Kickstarter!D:D,"&lt;=49999",Kickstarter!F:F,"failed",Kickstarter!$R:$R,"plays")</f>
        <v>1</v>
      </c>
      <c r="D12">
        <f>COUNTIFS(Kickstarter!D:D,"&gt;=45000",Kickstarter!D:D,"&lt;=49999",Kickstarter!F:F,"canceled",Kickstarter!$R:$R,"plays")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8417</v>
      </c>
      <c r="B13">
        <f>COUNTIFS(Kickstarter!D:D,"&gt;=50000",Kickstarter!F:F,"successful",Kickstarter!$R:$R,"plays")</f>
        <v>2</v>
      </c>
      <c r="C13">
        <f>COUNTIFS(Kickstarter!D:D,"&gt;=50000",Kickstarter!F:F,"failed",Kickstarter!$R:$R,"plays")</f>
        <v>14</v>
      </c>
      <c r="D13">
        <f>COUNTIFS(Kickstarter!D:D,"&gt;=50000",Kickstarter!F:F,"canceled",Kickstarter!$R:$R,"plays")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topLeftCell="F1" zoomScaleNormal="100" workbookViewId="0">
      <pane ySplit="1" topLeftCell="A514" activePane="bottomLeft" state="frozen"/>
      <selection activeCell="K1" sqref="K1"/>
      <selection pane="bottomLeft" activeCell="N526" sqref="N5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83203125" bestFit="1" customWidth="1"/>
    <col min="7" max="7" width="7.1640625" bestFit="1" customWidth="1"/>
    <col min="8" max="8" width="8" bestFit="1" customWidth="1"/>
    <col min="9" max="9" width="11.1640625" bestFit="1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1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8312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8313</v>
      </c>
      <c r="R2" t="s">
        <v>8347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8313</v>
      </c>
      <c r="R3" t="s">
        <v>8347</v>
      </c>
      <c r="S3" s="13">
        <f t="shared" si="2"/>
        <v>42766.600497685184</v>
      </c>
      <c r="T3" s="13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8313</v>
      </c>
      <c r="R4" t="s">
        <v>8347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8313</v>
      </c>
      <c r="R5" t="s">
        <v>8347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8313</v>
      </c>
      <c r="R6" t="s">
        <v>8347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8313</v>
      </c>
      <c r="R7" t="s">
        <v>8347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8313</v>
      </c>
      <c r="R8" t="s">
        <v>8347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8313</v>
      </c>
      <c r="R9" t="s">
        <v>8347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8313</v>
      </c>
      <c r="R10" t="s">
        <v>8347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8313</v>
      </c>
      <c r="R11" t="s">
        <v>8347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8313</v>
      </c>
      <c r="R12" t="s">
        <v>8347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8313</v>
      </c>
      <c r="R13" t="s">
        <v>8347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8313</v>
      </c>
      <c r="R14" t="s">
        <v>8347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8313</v>
      </c>
      <c r="R15" t="s">
        <v>8347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8313</v>
      </c>
      <c r="R16" t="s">
        <v>8347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8313</v>
      </c>
      <c r="R17" t="s">
        <v>8347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8313</v>
      </c>
      <c r="R18" t="s">
        <v>8347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8313</v>
      </c>
      <c r="R19" t="s">
        <v>8347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8313</v>
      </c>
      <c r="R20" t="s">
        <v>8347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8313</v>
      </c>
      <c r="R21" t="s">
        <v>8347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8313</v>
      </c>
      <c r="R22" t="s">
        <v>8347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8313</v>
      </c>
      <c r="R23" t="s">
        <v>8347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8313</v>
      </c>
      <c r="R24" t="s">
        <v>8347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8313</v>
      </c>
      <c r="R25" t="s">
        <v>8347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8313</v>
      </c>
      <c r="R26" t="s">
        <v>8347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8313</v>
      </c>
      <c r="R27" t="s">
        <v>8347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8313</v>
      </c>
      <c r="R28" t="s">
        <v>8347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8313</v>
      </c>
      <c r="R29" t="s">
        <v>8347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8313</v>
      </c>
      <c r="R30" t="s">
        <v>8347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8313</v>
      </c>
      <c r="R31" t="s">
        <v>8347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8313</v>
      </c>
      <c r="R32" t="s">
        <v>8347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8313</v>
      </c>
      <c r="R33" t="s">
        <v>8347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8313</v>
      </c>
      <c r="R34" t="s">
        <v>8347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8313</v>
      </c>
      <c r="R35" t="s">
        <v>8347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8313</v>
      </c>
      <c r="R36" t="s">
        <v>8347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8313</v>
      </c>
      <c r="R37" t="s">
        <v>8347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8313</v>
      </c>
      <c r="R38" t="s">
        <v>8347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8313</v>
      </c>
      <c r="R39" t="s">
        <v>8347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8313</v>
      </c>
      <c r="R40" t="s">
        <v>8347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8313</v>
      </c>
      <c r="R41" t="s">
        <v>8347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8313</v>
      </c>
      <c r="R42" t="s">
        <v>8347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8313</v>
      </c>
      <c r="R43" t="s">
        <v>8347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8313</v>
      </c>
      <c r="R44" t="s">
        <v>8347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8313</v>
      </c>
      <c r="R45" t="s">
        <v>8347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8313</v>
      </c>
      <c r="R46" t="s">
        <v>8347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8313</v>
      </c>
      <c r="R47" t="s">
        <v>8347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8313</v>
      </c>
      <c r="R48" t="s">
        <v>8347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8313</v>
      </c>
      <c r="R49" t="s">
        <v>8347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8313</v>
      </c>
      <c r="R50" t="s">
        <v>8347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8313</v>
      </c>
      <c r="R51" t="s">
        <v>8347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8313</v>
      </c>
      <c r="R52" t="s">
        <v>8347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8313</v>
      </c>
      <c r="R53" t="s">
        <v>8347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8313</v>
      </c>
      <c r="R54" t="s">
        <v>8347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8313</v>
      </c>
      <c r="R55" t="s">
        <v>8347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8313</v>
      </c>
      <c r="R56" t="s">
        <v>8347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8313</v>
      </c>
      <c r="R57" t="s">
        <v>8347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8313</v>
      </c>
      <c r="R58" t="s">
        <v>8347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8313</v>
      </c>
      <c r="R59" t="s">
        <v>8347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8313</v>
      </c>
      <c r="R60" t="s">
        <v>8347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8313</v>
      </c>
      <c r="R61" t="s">
        <v>8347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8313</v>
      </c>
      <c r="R62" t="s">
        <v>8354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8313</v>
      </c>
      <c r="R63" t="s">
        <v>8354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8313</v>
      </c>
      <c r="R64" t="s">
        <v>8354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8313</v>
      </c>
      <c r="R65" t="s">
        <v>8354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8313</v>
      </c>
      <c r="R66" t="s">
        <v>8354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8313</v>
      </c>
      <c r="R67" t="s">
        <v>8354</v>
      </c>
      <c r="S67" s="13">
        <f t="shared" si="7"/>
        <v>41835.821226851855</v>
      </c>
      <c r="T67" s="13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8313</v>
      </c>
      <c r="R68" t="s">
        <v>8354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8313</v>
      </c>
      <c r="R69" t="s">
        <v>8354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8313</v>
      </c>
      <c r="R70" t="s">
        <v>8354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8313</v>
      </c>
      <c r="R71" t="s">
        <v>8354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8313</v>
      </c>
      <c r="R72" t="s">
        <v>8354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8313</v>
      </c>
      <c r="R73" t="s">
        <v>8354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8313</v>
      </c>
      <c r="R74" t="s">
        <v>8354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8313</v>
      </c>
      <c r="R75" t="s">
        <v>8354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8313</v>
      </c>
      <c r="R76" t="s">
        <v>8354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8313</v>
      </c>
      <c r="R77" t="s">
        <v>8354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8313</v>
      </c>
      <c r="R78" t="s">
        <v>8354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8313</v>
      </c>
      <c r="R79" t="s">
        <v>8354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8313</v>
      </c>
      <c r="R80" t="s">
        <v>8354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8313</v>
      </c>
      <c r="R81" t="s">
        <v>8354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8313</v>
      </c>
      <c r="R82" t="s">
        <v>8354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8313</v>
      </c>
      <c r="R83" t="s">
        <v>8354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8313</v>
      </c>
      <c r="R84" t="s">
        <v>8354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8313</v>
      </c>
      <c r="R85" t="s">
        <v>8354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8313</v>
      </c>
      <c r="R86" t="s">
        <v>8354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8313</v>
      </c>
      <c r="R87" t="s">
        <v>8354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8313</v>
      </c>
      <c r="R88" t="s">
        <v>8354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8313</v>
      </c>
      <c r="R89" t="s">
        <v>8354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8313</v>
      </c>
      <c r="R90" t="s">
        <v>8354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8313</v>
      </c>
      <c r="R91" t="s">
        <v>8354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8313</v>
      </c>
      <c r="R92" t="s">
        <v>8354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8313</v>
      </c>
      <c r="R93" t="s">
        <v>8354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8313</v>
      </c>
      <c r="R94" t="s">
        <v>8354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8313</v>
      </c>
      <c r="R95" t="s">
        <v>8354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8313</v>
      </c>
      <c r="R96" t="s">
        <v>8354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8313</v>
      </c>
      <c r="R97" t="s">
        <v>8354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8313</v>
      </c>
      <c r="R98" t="s">
        <v>8354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8313</v>
      </c>
      <c r="R99" t="s">
        <v>8354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8313</v>
      </c>
      <c r="R100" t="s">
        <v>8354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8313</v>
      </c>
      <c r="R101" t="s">
        <v>8354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8313</v>
      </c>
      <c r="R102" t="s">
        <v>8354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8313</v>
      </c>
      <c r="R103" t="s">
        <v>8354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8313</v>
      </c>
      <c r="R104" t="s">
        <v>8354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8313</v>
      </c>
      <c r="R105" t="s">
        <v>8354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8313</v>
      </c>
      <c r="R106" t="s">
        <v>8354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8313</v>
      </c>
      <c r="R107" t="s">
        <v>8354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8313</v>
      </c>
      <c r="R108" t="s">
        <v>8354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8313</v>
      </c>
      <c r="R109" t="s">
        <v>8354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8313</v>
      </c>
      <c r="R110" t="s">
        <v>8354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8313</v>
      </c>
      <c r="R111" t="s">
        <v>8354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8313</v>
      </c>
      <c r="R112" t="s">
        <v>8354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8313</v>
      </c>
      <c r="R113" t="s">
        <v>8354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8313</v>
      </c>
      <c r="R114" t="s">
        <v>8354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8313</v>
      </c>
      <c r="R115" t="s">
        <v>8354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8313</v>
      </c>
      <c r="R116" t="s">
        <v>8354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8313</v>
      </c>
      <c r="R117" t="s">
        <v>8354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8313</v>
      </c>
      <c r="R118" t="s">
        <v>8354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8313</v>
      </c>
      <c r="R119" t="s">
        <v>8354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8313</v>
      </c>
      <c r="R120" t="s">
        <v>8354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8313</v>
      </c>
      <c r="R121" t="s">
        <v>8354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8313</v>
      </c>
      <c r="R122" t="s">
        <v>8314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8313</v>
      </c>
      <c r="R123" t="s">
        <v>8314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8313</v>
      </c>
      <c r="R124" t="s">
        <v>8314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8313</v>
      </c>
      <c r="R125" t="s">
        <v>8314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8313</v>
      </c>
      <c r="R126" t="s">
        <v>8314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8313</v>
      </c>
      <c r="R127" t="s">
        <v>8314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8313</v>
      </c>
      <c r="R128" t="s">
        <v>8314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8313</v>
      </c>
      <c r="R129" t="s">
        <v>8314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8313</v>
      </c>
      <c r="R130" t="s">
        <v>8314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8313</v>
      </c>
      <c r="R131" t="s">
        <v>8314</v>
      </c>
      <c r="S131" s="13">
        <f t="shared" si="12"/>
        <v>41882.937303240738</v>
      </c>
      <c r="T131" s="13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8313</v>
      </c>
      <c r="R132" t="s">
        <v>8314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8313</v>
      </c>
      <c r="R133" t="s">
        <v>8314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8313</v>
      </c>
      <c r="R134" t="s">
        <v>8314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8313</v>
      </c>
      <c r="R135" t="s">
        <v>8314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8313</v>
      </c>
      <c r="R136" t="s">
        <v>8314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8313</v>
      </c>
      <c r="R137" t="s">
        <v>8314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8313</v>
      </c>
      <c r="R138" t="s">
        <v>8314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8313</v>
      </c>
      <c r="R139" t="s">
        <v>8314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8313</v>
      </c>
      <c r="R140" t="s">
        <v>8314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8313</v>
      </c>
      <c r="R141" t="s">
        <v>8314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8313</v>
      </c>
      <c r="R142" t="s">
        <v>8314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8313</v>
      </c>
      <c r="R143" t="s">
        <v>8314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8313</v>
      </c>
      <c r="R144" t="s">
        <v>8314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8313</v>
      </c>
      <c r="R145" t="s">
        <v>8314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8313</v>
      </c>
      <c r="R146" t="s">
        <v>8314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8313</v>
      </c>
      <c r="R147" t="s">
        <v>8314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8313</v>
      </c>
      <c r="R148" t="s">
        <v>8314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8313</v>
      </c>
      <c r="R149" t="s">
        <v>8314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8313</v>
      </c>
      <c r="R150" t="s">
        <v>8314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8313</v>
      </c>
      <c r="R151" t="s">
        <v>8314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8313</v>
      </c>
      <c r="R152" t="s">
        <v>8314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8313</v>
      </c>
      <c r="R153" t="s">
        <v>8314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8313</v>
      </c>
      <c r="R154" t="s">
        <v>8314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8313</v>
      </c>
      <c r="R155" t="s">
        <v>8314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8313</v>
      </c>
      <c r="R156" t="s">
        <v>8314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8313</v>
      </c>
      <c r="R157" t="s">
        <v>8314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8313</v>
      </c>
      <c r="R158" t="s">
        <v>8314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8313</v>
      </c>
      <c r="R159" t="s">
        <v>8314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8313</v>
      </c>
      <c r="R160" t="s">
        <v>8314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8313</v>
      </c>
      <c r="R161" t="s">
        <v>8314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8313</v>
      </c>
      <c r="R162" t="s">
        <v>8315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8313</v>
      </c>
      <c r="R163" t="s">
        <v>8315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8313</v>
      </c>
      <c r="R164" t="s">
        <v>8315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8313</v>
      </c>
      <c r="R165" t="s">
        <v>8315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8313</v>
      </c>
      <c r="R166" t="s">
        <v>8315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8313</v>
      </c>
      <c r="R167" t="s">
        <v>8315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8313</v>
      </c>
      <c r="R168" t="s">
        <v>8315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8313</v>
      </c>
      <c r="R169" t="s">
        <v>8315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8313</v>
      </c>
      <c r="R170" t="s">
        <v>8315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8313</v>
      </c>
      <c r="R171" t="s">
        <v>8315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8313</v>
      </c>
      <c r="R172" t="s">
        <v>8315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8313</v>
      </c>
      <c r="R173" t="s">
        <v>8315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8313</v>
      </c>
      <c r="R174" t="s">
        <v>8315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8313</v>
      </c>
      <c r="R175" t="s">
        <v>8315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8313</v>
      </c>
      <c r="R176" t="s">
        <v>8315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8313</v>
      </c>
      <c r="R177" t="s">
        <v>8315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8313</v>
      </c>
      <c r="R178" t="s">
        <v>8315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8313</v>
      </c>
      <c r="R179" t="s">
        <v>8315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8313</v>
      </c>
      <c r="R180" t="s">
        <v>8315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8313</v>
      </c>
      <c r="R181" t="s">
        <v>8315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8313</v>
      </c>
      <c r="R182" t="s">
        <v>8315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8313</v>
      </c>
      <c r="R183" t="s">
        <v>8315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8313</v>
      </c>
      <c r="R184" t="s">
        <v>8315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8313</v>
      </c>
      <c r="R185" t="s">
        <v>8315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8313</v>
      </c>
      <c r="R186" t="s">
        <v>8315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8313</v>
      </c>
      <c r="R187" t="s">
        <v>8315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8313</v>
      </c>
      <c r="R188" t="s">
        <v>8315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8313</v>
      </c>
      <c r="R189" t="s">
        <v>8315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8313</v>
      </c>
      <c r="R190" t="s">
        <v>8315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8313</v>
      </c>
      <c r="R191" t="s">
        <v>8315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8313</v>
      </c>
      <c r="R192" t="s">
        <v>8315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8313</v>
      </c>
      <c r="R193" t="s">
        <v>8315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8313</v>
      </c>
      <c r="R194" t="s">
        <v>8315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8313</v>
      </c>
      <c r="R195" t="s">
        <v>8315</v>
      </c>
      <c r="S195" s="13">
        <f t="shared" si="17"/>
        <v>41911.934791666667</v>
      </c>
      <c r="T195" s="13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8313</v>
      </c>
      <c r="R196" t="s">
        <v>8315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8313</v>
      </c>
      <c r="R197" t="s">
        <v>8315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8313</v>
      </c>
      <c r="R198" t="s">
        <v>8315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8313</v>
      </c>
      <c r="R199" t="s">
        <v>8315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8313</v>
      </c>
      <c r="R200" t="s">
        <v>8315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8313</v>
      </c>
      <c r="R201" t="s">
        <v>8315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8313</v>
      </c>
      <c r="R202" t="s">
        <v>8315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8313</v>
      </c>
      <c r="R203" t="s">
        <v>8315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8313</v>
      </c>
      <c r="R204" t="s">
        <v>8315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8313</v>
      </c>
      <c r="R205" t="s">
        <v>8315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8313</v>
      </c>
      <c r="R206" t="s">
        <v>8315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8313</v>
      </c>
      <c r="R207" t="s">
        <v>8315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8313</v>
      </c>
      <c r="R208" t="s">
        <v>8315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8313</v>
      </c>
      <c r="R209" t="s">
        <v>8315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8313</v>
      </c>
      <c r="R210" t="s">
        <v>8315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8313</v>
      </c>
      <c r="R211" t="s">
        <v>8315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8313</v>
      </c>
      <c r="R212" t="s">
        <v>8315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8313</v>
      </c>
      <c r="R213" t="s">
        <v>8315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8313</v>
      </c>
      <c r="R214" t="s">
        <v>8315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8313</v>
      </c>
      <c r="R215" t="s">
        <v>8315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8313</v>
      </c>
      <c r="R216" t="s">
        <v>8315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8313</v>
      </c>
      <c r="R217" t="s">
        <v>8315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8313</v>
      </c>
      <c r="R218" t="s">
        <v>8315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8313</v>
      </c>
      <c r="R219" t="s">
        <v>8315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8313</v>
      </c>
      <c r="R220" t="s">
        <v>8315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8313</v>
      </c>
      <c r="R221" t="s">
        <v>8315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8313</v>
      </c>
      <c r="R222" t="s">
        <v>8315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8313</v>
      </c>
      <c r="R223" t="s">
        <v>8315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8313</v>
      </c>
      <c r="R224" t="s">
        <v>8315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8313</v>
      </c>
      <c r="R225" t="s">
        <v>8315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8313</v>
      </c>
      <c r="R226" t="s">
        <v>8315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8313</v>
      </c>
      <c r="R227" t="s">
        <v>8315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8313</v>
      </c>
      <c r="R228" t="s">
        <v>8315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8313</v>
      </c>
      <c r="R229" t="s">
        <v>8315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8313</v>
      </c>
      <c r="R230" t="s">
        <v>8315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8313</v>
      </c>
      <c r="R231" t="s">
        <v>8315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8313</v>
      </c>
      <c r="R232" t="s">
        <v>8315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8313</v>
      </c>
      <c r="R233" t="s">
        <v>8315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8313</v>
      </c>
      <c r="R234" t="s">
        <v>8315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8313</v>
      </c>
      <c r="R235" t="s">
        <v>8315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8313</v>
      </c>
      <c r="R236" t="s">
        <v>8315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8313</v>
      </c>
      <c r="R237" t="s">
        <v>8315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8313</v>
      </c>
      <c r="R238" t="s">
        <v>8315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8313</v>
      </c>
      <c r="R239" t="s">
        <v>8315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8313</v>
      </c>
      <c r="R240" t="s">
        <v>8315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8313</v>
      </c>
      <c r="R241" t="s">
        <v>8315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8313</v>
      </c>
      <c r="R242" t="s">
        <v>8346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8313</v>
      </c>
      <c r="R243" t="s">
        <v>8346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8313</v>
      </c>
      <c r="R244" t="s">
        <v>8346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8313</v>
      </c>
      <c r="R245" t="s">
        <v>8346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8313</v>
      </c>
      <c r="R246" t="s">
        <v>8346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8313</v>
      </c>
      <c r="R247" t="s">
        <v>8346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8313</v>
      </c>
      <c r="R248" t="s">
        <v>8346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8313</v>
      </c>
      <c r="R249" t="s">
        <v>8346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8313</v>
      </c>
      <c r="R250" t="s">
        <v>8346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8313</v>
      </c>
      <c r="R251" t="s">
        <v>8346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8313</v>
      </c>
      <c r="R252" t="s">
        <v>8346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8313</v>
      </c>
      <c r="R253" t="s">
        <v>8346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8313</v>
      </c>
      <c r="R254" t="s">
        <v>8346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8313</v>
      </c>
      <c r="R255" t="s">
        <v>8346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8313</v>
      </c>
      <c r="R256" t="s">
        <v>8346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8313</v>
      </c>
      <c r="R257" t="s">
        <v>8346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8313</v>
      </c>
      <c r="R258" t="s">
        <v>8346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8313</v>
      </c>
      <c r="R259" t="s">
        <v>8346</v>
      </c>
      <c r="S259" s="13">
        <f t="shared" si="22"/>
        <v>42479.626875000002</v>
      </c>
      <c r="T259" s="13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8313</v>
      </c>
      <c r="R260" t="s">
        <v>8346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8313</v>
      </c>
      <c r="R261" t="s">
        <v>8346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8313</v>
      </c>
      <c r="R262" t="s">
        <v>8346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8313</v>
      </c>
      <c r="R263" t="s">
        <v>8346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8313</v>
      </c>
      <c r="R264" t="s">
        <v>8346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8313</v>
      </c>
      <c r="R265" t="s">
        <v>8346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8313</v>
      </c>
      <c r="R266" t="s">
        <v>8346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8313</v>
      </c>
      <c r="R267" t="s">
        <v>8346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8313</v>
      </c>
      <c r="R268" t="s">
        <v>8346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8313</v>
      </c>
      <c r="R269" t="s">
        <v>8346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8313</v>
      </c>
      <c r="R270" t="s">
        <v>8346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8313</v>
      </c>
      <c r="R271" t="s">
        <v>8346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8313</v>
      </c>
      <c r="R272" t="s">
        <v>8346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8313</v>
      </c>
      <c r="R273" t="s">
        <v>8346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8313</v>
      </c>
      <c r="R274" t="s">
        <v>8346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8313</v>
      </c>
      <c r="R275" t="s">
        <v>8346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8313</v>
      </c>
      <c r="R276" t="s">
        <v>8346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8313</v>
      </c>
      <c r="R277" t="s">
        <v>8346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8313</v>
      </c>
      <c r="R278" t="s">
        <v>8346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8313</v>
      </c>
      <c r="R279" t="s">
        <v>8346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8313</v>
      </c>
      <c r="R280" t="s">
        <v>8346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8313</v>
      </c>
      <c r="R281" t="s">
        <v>8346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8313</v>
      </c>
      <c r="R282" t="s">
        <v>8346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8313</v>
      </c>
      <c r="R283" t="s">
        <v>8346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8313</v>
      </c>
      <c r="R284" t="s">
        <v>8346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8313</v>
      </c>
      <c r="R285" t="s">
        <v>8346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8313</v>
      </c>
      <c r="R286" t="s">
        <v>8346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8313</v>
      </c>
      <c r="R287" t="s">
        <v>8346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8313</v>
      </c>
      <c r="R288" t="s">
        <v>8346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8313</v>
      </c>
      <c r="R289" t="s">
        <v>8346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8313</v>
      </c>
      <c r="R290" t="s">
        <v>8346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8313</v>
      </c>
      <c r="R291" t="s">
        <v>8346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8313</v>
      </c>
      <c r="R292" t="s">
        <v>8346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8313</v>
      </c>
      <c r="R293" t="s">
        <v>8346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8313</v>
      </c>
      <c r="R294" t="s">
        <v>8346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8313</v>
      </c>
      <c r="R295" t="s">
        <v>8346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8313</v>
      </c>
      <c r="R296" t="s">
        <v>8346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8313</v>
      </c>
      <c r="R297" t="s">
        <v>8346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8313</v>
      </c>
      <c r="R298" t="s">
        <v>8346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8313</v>
      </c>
      <c r="R299" t="s">
        <v>8346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8313</v>
      </c>
      <c r="R300" t="s">
        <v>8346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8313</v>
      </c>
      <c r="R301" t="s">
        <v>8346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8313</v>
      </c>
      <c r="R302" t="s">
        <v>8346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8313</v>
      </c>
      <c r="R303" t="s">
        <v>8346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8313</v>
      </c>
      <c r="R304" t="s">
        <v>8346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8313</v>
      </c>
      <c r="R305" t="s">
        <v>8346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8313</v>
      </c>
      <c r="R306" t="s">
        <v>8346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8313</v>
      </c>
      <c r="R307" t="s">
        <v>8346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8313</v>
      </c>
      <c r="R308" t="s">
        <v>8346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8313</v>
      </c>
      <c r="R309" t="s">
        <v>8346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8313</v>
      </c>
      <c r="R310" t="s">
        <v>8346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8313</v>
      </c>
      <c r="R311" t="s">
        <v>8346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8313</v>
      </c>
      <c r="R312" t="s">
        <v>8346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8313</v>
      </c>
      <c r="R313" t="s">
        <v>8346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8313</v>
      </c>
      <c r="R314" t="s">
        <v>8346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8313</v>
      </c>
      <c r="R315" t="s">
        <v>8346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8313</v>
      </c>
      <c r="R316" t="s">
        <v>8346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8313</v>
      </c>
      <c r="R317" t="s">
        <v>8346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8313</v>
      </c>
      <c r="R318" t="s">
        <v>8346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8313</v>
      </c>
      <c r="R319" t="s">
        <v>8346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8313</v>
      </c>
      <c r="R320" t="s">
        <v>8346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8313</v>
      </c>
      <c r="R321" t="s">
        <v>8346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8313</v>
      </c>
      <c r="R322" t="s">
        <v>8346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8313</v>
      </c>
      <c r="R323" t="s">
        <v>8346</v>
      </c>
      <c r="S323" s="13">
        <f t="shared" si="27"/>
        <v>42647.446597222224</v>
      </c>
      <c r="T323" s="13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8313</v>
      </c>
      <c r="R324" t="s">
        <v>8346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8313</v>
      </c>
      <c r="R325" t="s">
        <v>8346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8313</v>
      </c>
      <c r="R326" t="s">
        <v>8346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8313</v>
      </c>
      <c r="R327" t="s">
        <v>8346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8313</v>
      </c>
      <c r="R328" t="s">
        <v>8346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8313</v>
      </c>
      <c r="R329" t="s">
        <v>8346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8313</v>
      </c>
      <c r="R330" t="s">
        <v>8346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8313</v>
      </c>
      <c r="R331" t="s">
        <v>8346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8313</v>
      </c>
      <c r="R332" t="s">
        <v>8346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8313</v>
      </c>
      <c r="R333" t="s">
        <v>8346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8313</v>
      </c>
      <c r="R334" t="s">
        <v>8346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8313</v>
      </c>
      <c r="R335" t="s">
        <v>8346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8313</v>
      </c>
      <c r="R336" t="s">
        <v>8346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8313</v>
      </c>
      <c r="R337" t="s">
        <v>8346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8313</v>
      </c>
      <c r="R338" t="s">
        <v>8346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8313</v>
      </c>
      <c r="R339" t="s">
        <v>8346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8313</v>
      </c>
      <c r="R340" t="s">
        <v>8346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8313</v>
      </c>
      <c r="R341" t="s">
        <v>8346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8313</v>
      </c>
      <c r="R342" t="s">
        <v>8346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8313</v>
      </c>
      <c r="R343" t="s">
        <v>8346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8313</v>
      </c>
      <c r="R344" t="s">
        <v>8346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8313</v>
      </c>
      <c r="R345" t="s">
        <v>8346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8313</v>
      </c>
      <c r="R346" t="s">
        <v>8346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8313</v>
      </c>
      <c r="R347" t="s">
        <v>8346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8313</v>
      </c>
      <c r="R348" t="s">
        <v>8346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8313</v>
      </c>
      <c r="R349" t="s">
        <v>8346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8313</v>
      </c>
      <c r="R350" t="s">
        <v>8346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8313</v>
      </c>
      <c r="R351" t="s">
        <v>8346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8313</v>
      </c>
      <c r="R352" t="s">
        <v>8346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8313</v>
      </c>
      <c r="R353" t="s">
        <v>8346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8313</v>
      </c>
      <c r="R354" t="s">
        <v>8346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8313</v>
      </c>
      <c r="R355" t="s">
        <v>8346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8313</v>
      </c>
      <c r="R356" t="s">
        <v>8346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8313</v>
      </c>
      <c r="R357" t="s">
        <v>8346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8313</v>
      </c>
      <c r="R358" t="s">
        <v>8346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8313</v>
      </c>
      <c r="R359" t="s">
        <v>8346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8313</v>
      </c>
      <c r="R360" t="s">
        <v>8346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8313</v>
      </c>
      <c r="R361" t="s">
        <v>8346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8313</v>
      </c>
      <c r="R362" t="s">
        <v>8346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8313</v>
      </c>
      <c r="R363" t="s">
        <v>8346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8313</v>
      </c>
      <c r="R364" t="s">
        <v>8346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8313</v>
      </c>
      <c r="R365" t="s">
        <v>8346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8313</v>
      </c>
      <c r="R366" t="s">
        <v>8346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8313</v>
      </c>
      <c r="R367" t="s">
        <v>8346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8313</v>
      </c>
      <c r="R368" t="s">
        <v>8346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8313</v>
      </c>
      <c r="R369" t="s">
        <v>8346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8313</v>
      </c>
      <c r="R370" t="s">
        <v>8346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8313</v>
      </c>
      <c r="R371" t="s">
        <v>8346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8313</v>
      </c>
      <c r="R372" t="s">
        <v>8346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8313</v>
      </c>
      <c r="R373" t="s">
        <v>8346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8313</v>
      </c>
      <c r="R374" t="s">
        <v>8346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8313</v>
      </c>
      <c r="R375" t="s">
        <v>8346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8313</v>
      </c>
      <c r="R376" t="s">
        <v>8346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8313</v>
      </c>
      <c r="R377" t="s">
        <v>8346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8313</v>
      </c>
      <c r="R378" t="s">
        <v>8346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8313</v>
      </c>
      <c r="R379" t="s">
        <v>8346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8313</v>
      </c>
      <c r="R380" t="s">
        <v>8346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8313</v>
      </c>
      <c r="R381" t="s">
        <v>8346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8313</v>
      </c>
      <c r="R382" t="s">
        <v>8346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8313</v>
      </c>
      <c r="R383" t="s">
        <v>8346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8313</v>
      </c>
      <c r="R384" t="s">
        <v>8346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8313</v>
      </c>
      <c r="R385" t="s">
        <v>8346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8313</v>
      </c>
      <c r="R386" t="s">
        <v>8346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8313</v>
      </c>
      <c r="R387" t="s">
        <v>8346</v>
      </c>
      <c r="S387" s="13">
        <f t="shared" si="32"/>
        <v>41934.584502314814</v>
      </c>
      <c r="T387" s="13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8313</v>
      </c>
      <c r="R388" t="s">
        <v>8346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8313</v>
      </c>
      <c r="R389" t="s">
        <v>8346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8313</v>
      </c>
      <c r="R390" t="s">
        <v>8346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8313</v>
      </c>
      <c r="R391" t="s">
        <v>8346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8313</v>
      </c>
      <c r="R392" t="s">
        <v>8346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8313</v>
      </c>
      <c r="R393" t="s">
        <v>8346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8313</v>
      </c>
      <c r="R394" t="s">
        <v>8346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8313</v>
      </c>
      <c r="R395" t="s">
        <v>8346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8313</v>
      </c>
      <c r="R396" t="s">
        <v>8346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8313</v>
      </c>
      <c r="R397" t="s">
        <v>8346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8313</v>
      </c>
      <c r="R398" t="s">
        <v>8346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8313</v>
      </c>
      <c r="R399" t="s">
        <v>8346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8313</v>
      </c>
      <c r="R400" t="s">
        <v>8346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8313</v>
      </c>
      <c r="R401" t="s">
        <v>8346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8313</v>
      </c>
      <c r="R402" t="s">
        <v>8346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8313</v>
      </c>
      <c r="R403" t="s">
        <v>8346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8313</v>
      </c>
      <c r="R404" t="s">
        <v>8346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8313</v>
      </c>
      <c r="R405" t="s">
        <v>8346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8313</v>
      </c>
      <c r="R406" t="s">
        <v>8346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8313</v>
      </c>
      <c r="R407" t="s">
        <v>8346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8313</v>
      </c>
      <c r="R408" t="s">
        <v>8346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8313</v>
      </c>
      <c r="R409" t="s">
        <v>8346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8313</v>
      </c>
      <c r="R410" t="s">
        <v>8346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8313</v>
      </c>
      <c r="R411" t="s">
        <v>8346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8313</v>
      </c>
      <c r="R412" t="s">
        <v>8346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8313</v>
      </c>
      <c r="R413" t="s">
        <v>8346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8313</v>
      </c>
      <c r="R414" t="s">
        <v>8346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8313</v>
      </c>
      <c r="R415" t="s">
        <v>8346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8313</v>
      </c>
      <c r="R416" t="s">
        <v>8346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8313</v>
      </c>
      <c r="R417" t="s">
        <v>8346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8313</v>
      </c>
      <c r="R418" t="s">
        <v>8346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8313</v>
      </c>
      <c r="R419" t="s">
        <v>8346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8313</v>
      </c>
      <c r="R420" t="s">
        <v>8346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8313</v>
      </c>
      <c r="R421" t="s">
        <v>8346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8313</v>
      </c>
      <c r="R422" t="s">
        <v>8316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8313</v>
      </c>
      <c r="R423" t="s">
        <v>8316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8313</v>
      </c>
      <c r="R424" t="s">
        <v>8316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8313</v>
      </c>
      <c r="R425" t="s">
        <v>8316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8313</v>
      </c>
      <c r="R426" t="s">
        <v>8316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8313</v>
      </c>
      <c r="R427" t="s">
        <v>8316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8313</v>
      </c>
      <c r="R428" t="s">
        <v>8316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8313</v>
      </c>
      <c r="R429" t="s">
        <v>8316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8313</v>
      </c>
      <c r="R430" t="s">
        <v>8316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8313</v>
      </c>
      <c r="R431" t="s">
        <v>8316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8313</v>
      </c>
      <c r="R432" t="s">
        <v>8316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8313</v>
      </c>
      <c r="R433" t="s">
        <v>8316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8313</v>
      </c>
      <c r="R434" t="s">
        <v>8316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8313</v>
      </c>
      <c r="R435" t="s">
        <v>8316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8313</v>
      </c>
      <c r="R436" t="s">
        <v>8316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8313</v>
      </c>
      <c r="R437" t="s">
        <v>8316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8313</v>
      </c>
      <c r="R438" t="s">
        <v>8316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8313</v>
      </c>
      <c r="R439" t="s">
        <v>8316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8313</v>
      </c>
      <c r="R440" t="s">
        <v>8316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8313</v>
      </c>
      <c r="R441" t="s">
        <v>8316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8313</v>
      </c>
      <c r="R442" t="s">
        <v>8316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8313</v>
      </c>
      <c r="R443" t="s">
        <v>8316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8313</v>
      </c>
      <c r="R444" t="s">
        <v>8316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8313</v>
      </c>
      <c r="R445" t="s">
        <v>8316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8313</v>
      </c>
      <c r="R446" t="s">
        <v>8316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8313</v>
      </c>
      <c r="R447" t="s">
        <v>8316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8313</v>
      </c>
      <c r="R448" t="s">
        <v>8316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8313</v>
      </c>
      <c r="R449" t="s">
        <v>8316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8313</v>
      </c>
      <c r="R450" t="s">
        <v>8316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8313</v>
      </c>
      <c r="R451" t="s">
        <v>8316</v>
      </c>
      <c r="S451" s="13">
        <f t="shared" si="37"/>
        <v>41534.568113425928</v>
      </c>
      <c r="T451" s="13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8313</v>
      </c>
      <c r="R452" t="s">
        <v>8316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8313</v>
      </c>
      <c r="R453" t="s">
        <v>8316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8313</v>
      </c>
      <c r="R454" t="s">
        <v>8316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8313</v>
      </c>
      <c r="R455" t="s">
        <v>8316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8313</v>
      </c>
      <c r="R456" t="s">
        <v>8316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8313</v>
      </c>
      <c r="R457" t="s">
        <v>8316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8313</v>
      </c>
      <c r="R458" t="s">
        <v>8316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8313</v>
      </c>
      <c r="R459" t="s">
        <v>8316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8313</v>
      </c>
      <c r="R460" t="s">
        <v>8316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8313</v>
      </c>
      <c r="R461" t="s">
        <v>8316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8313</v>
      </c>
      <c r="R462" t="s">
        <v>8316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8313</v>
      </c>
      <c r="R463" t="s">
        <v>8316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8313</v>
      </c>
      <c r="R464" t="s">
        <v>8316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8313</v>
      </c>
      <c r="R465" t="s">
        <v>8316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8313</v>
      </c>
      <c r="R466" t="s">
        <v>8316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8313</v>
      </c>
      <c r="R467" t="s">
        <v>8316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8313</v>
      </c>
      <c r="R468" t="s">
        <v>8316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8313</v>
      </c>
      <c r="R469" t="s">
        <v>8316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8313</v>
      </c>
      <c r="R470" t="s">
        <v>8316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8313</v>
      </c>
      <c r="R471" t="s">
        <v>8316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8313</v>
      </c>
      <c r="R472" t="s">
        <v>8316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8313</v>
      </c>
      <c r="R473" t="s">
        <v>8316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8313</v>
      </c>
      <c r="R474" t="s">
        <v>8316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8313</v>
      </c>
      <c r="R475" t="s">
        <v>8316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8313</v>
      </c>
      <c r="R476" t="s">
        <v>8316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8313</v>
      </c>
      <c r="R477" t="s">
        <v>8316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8313</v>
      </c>
      <c r="R478" t="s">
        <v>8316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8313</v>
      </c>
      <c r="R479" t="s">
        <v>8316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8313</v>
      </c>
      <c r="R480" t="s">
        <v>8316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8313</v>
      </c>
      <c r="R481" t="s">
        <v>8316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8313</v>
      </c>
      <c r="R482" t="s">
        <v>8316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8313</v>
      </c>
      <c r="R483" t="s">
        <v>8316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8313</v>
      </c>
      <c r="R484" t="s">
        <v>8316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8313</v>
      </c>
      <c r="R485" t="s">
        <v>8316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8313</v>
      </c>
      <c r="R486" t="s">
        <v>8316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8313</v>
      </c>
      <c r="R487" t="s">
        <v>8316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8313</v>
      </c>
      <c r="R488" t="s">
        <v>8316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8313</v>
      </c>
      <c r="R489" t="s">
        <v>8316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8313</v>
      </c>
      <c r="R490" t="s">
        <v>8316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8313</v>
      </c>
      <c r="R491" t="s">
        <v>8316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8313</v>
      </c>
      <c r="R492" t="s">
        <v>8316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8313</v>
      </c>
      <c r="R493" t="s">
        <v>8316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8313</v>
      </c>
      <c r="R494" t="s">
        <v>8316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8313</v>
      </c>
      <c r="R495" t="s">
        <v>8316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8313</v>
      </c>
      <c r="R496" t="s">
        <v>8316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8313</v>
      </c>
      <c r="R497" t="s">
        <v>8316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8313</v>
      </c>
      <c r="R498" t="s">
        <v>8316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8313</v>
      </c>
      <c r="R499" t="s">
        <v>8316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8313</v>
      </c>
      <c r="R500" t="s">
        <v>8316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8313</v>
      </c>
      <c r="R501" t="s">
        <v>8316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8313</v>
      </c>
      <c r="R502" t="s">
        <v>8316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8313</v>
      </c>
      <c r="R503" t="s">
        <v>8316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8313</v>
      </c>
      <c r="R504" t="s">
        <v>8316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8313</v>
      </c>
      <c r="R505" t="s">
        <v>8316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8313</v>
      </c>
      <c r="R506" t="s">
        <v>8316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8313</v>
      </c>
      <c r="R507" t="s">
        <v>8316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8313</v>
      </c>
      <c r="R508" t="s">
        <v>8316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8313</v>
      </c>
      <c r="R509" t="s">
        <v>8316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8313</v>
      </c>
      <c r="R510" t="s">
        <v>8316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8313</v>
      </c>
      <c r="R511" t="s">
        <v>8316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8313</v>
      </c>
      <c r="R512" t="s">
        <v>8316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8313</v>
      </c>
      <c r="R513" t="s">
        <v>8316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8313</v>
      </c>
      <c r="R514" t="s">
        <v>8316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8313</v>
      </c>
      <c r="R515" t="s">
        <v>8316</v>
      </c>
      <c r="S515" s="13">
        <f t="shared" si="42"/>
        <v>42552.653993055559</v>
      </c>
      <c r="T515" s="13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8313</v>
      </c>
      <c r="R516" t="s">
        <v>8316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8313</v>
      </c>
      <c r="R517" t="s">
        <v>8316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8313</v>
      </c>
      <c r="R518" t="s">
        <v>8316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8313</v>
      </c>
      <c r="R519" t="s">
        <v>8316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8313</v>
      </c>
      <c r="R520" t="s">
        <v>8316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8313</v>
      </c>
      <c r="R521" t="s">
        <v>8316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8350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8350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8350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8350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8350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8350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8350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8350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8350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8350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8350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8350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8350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8350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8350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8350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8350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8350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8350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8350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8350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8350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8350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8350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8350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8350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8350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8350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8350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8350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8350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8350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8350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8350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8350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8350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8350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8350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8350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8350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8321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8321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8321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8321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8321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8321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8321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8321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8321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8321</v>
      </c>
      <c r="S771" s="13">
        <f t="shared" si="62"/>
        <v>41604.996458333335</v>
      </c>
      <c r="T771" s="13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8321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8321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8321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8321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8321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8321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8321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8321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8321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8321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8322</v>
      </c>
      <c r="R782" t="s">
        <v>8351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8322</v>
      </c>
      <c r="R783" t="s">
        <v>8351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8322</v>
      </c>
      <c r="R784" t="s">
        <v>8351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8322</v>
      </c>
      <c r="R785" t="s">
        <v>8351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8322</v>
      </c>
      <c r="R786" t="s">
        <v>8351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8322</v>
      </c>
      <c r="R787" t="s">
        <v>8351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8322</v>
      </c>
      <c r="R788" t="s">
        <v>8351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8322</v>
      </c>
      <c r="R789" t="s">
        <v>8351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8322</v>
      </c>
      <c r="R790" t="s">
        <v>8351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8322</v>
      </c>
      <c r="R791" t="s">
        <v>8351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8322</v>
      </c>
      <c r="R792" t="s">
        <v>8351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8322</v>
      </c>
      <c r="R793" t="s">
        <v>8351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8322</v>
      </c>
      <c r="R794" t="s">
        <v>8351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8322</v>
      </c>
      <c r="R795" t="s">
        <v>8351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8322</v>
      </c>
      <c r="R796" t="s">
        <v>8351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8322</v>
      </c>
      <c r="R797" t="s">
        <v>8351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8322</v>
      </c>
      <c r="R798" t="s">
        <v>8351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8322</v>
      </c>
      <c r="R799" t="s">
        <v>8351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8322</v>
      </c>
      <c r="R800" t="s">
        <v>8351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8322</v>
      </c>
      <c r="R801" t="s">
        <v>8351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8322</v>
      </c>
      <c r="R802" t="s">
        <v>8351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8322</v>
      </c>
      <c r="R803" t="s">
        <v>8351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8322</v>
      </c>
      <c r="R804" t="s">
        <v>8351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8322</v>
      </c>
      <c r="R805" t="s">
        <v>8351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8322</v>
      </c>
      <c r="R806" t="s">
        <v>8351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8322</v>
      </c>
      <c r="R807" t="s">
        <v>8351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8322</v>
      </c>
      <c r="R808" t="s">
        <v>8351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8322</v>
      </c>
      <c r="R809" t="s">
        <v>8351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8322</v>
      </c>
      <c r="R810" t="s">
        <v>8351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8322</v>
      </c>
      <c r="R811" t="s">
        <v>8351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8322</v>
      </c>
      <c r="R812" t="s">
        <v>8351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8322</v>
      </c>
      <c r="R813" t="s">
        <v>8351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8322</v>
      </c>
      <c r="R814" t="s">
        <v>8351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8322</v>
      </c>
      <c r="R815" t="s">
        <v>8351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8322</v>
      </c>
      <c r="R816" t="s">
        <v>8351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8322</v>
      </c>
      <c r="R817" t="s">
        <v>8351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8322</v>
      </c>
      <c r="R818" t="s">
        <v>8351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8322</v>
      </c>
      <c r="R819" t="s">
        <v>8351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8322</v>
      </c>
      <c r="R820" t="s">
        <v>8351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8322</v>
      </c>
      <c r="R821" t="s">
        <v>8351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8322</v>
      </c>
      <c r="R822" t="s">
        <v>8351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8322</v>
      </c>
      <c r="R823" t="s">
        <v>8351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8322</v>
      </c>
      <c r="R824" t="s">
        <v>8351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8322</v>
      </c>
      <c r="R825" t="s">
        <v>8351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8322</v>
      </c>
      <c r="R826" t="s">
        <v>8351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8322</v>
      </c>
      <c r="R827" t="s">
        <v>8351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8322</v>
      </c>
      <c r="R828" t="s">
        <v>8351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8322</v>
      </c>
      <c r="R829" t="s">
        <v>8351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8322</v>
      </c>
      <c r="R830" t="s">
        <v>8351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8322</v>
      </c>
      <c r="R831" t="s">
        <v>8351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8322</v>
      </c>
      <c r="R832" t="s">
        <v>8351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8322</v>
      </c>
      <c r="R833" t="s">
        <v>8351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8322</v>
      </c>
      <c r="R834" t="s">
        <v>8351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8322</v>
      </c>
      <c r="R835" t="s">
        <v>8351</v>
      </c>
      <c r="S835" s="13">
        <f t="shared" si="67"/>
        <v>41718.878182870372</v>
      </c>
      <c r="T835" s="13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8322</v>
      </c>
      <c r="R836" t="s">
        <v>8351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8322</v>
      </c>
      <c r="R837" t="s">
        <v>8351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8322</v>
      </c>
      <c r="R838" t="s">
        <v>8351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8322</v>
      </c>
      <c r="R839" t="s">
        <v>8351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8322</v>
      </c>
      <c r="R840" t="s">
        <v>8351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8322</v>
      </c>
      <c r="R841" t="s">
        <v>8351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8322</v>
      </c>
      <c r="R842" t="s">
        <v>8358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8322</v>
      </c>
      <c r="R843" t="s">
        <v>8358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8322</v>
      </c>
      <c r="R844" t="s">
        <v>8358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8322</v>
      </c>
      <c r="R845" t="s">
        <v>8358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8322</v>
      </c>
      <c r="R846" t="s">
        <v>8358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8322</v>
      </c>
      <c r="R847" t="s">
        <v>8358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8322</v>
      </c>
      <c r="R848" t="s">
        <v>8358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8322</v>
      </c>
      <c r="R849" t="s">
        <v>8358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8322</v>
      </c>
      <c r="R850" t="s">
        <v>8358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8322</v>
      </c>
      <c r="R851" t="s">
        <v>8358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8322</v>
      </c>
      <c r="R852" t="s">
        <v>8358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8322</v>
      </c>
      <c r="R853" t="s">
        <v>8358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8322</v>
      </c>
      <c r="R854" t="s">
        <v>8358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8322</v>
      </c>
      <c r="R855" t="s">
        <v>8358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8322</v>
      </c>
      <c r="R856" t="s">
        <v>8358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8322</v>
      </c>
      <c r="R857" t="s">
        <v>8358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8322</v>
      </c>
      <c r="R858" t="s">
        <v>8358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8322</v>
      </c>
      <c r="R859" t="s">
        <v>8358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8322</v>
      </c>
      <c r="R860" t="s">
        <v>8358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8322</v>
      </c>
      <c r="R861" t="s">
        <v>8358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8322</v>
      </c>
      <c r="R862" t="s">
        <v>8323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8322</v>
      </c>
      <c r="R863" t="s">
        <v>8323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8322</v>
      </c>
      <c r="R864" t="s">
        <v>8323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8322</v>
      </c>
      <c r="R865" t="s">
        <v>8323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8322</v>
      </c>
      <c r="R866" t="s">
        <v>8323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8322</v>
      </c>
      <c r="R867" t="s">
        <v>8323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8322</v>
      </c>
      <c r="R868" t="s">
        <v>8323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8322</v>
      </c>
      <c r="R869" t="s">
        <v>8323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8322</v>
      </c>
      <c r="R870" t="s">
        <v>8323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8322</v>
      </c>
      <c r="R871" t="s">
        <v>8323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8322</v>
      </c>
      <c r="R872" t="s">
        <v>8323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8322</v>
      </c>
      <c r="R873" t="s">
        <v>8323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8322</v>
      </c>
      <c r="R874" t="s">
        <v>8323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8322</v>
      </c>
      <c r="R875" t="s">
        <v>8323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8322</v>
      </c>
      <c r="R876" t="s">
        <v>8323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8322</v>
      </c>
      <c r="R877" t="s">
        <v>8323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8322</v>
      </c>
      <c r="R878" t="s">
        <v>8323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8322</v>
      </c>
      <c r="R879" t="s">
        <v>8323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8322</v>
      </c>
      <c r="R880" t="s">
        <v>8323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8322</v>
      </c>
      <c r="R881" t="s">
        <v>8323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8322</v>
      </c>
      <c r="R882" t="s">
        <v>8324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8322</v>
      </c>
      <c r="R883" t="s">
        <v>8324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8322</v>
      </c>
      <c r="R884" t="s">
        <v>8324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8322</v>
      </c>
      <c r="R885" t="s">
        <v>8324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8322</v>
      </c>
      <c r="R886" t="s">
        <v>8324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8322</v>
      </c>
      <c r="R887" t="s">
        <v>8324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8322</v>
      </c>
      <c r="R888" t="s">
        <v>8324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8322</v>
      </c>
      <c r="R889" t="s">
        <v>8324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8322</v>
      </c>
      <c r="R890" t="s">
        <v>8324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8322</v>
      </c>
      <c r="R891" t="s">
        <v>8324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8322</v>
      </c>
      <c r="R892" t="s">
        <v>8324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8322</v>
      </c>
      <c r="R893" t="s">
        <v>8324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8322</v>
      </c>
      <c r="R894" t="s">
        <v>8324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8322</v>
      </c>
      <c r="R895" t="s">
        <v>8324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8322</v>
      </c>
      <c r="R896" t="s">
        <v>8324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8322</v>
      </c>
      <c r="R897" t="s">
        <v>8324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8322</v>
      </c>
      <c r="R898" t="s">
        <v>8324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8322</v>
      </c>
      <c r="R899" t="s">
        <v>8324</v>
      </c>
      <c r="S899" s="13">
        <f t="shared" si="72"/>
        <v>41211.688750000001</v>
      </c>
      <c r="T899" s="13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8322</v>
      </c>
      <c r="R900" t="s">
        <v>8324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8322</v>
      </c>
      <c r="R901" t="s">
        <v>8324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8322</v>
      </c>
      <c r="R902" t="s">
        <v>8323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8322</v>
      </c>
      <c r="R903" t="s">
        <v>8323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8322</v>
      </c>
      <c r="R904" t="s">
        <v>8323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8322</v>
      </c>
      <c r="R905" t="s">
        <v>8323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8322</v>
      </c>
      <c r="R906" t="s">
        <v>8323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8322</v>
      </c>
      <c r="R907" t="s">
        <v>8323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8322</v>
      </c>
      <c r="R908" t="s">
        <v>8323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8322</v>
      </c>
      <c r="R909" t="s">
        <v>8323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8322</v>
      </c>
      <c r="R910" t="s">
        <v>8323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8322</v>
      </c>
      <c r="R911" t="s">
        <v>8323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8322</v>
      </c>
      <c r="R912" t="s">
        <v>8323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8322</v>
      </c>
      <c r="R913" t="s">
        <v>8323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8322</v>
      </c>
      <c r="R914" t="s">
        <v>8323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8322</v>
      </c>
      <c r="R915" t="s">
        <v>8323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8322</v>
      </c>
      <c r="R916" t="s">
        <v>8323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8322</v>
      </c>
      <c r="R917" t="s">
        <v>8323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8322</v>
      </c>
      <c r="R918" t="s">
        <v>8323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8322</v>
      </c>
      <c r="R919" t="s">
        <v>8323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8322</v>
      </c>
      <c r="R920" t="s">
        <v>8323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8322</v>
      </c>
      <c r="R921" t="s">
        <v>8323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8322</v>
      </c>
      <c r="R922" t="s">
        <v>8323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8322</v>
      </c>
      <c r="R923" t="s">
        <v>8323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8322</v>
      </c>
      <c r="R924" t="s">
        <v>8323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8322</v>
      </c>
      <c r="R925" t="s">
        <v>8323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8322</v>
      </c>
      <c r="R926" t="s">
        <v>8323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8322</v>
      </c>
      <c r="R927" t="s">
        <v>8323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8322</v>
      </c>
      <c r="R928" t="s">
        <v>8323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8322</v>
      </c>
      <c r="R929" t="s">
        <v>8323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8322</v>
      </c>
      <c r="R930" t="s">
        <v>8323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8322</v>
      </c>
      <c r="R931" t="s">
        <v>8323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8322</v>
      </c>
      <c r="R932" t="s">
        <v>8323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8322</v>
      </c>
      <c r="R933" t="s">
        <v>8323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8322</v>
      </c>
      <c r="R934" t="s">
        <v>8323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8322</v>
      </c>
      <c r="R935" t="s">
        <v>8323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8322</v>
      </c>
      <c r="R936" t="s">
        <v>8323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8322</v>
      </c>
      <c r="R937" t="s">
        <v>8323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8322</v>
      </c>
      <c r="R938" t="s">
        <v>8323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8322</v>
      </c>
      <c r="R939" t="s">
        <v>8323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8322</v>
      </c>
      <c r="R940" t="s">
        <v>8323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8322</v>
      </c>
      <c r="R941" t="s">
        <v>8323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8322</v>
      </c>
      <c r="R1022" t="s">
        <v>8353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8322</v>
      </c>
      <c r="R1023" t="s">
        <v>8353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8322</v>
      </c>
      <c r="R1024" t="s">
        <v>8353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8322</v>
      </c>
      <c r="R1025" t="s">
        <v>8353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8322</v>
      </c>
      <c r="R1026" t="s">
        <v>8353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8322</v>
      </c>
      <c r="R1027" t="s">
        <v>8353</v>
      </c>
      <c r="S1027" s="13">
        <f t="shared" si="82"/>
        <v>42049.833761574075</v>
      </c>
      <c r="T1027" s="13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8322</v>
      </c>
      <c r="R1028" t="s">
        <v>8353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8322</v>
      </c>
      <c r="R1029" t="s">
        <v>8353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8322</v>
      </c>
      <c r="R1030" t="s">
        <v>8353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8322</v>
      </c>
      <c r="R1031" t="s">
        <v>8353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8322</v>
      </c>
      <c r="R1032" t="s">
        <v>8353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8322</v>
      </c>
      <c r="R1033" t="s">
        <v>8353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8322</v>
      </c>
      <c r="R1034" t="s">
        <v>8353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8322</v>
      </c>
      <c r="R1035" t="s">
        <v>8353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8322</v>
      </c>
      <c r="R1036" t="s">
        <v>8353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8322</v>
      </c>
      <c r="R1037" t="s">
        <v>8353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8322</v>
      </c>
      <c r="R1038" t="s">
        <v>8353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8322</v>
      </c>
      <c r="R1039" t="s">
        <v>8353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8322</v>
      </c>
      <c r="R1040" t="s">
        <v>8353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8322</v>
      </c>
      <c r="R1041" t="s">
        <v>8353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8325</v>
      </c>
      <c r="R1042" t="s">
        <v>8326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8325</v>
      </c>
      <c r="R1043" t="s">
        <v>8326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8325</v>
      </c>
      <c r="R1044" t="s">
        <v>8326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8325</v>
      </c>
      <c r="R1045" t="s">
        <v>8326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8325</v>
      </c>
      <c r="R1046" t="s">
        <v>8326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8325</v>
      </c>
      <c r="R1047" t="s">
        <v>8326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8325</v>
      </c>
      <c r="R1048" t="s">
        <v>8326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8325</v>
      </c>
      <c r="R1049" t="s">
        <v>8326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8325</v>
      </c>
      <c r="R1050" t="s">
        <v>8326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8325</v>
      </c>
      <c r="R1051" t="s">
        <v>8326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8325</v>
      </c>
      <c r="R1052" t="s">
        <v>8326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8325</v>
      </c>
      <c r="R1053" t="s">
        <v>8326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8325</v>
      </c>
      <c r="R1054" t="s">
        <v>8326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8325</v>
      </c>
      <c r="R1055" t="s">
        <v>8326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8325</v>
      </c>
      <c r="R1056" t="s">
        <v>8326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8325</v>
      </c>
      <c r="R1057" t="s">
        <v>8326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8325</v>
      </c>
      <c r="R1058" t="s">
        <v>8326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8325</v>
      </c>
      <c r="R1059" t="s">
        <v>8326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8325</v>
      </c>
      <c r="R1060" t="s">
        <v>8326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8325</v>
      </c>
      <c r="R1061" t="s">
        <v>8326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8325</v>
      </c>
      <c r="R1062" t="s">
        <v>8326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8325</v>
      </c>
      <c r="R1063" t="s">
        <v>8326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8325</v>
      </c>
      <c r="R1064" t="s">
        <v>8326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8325</v>
      </c>
      <c r="R1065" t="s">
        <v>8326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8327</v>
      </c>
      <c r="R1066" t="s">
        <v>8328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8327</v>
      </c>
      <c r="R1067" t="s">
        <v>8328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8327</v>
      </c>
      <c r="R1068" t="s">
        <v>8328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8327</v>
      </c>
      <c r="R1069" t="s">
        <v>8328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8327</v>
      </c>
      <c r="R1070" t="s">
        <v>8328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8327</v>
      </c>
      <c r="R1071" t="s">
        <v>8328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8327</v>
      </c>
      <c r="R1072" t="s">
        <v>8328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8327</v>
      </c>
      <c r="R1073" t="s">
        <v>8328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8327</v>
      </c>
      <c r="R1074" t="s">
        <v>8328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8327</v>
      </c>
      <c r="R1075" t="s">
        <v>8328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8327</v>
      </c>
      <c r="R1076" t="s">
        <v>8328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8327</v>
      </c>
      <c r="R1077" t="s">
        <v>8328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8327</v>
      </c>
      <c r="R1078" t="s">
        <v>8328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8327</v>
      </c>
      <c r="R1079" t="s">
        <v>8328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8327</v>
      </c>
      <c r="R1080" t="s">
        <v>8328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8327</v>
      </c>
      <c r="R1081" t="s">
        <v>8328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8327</v>
      </c>
      <c r="R1082" t="s">
        <v>8328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8327</v>
      </c>
      <c r="R1083" t="s">
        <v>8328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8327</v>
      </c>
      <c r="R1084" t="s">
        <v>8328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8327</v>
      </c>
      <c r="R1085" t="s">
        <v>8328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8327</v>
      </c>
      <c r="R1086" t="s">
        <v>8328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8327</v>
      </c>
      <c r="R1087" t="s">
        <v>8328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8327</v>
      </c>
      <c r="R1088" t="s">
        <v>8328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8327</v>
      </c>
      <c r="R1089" t="s">
        <v>8328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8327</v>
      </c>
      <c r="R1090" t="s">
        <v>8328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8327</v>
      </c>
      <c r="R1091" t="s">
        <v>8328</v>
      </c>
      <c r="S1091" s="13">
        <f t="shared" si="87"/>
        <v>42151.189525462964</v>
      </c>
      <c r="T1091" s="13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8327</v>
      </c>
      <c r="R1092" t="s">
        <v>8328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8327</v>
      </c>
      <c r="R1093" t="s">
        <v>8328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8327</v>
      </c>
      <c r="R1094" t="s">
        <v>8328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8327</v>
      </c>
      <c r="R1095" t="s">
        <v>8328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8327</v>
      </c>
      <c r="R1096" t="s">
        <v>8328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8327</v>
      </c>
      <c r="R1097" t="s">
        <v>8328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8327</v>
      </c>
      <c r="R1098" t="s">
        <v>8328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8327</v>
      </c>
      <c r="R1099" t="s">
        <v>8328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8327</v>
      </c>
      <c r="R1100" t="s">
        <v>8328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8327</v>
      </c>
      <c r="R1101" t="s">
        <v>8328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8327</v>
      </c>
      <c r="R1102" t="s">
        <v>8328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8327</v>
      </c>
      <c r="R1103" t="s">
        <v>8328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8327</v>
      </c>
      <c r="R1104" t="s">
        <v>8328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8327</v>
      </c>
      <c r="R1105" t="s">
        <v>8328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8327</v>
      </c>
      <c r="R1106" t="s">
        <v>8328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8327</v>
      </c>
      <c r="R1107" t="s">
        <v>8328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8327</v>
      </c>
      <c r="R1108" t="s">
        <v>8328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8327</v>
      </c>
      <c r="R1109" t="s">
        <v>8328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8327</v>
      </c>
      <c r="R1110" t="s">
        <v>8328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8327</v>
      </c>
      <c r="R1111" t="s">
        <v>8328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8327</v>
      </c>
      <c r="R1112" t="s">
        <v>8328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8327</v>
      </c>
      <c r="R1113" t="s">
        <v>8328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8327</v>
      </c>
      <c r="R1114" t="s">
        <v>8328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8327</v>
      </c>
      <c r="R1115" t="s">
        <v>8328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8327</v>
      </c>
      <c r="R1116" t="s">
        <v>8328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8327</v>
      </c>
      <c r="R1117" t="s">
        <v>8328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8327</v>
      </c>
      <c r="R1118" t="s">
        <v>8328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8327</v>
      </c>
      <c r="R1119" t="s">
        <v>8328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8327</v>
      </c>
      <c r="R1120" t="s">
        <v>8328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8327</v>
      </c>
      <c r="R1121" t="s">
        <v>8328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8327</v>
      </c>
      <c r="R1122" t="s">
        <v>8328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8327</v>
      </c>
      <c r="R1123" t="s">
        <v>8328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8327</v>
      </c>
      <c r="R1124" t="s">
        <v>8328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8327</v>
      </c>
      <c r="R1125" t="s">
        <v>8328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8327</v>
      </c>
      <c r="R1126" t="s">
        <v>8329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8327</v>
      </c>
      <c r="R1127" t="s">
        <v>8329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8327</v>
      </c>
      <c r="R1128" t="s">
        <v>8329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8327</v>
      </c>
      <c r="R1129" t="s">
        <v>8329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8327</v>
      </c>
      <c r="R1130" t="s">
        <v>8329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8327</v>
      </c>
      <c r="R1131" t="s">
        <v>8329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8327</v>
      </c>
      <c r="R1132" t="s">
        <v>8329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8327</v>
      </c>
      <c r="R1133" t="s">
        <v>8329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8327</v>
      </c>
      <c r="R1134" t="s">
        <v>8329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8327</v>
      </c>
      <c r="R1135" t="s">
        <v>8329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8327</v>
      </c>
      <c r="R1136" t="s">
        <v>8329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8327</v>
      </c>
      <c r="R1137" t="s">
        <v>8329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8327</v>
      </c>
      <c r="R1138" t="s">
        <v>8329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8327</v>
      </c>
      <c r="R1139" t="s">
        <v>8329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8327</v>
      </c>
      <c r="R1140" t="s">
        <v>8329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8327</v>
      </c>
      <c r="R1141" t="s">
        <v>8329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8327</v>
      </c>
      <c r="R1142" t="s">
        <v>8329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8327</v>
      </c>
      <c r="R1143" t="s">
        <v>8329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8327</v>
      </c>
      <c r="R1144" t="s">
        <v>8329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8327</v>
      </c>
      <c r="R1145" t="s">
        <v>8329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8330</v>
      </c>
      <c r="R1146" t="s">
        <v>8331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8330</v>
      </c>
      <c r="R1147" t="s">
        <v>8331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8330</v>
      </c>
      <c r="R1148" t="s">
        <v>8331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8330</v>
      </c>
      <c r="R1149" t="s">
        <v>8331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8330</v>
      </c>
      <c r="R1150" t="s">
        <v>8331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8330</v>
      </c>
      <c r="R1151" t="s">
        <v>8331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8330</v>
      </c>
      <c r="R1152" t="s">
        <v>8331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8330</v>
      </c>
      <c r="R1153" t="s">
        <v>8331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8330</v>
      </c>
      <c r="R1154" t="s">
        <v>8331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8330</v>
      </c>
      <c r="R1155" t="s">
        <v>8331</v>
      </c>
      <c r="S1155" s="13">
        <f t="shared" si="92"/>
        <v>42143.714178240742</v>
      </c>
      <c r="T1155" s="13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8330</v>
      </c>
      <c r="R1156" t="s">
        <v>8331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8330</v>
      </c>
      <c r="R1157" t="s">
        <v>8331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8330</v>
      </c>
      <c r="R1158" t="s">
        <v>8331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8330</v>
      </c>
      <c r="R1159" t="s">
        <v>8331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8330</v>
      </c>
      <c r="R1160" t="s">
        <v>8331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8330</v>
      </c>
      <c r="R1161" t="s">
        <v>8331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8330</v>
      </c>
      <c r="R1162" t="s">
        <v>8331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8330</v>
      </c>
      <c r="R1163" t="s">
        <v>8331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8330</v>
      </c>
      <c r="R1164" t="s">
        <v>8331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8330</v>
      </c>
      <c r="R1165" t="s">
        <v>8331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8330</v>
      </c>
      <c r="R1166" t="s">
        <v>8331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8330</v>
      </c>
      <c r="R1167" t="s">
        <v>8331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8330</v>
      </c>
      <c r="R1168" t="s">
        <v>8331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8330</v>
      </c>
      <c r="R1169" t="s">
        <v>8331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8330</v>
      </c>
      <c r="R1170" t="s">
        <v>8331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8330</v>
      </c>
      <c r="R1171" t="s">
        <v>8331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8330</v>
      </c>
      <c r="R1172" t="s">
        <v>8331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8330</v>
      </c>
      <c r="R1173" t="s">
        <v>8331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8330</v>
      </c>
      <c r="R1174" t="s">
        <v>8331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8330</v>
      </c>
      <c r="R1175" t="s">
        <v>8331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8330</v>
      </c>
      <c r="R1176" t="s">
        <v>8331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8330</v>
      </c>
      <c r="R1177" t="s">
        <v>8331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8330</v>
      </c>
      <c r="R1178" t="s">
        <v>8331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8330</v>
      </c>
      <c r="R1179" t="s">
        <v>8331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8330</v>
      </c>
      <c r="R1180" t="s">
        <v>8331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8330</v>
      </c>
      <c r="R1181" t="s">
        <v>8331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8330</v>
      </c>
      <c r="R1182" t="s">
        <v>8331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8330</v>
      </c>
      <c r="R1183" t="s">
        <v>8331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8330</v>
      </c>
      <c r="R1184" t="s">
        <v>8331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8330</v>
      </c>
      <c r="R1185" t="s">
        <v>8331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8334</v>
      </c>
      <c r="R1186" t="s">
        <v>8339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8334</v>
      </c>
      <c r="R1187" t="s">
        <v>8339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8334</v>
      </c>
      <c r="R1188" t="s">
        <v>8339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8334</v>
      </c>
      <c r="R1189" t="s">
        <v>8339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8334</v>
      </c>
      <c r="R1190" t="s">
        <v>8339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8334</v>
      </c>
      <c r="R1191" t="s">
        <v>8339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8334</v>
      </c>
      <c r="R1192" t="s">
        <v>8339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8334</v>
      </c>
      <c r="R1193" t="s">
        <v>8339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8334</v>
      </c>
      <c r="R1194" t="s">
        <v>8339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8334</v>
      </c>
      <c r="R1195" t="s">
        <v>8339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8334</v>
      </c>
      <c r="R1196" t="s">
        <v>8339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8334</v>
      </c>
      <c r="R1197" t="s">
        <v>8339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8334</v>
      </c>
      <c r="R1198" t="s">
        <v>8339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8334</v>
      </c>
      <c r="R1199" t="s">
        <v>8339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8334</v>
      </c>
      <c r="R1200" t="s">
        <v>8339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8334</v>
      </c>
      <c r="R1201" t="s">
        <v>8339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8334</v>
      </c>
      <c r="R1202" t="s">
        <v>8339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8334</v>
      </c>
      <c r="R1203" t="s">
        <v>8339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8334</v>
      </c>
      <c r="R1204" t="s">
        <v>8339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8334</v>
      </c>
      <c r="R1205" t="s">
        <v>8339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8334</v>
      </c>
      <c r="R1206" t="s">
        <v>8339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8334</v>
      </c>
      <c r="R1207" t="s">
        <v>8339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8334</v>
      </c>
      <c r="R1208" t="s">
        <v>8339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8334</v>
      </c>
      <c r="R1209" t="s">
        <v>8339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8334</v>
      </c>
      <c r="R1210" t="s">
        <v>8339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8334</v>
      </c>
      <c r="R1211" t="s">
        <v>8339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8334</v>
      </c>
      <c r="R1212" t="s">
        <v>8339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8334</v>
      </c>
      <c r="R1213" t="s">
        <v>8339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8334</v>
      </c>
      <c r="R1214" t="s">
        <v>8339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8334</v>
      </c>
      <c r="R1215" t="s">
        <v>8339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8334</v>
      </c>
      <c r="R1216" t="s">
        <v>8339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8334</v>
      </c>
      <c r="R1217" t="s">
        <v>8339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8334</v>
      </c>
      <c r="R1218" t="s">
        <v>8339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8334</v>
      </c>
      <c r="R1219" t="s">
        <v>8339</v>
      </c>
      <c r="S1219" s="13">
        <f t="shared" si="97"/>
        <v>42535.809490740736</v>
      </c>
      <c r="T1219" s="13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8334</v>
      </c>
      <c r="R1220" t="s">
        <v>8339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8334</v>
      </c>
      <c r="R1221" t="s">
        <v>8339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8334</v>
      </c>
      <c r="R1222" t="s">
        <v>8339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8334</v>
      </c>
      <c r="R1223" t="s">
        <v>8339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8334</v>
      </c>
      <c r="R1224" t="s">
        <v>8339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8334</v>
      </c>
      <c r="R1225" t="s">
        <v>8339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8322</v>
      </c>
      <c r="R1226" t="s">
        <v>8332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8322</v>
      </c>
      <c r="R1227" t="s">
        <v>8332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8322</v>
      </c>
      <c r="R1228" t="s">
        <v>8332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8322</v>
      </c>
      <c r="R1229" t="s">
        <v>8332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8322</v>
      </c>
      <c r="R1230" t="s">
        <v>8332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8322</v>
      </c>
      <c r="R1231" t="s">
        <v>8332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8322</v>
      </c>
      <c r="R1232" t="s">
        <v>8332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8322</v>
      </c>
      <c r="R1233" t="s">
        <v>8332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8322</v>
      </c>
      <c r="R1234" t="s">
        <v>8332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8322</v>
      </c>
      <c r="R1235" t="s">
        <v>8332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8322</v>
      </c>
      <c r="R1236" t="s">
        <v>8332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8322</v>
      </c>
      <c r="R1237" t="s">
        <v>8332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8322</v>
      </c>
      <c r="R1238" t="s">
        <v>8332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8322</v>
      </c>
      <c r="R1239" t="s">
        <v>8332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8322</v>
      </c>
      <c r="R1240" t="s">
        <v>8332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8322</v>
      </c>
      <c r="R1241" t="s">
        <v>8332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8322</v>
      </c>
      <c r="R1242" t="s">
        <v>8332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8322</v>
      </c>
      <c r="R1243" t="s">
        <v>8332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8322</v>
      </c>
      <c r="R1244" t="s">
        <v>8332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8322</v>
      </c>
      <c r="R1245" t="s">
        <v>8332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8322</v>
      </c>
      <c r="R1246" t="s">
        <v>8351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8322</v>
      </c>
      <c r="R1247" t="s">
        <v>8351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8322</v>
      </c>
      <c r="R1248" t="s">
        <v>8351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8322</v>
      </c>
      <c r="R1249" t="s">
        <v>8351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8322</v>
      </c>
      <c r="R1250" t="s">
        <v>8351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8322</v>
      </c>
      <c r="R1251" t="s">
        <v>8351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8322</v>
      </c>
      <c r="R1252" t="s">
        <v>8351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8322</v>
      </c>
      <c r="R1253" t="s">
        <v>8351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8322</v>
      </c>
      <c r="R1254" t="s">
        <v>8351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8322</v>
      </c>
      <c r="R1255" t="s">
        <v>8351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8322</v>
      </c>
      <c r="R1256" t="s">
        <v>8351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8322</v>
      </c>
      <c r="R1257" t="s">
        <v>8351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8322</v>
      </c>
      <c r="R1258" t="s">
        <v>8351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8322</v>
      </c>
      <c r="R1259" t="s">
        <v>8351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8322</v>
      </c>
      <c r="R1260" t="s">
        <v>8351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8322</v>
      </c>
      <c r="R1261" t="s">
        <v>8351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8322</v>
      </c>
      <c r="R1262" t="s">
        <v>8351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8322</v>
      </c>
      <c r="R1263" t="s">
        <v>8351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8322</v>
      </c>
      <c r="R1264" t="s">
        <v>8351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8322</v>
      </c>
      <c r="R1265" t="s">
        <v>8351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8322</v>
      </c>
      <c r="R1266" t="s">
        <v>8351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8322</v>
      </c>
      <c r="R1267" t="s">
        <v>8351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8322</v>
      </c>
      <c r="R1268" t="s">
        <v>8351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8322</v>
      </c>
      <c r="R1269" t="s">
        <v>8351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8322</v>
      </c>
      <c r="R1270" t="s">
        <v>8351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8322</v>
      </c>
      <c r="R1271" t="s">
        <v>8351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8322</v>
      </c>
      <c r="R1272" t="s">
        <v>8351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8322</v>
      </c>
      <c r="R1273" t="s">
        <v>8351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8322</v>
      </c>
      <c r="R1274" t="s">
        <v>8351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8322</v>
      </c>
      <c r="R1275" t="s">
        <v>8351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8322</v>
      </c>
      <c r="R1276" t="s">
        <v>8351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8322</v>
      </c>
      <c r="R1277" t="s">
        <v>8351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8322</v>
      </c>
      <c r="R1278" t="s">
        <v>8351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8322</v>
      </c>
      <c r="R1279" t="s">
        <v>8351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8322</v>
      </c>
      <c r="R1280" t="s">
        <v>8351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8322</v>
      </c>
      <c r="R1281" t="s">
        <v>8351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8322</v>
      </c>
      <c r="R1282" t="s">
        <v>8351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8322</v>
      </c>
      <c r="R1283" t="s">
        <v>8351</v>
      </c>
      <c r="S1283" s="13">
        <f t="shared" si="102"/>
        <v>41463.743472222224</v>
      </c>
      <c r="T1283" s="13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8322</v>
      </c>
      <c r="R1284" t="s">
        <v>8351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8322</v>
      </c>
      <c r="R1285" t="s">
        <v>8351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8350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8350</v>
      </c>
      <c r="S1347" s="13">
        <f t="shared" si="107"/>
        <v>41799.814340277779</v>
      </c>
      <c r="T1347" s="13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8350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8350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8350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8350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8350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8350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8350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8350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8350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8350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8350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8350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8350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8350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8350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8350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8350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8350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8322</v>
      </c>
      <c r="R1366" t="s">
        <v>8351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8322</v>
      </c>
      <c r="R1367" t="s">
        <v>8351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8322</v>
      </c>
      <c r="R1368" t="s">
        <v>8351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8322</v>
      </c>
      <c r="R1369" t="s">
        <v>8351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8322</v>
      </c>
      <c r="R1370" t="s">
        <v>8351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8322</v>
      </c>
      <c r="R1371" t="s">
        <v>8351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8322</v>
      </c>
      <c r="R1372" t="s">
        <v>8351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8322</v>
      </c>
      <c r="R1373" t="s">
        <v>8351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8322</v>
      </c>
      <c r="R1374" t="s">
        <v>8351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8322</v>
      </c>
      <c r="R1375" t="s">
        <v>8351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8322</v>
      </c>
      <c r="R1376" t="s">
        <v>8351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8322</v>
      </c>
      <c r="R1377" t="s">
        <v>8351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8322</v>
      </c>
      <c r="R1378" t="s">
        <v>8351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8322</v>
      </c>
      <c r="R1379" t="s">
        <v>8351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8322</v>
      </c>
      <c r="R1380" t="s">
        <v>8351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8322</v>
      </c>
      <c r="R1381" t="s">
        <v>8351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8322</v>
      </c>
      <c r="R1382" t="s">
        <v>8351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8322</v>
      </c>
      <c r="R1383" t="s">
        <v>8351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8322</v>
      </c>
      <c r="R1384" t="s">
        <v>8351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8322</v>
      </c>
      <c r="R1385" t="s">
        <v>8351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8322</v>
      </c>
      <c r="R1386" t="s">
        <v>8351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8322</v>
      </c>
      <c r="R1387" t="s">
        <v>8351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8322</v>
      </c>
      <c r="R1388" t="s">
        <v>8351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8322</v>
      </c>
      <c r="R1389" t="s">
        <v>8351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8322</v>
      </c>
      <c r="R1390" t="s">
        <v>8351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8322</v>
      </c>
      <c r="R1391" t="s">
        <v>8351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8322</v>
      </c>
      <c r="R1392" t="s">
        <v>8351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8322</v>
      </c>
      <c r="R1393" t="s">
        <v>8351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8322</v>
      </c>
      <c r="R1394" t="s">
        <v>8351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8322</v>
      </c>
      <c r="R1395" t="s">
        <v>8351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8322</v>
      </c>
      <c r="R1396" t="s">
        <v>8351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8322</v>
      </c>
      <c r="R1397" t="s">
        <v>8351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8322</v>
      </c>
      <c r="R1398" t="s">
        <v>8351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8322</v>
      </c>
      <c r="R1399" t="s">
        <v>8351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8322</v>
      </c>
      <c r="R1400" t="s">
        <v>8351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8322</v>
      </c>
      <c r="R1401" t="s">
        <v>8351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8322</v>
      </c>
      <c r="R1402" t="s">
        <v>8351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8322</v>
      </c>
      <c r="R1403" t="s">
        <v>8351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8322</v>
      </c>
      <c r="R1404" t="s">
        <v>8351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8322</v>
      </c>
      <c r="R1405" t="s">
        <v>8351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8333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8333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8333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8333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8333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8333</v>
      </c>
      <c r="S1411" s="13">
        <f t="shared" si="112"/>
        <v>41945.133506944447</v>
      </c>
      <c r="T1411" s="13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8333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8333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8333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8333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8333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8333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8333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8333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8333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8333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8333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8333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8333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8333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8333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8333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8333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8333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8333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8333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8333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8333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8333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8333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8333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8333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8333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8333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8333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8333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8333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8333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8333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8333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8333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8333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8333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8333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8333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8333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8333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8333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8333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8333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8333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8333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8333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8333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8333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8333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8333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8357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8357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8357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8357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8357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8357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8357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8357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8357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8357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8357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8357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8357</v>
      </c>
      <c r="S1475" s="13">
        <f t="shared" si="117"/>
        <v>40939.979618055557</v>
      </c>
      <c r="T1475" s="13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8357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8357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8357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8357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8357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8357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8357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8321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8321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8321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8321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8321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8321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8321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8321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8321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8321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8321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8321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8321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8321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8321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8321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8321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8321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8321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8321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8334</v>
      </c>
      <c r="R1503" t="s">
        <v>8339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8334</v>
      </c>
      <c r="R1504" t="s">
        <v>8339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8334</v>
      </c>
      <c r="R1505" t="s">
        <v>8339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8334</v>
      </c>
      <c r="R1506" t="s">
        <v>8339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8334</v>
      </c>
      <c r="R1507" t="s">
        <v>8339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8334</v>
      </c>
      <c r="R1508" t="s">
        <v>8339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8334</v>
      </c>
      <c r="R1509" t="s">
        <v>8339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8334</v>
      </c>
      <c r="R1510" t="s">
        <v>8339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8334</v>
      </c>
      <c r="R1511" t="s">
        <v>8339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8334</v>
      </c>
      <c r="R1512" t="s">
        <v>8339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8334</v>
      </c>
      <c r="R1513" t="s">
        <v>8339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8334</v>
      </c>
      <c r="R1514" t="s">
        <v>8339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8334</v>
      </c>
      <c r="R1515" t="s">
        <v>8339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8334</v>
      </c>
      <c r="R1516" t="s">
        <v>8339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8334</v>
      </c>
      <c r="R1517" t="s">
        <v>8339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8334</v>
      </c>
      <c r="R1518" t="s">
        <v>8339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8334</v>
      </c>
      <c r="R1519" t="s">
        <v>8339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8334</v>
      </c>
      <c r="R1520" t="s">
        <v>8339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8334</v>
      </c>
      <c r="R1521" t="s">
        <v>8339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8334</v>
      </c>
      <c r="R1522" t="s">
        <v>8339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8334</v>
      </c>
      <c r="R1523" t="s">
        <v>8339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8334</v>
      </c>
      <c r="R1524" t="s">
        <v>8339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8334</v>
      </c>
      <c r="R1525" t="s">
        <v>8339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8334</v>
      </c>
      <c r="R1526" t="s">
        <v>8339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8334</v>
      </c>
      <c r="R1527" t="s">
        <v>8339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8334</v>
      </c>
      <c r="R1528" t="s">
        <v>8339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8334</v>
      </c>
      <c r="R1529" t="s">
        <v>8339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8334</v>
      </c>
      <c r="R1530" t="s">
        <v>8339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8334</v>
      </c>
      <c r="R1531" t="s">
        <v>8339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8334</v>
      </c>
      <c r="R1532" t="s">
        <v>8339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8334</v>
      </c>
      <c r="R1533" t="s">
        <v>8339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8334</v>
      </c>
      <c r="R1534" t="s">
        <v>8339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8334</v>
      </c>
      <c r="R1535" t="s">
        <v>8339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8334</v>
      </c>
      <c r="R1536" t="s">
        <v>8339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8334</v>
      </c>
      <c r="R1537" t="s">
        <v>8339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8334</v>
      </c>
      <c r="R1538" t="s">
        <v>8339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8334</v>
      </c>
      <c r="R1539" t="s">
        <v>8339</v>
      </c>
      <c r="S1539" s="13">
        <f t="shared" si="122"/>
        <v>42552.315127314811</v>
      </c>
      <c r="T1539" s="13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8334</v>
      </c>
      <c r="R1540" t="s">
        <v>8339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8334</v>
      </c>
      <c r="R1541" t="s">
        <v>8339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8334</v>
      </c>
      <c r="R1542" t="s">
        <v>8339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8334</v>
      </c>
      <c r="R1543" t="s">
        <v>8335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8334</v>
      </c>
      <c r="R1544" t="s">
        <v>8335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8334</v>
      </c>
      <c r="R1545" t="s">
        <v>8335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8334</v>
      </c>
      <c r="R1546" t="s">
        <v>8335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8334</v>
      </c>
      <c r="R1547" t="s">
        <v>8335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8334</v>
      </c>
      <c r="R1548" t="s">
        <v>8335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8334</v>
      </c>
      <c r="R1549" t="s">
        <v>8335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8334</v>
      </c>
      <c r="R1550" t="s">
        <v>8335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8334</v>
      </c>
      <c r="R1551" t="s">
        <v>8335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8334</v>
      </c>
      <c r="R1552" t="s">
        <v>8335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8334</v>
      </c>
      <c r="R1553" t="s">
        <v>8335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8334</v>
      </c>
      <c r="R1554" t="s">
        <v>8335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8334</v>
      </c>
      <c r="R1555" t="s">
        <v>8335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8334</v>
      </c>
      <c r="R1556" t="s">
        <v>8335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8334</v>
      </c>
      <c r="R1557" t="s">
        <v>8335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8334</v>
      </c>
      <c r="R1558" t="s">
        <v>8335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8334</v>
      </c>
      <c r="R1559" t="s">
        <v>8335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8334</v>
      </c>
      <c r="R1560" t="s">
        <v>8335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8334</v>
      </c>
      <c r="R1561" t="s">
        <v>8335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8334</v>
      </c>
      <c r="R1562" t="s">
        <v>8335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8336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8336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8336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8336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8336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8336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8336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8336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8336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8336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8336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8336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8336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8336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8336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8336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8336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8336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8336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8336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8334</v>
      </c>
      <c r="R1583" t="s">
        <v>8337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8334</v>
      </c>
      <c r="R1584" t="s">
        <v>8337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8334</v>
      </c>
      <c r="R1585" t="s">
        <v>8337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8334</v>
      </c>
      <c r="R1586" t="s">
        <v>8337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8334</v>
      </c>
      <c r="R1587" t="s">
        <v>8337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8334</v>
      </c>
      <c r="R1588" t="s">
        <v>8337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8334</v>
      </c>
      <c r="R1589" t="s">
        <v>8337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8334</v>
      </c>
      <c r="R1590" t="s">
        <v>8337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8334</v>
      </c>
      <c r="R1591" t="s">
        <v>8337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8334</v>
      </c>
      <c r="R1592" t="s">
        <v>8337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8334</v>
      </c>
      <c r="R1593" t="s">
        <v>8337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8334</v>
      </c>
      <c r="R1594" t="s">
        <v>8337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8334</v>
      </c>
      <c r="R1595" t="s">
        <v>8337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8334</v>
      </c>
      <c r="R1596" t="s">
        <v>8337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8334</v>
      </c>
      <c r="R1597" t="s">
        <v>8337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8334</v>
      </c>
      <c r="R1598" t="s">
        <v>8337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8334</v>
      </c>
      <c r="R1599" t="s">
        <v>8337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8334</v>
      </c>
      <c r="R1600" t="s">
        <v>8337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8334</v>
      </c>
      <c r="R1601" t="s">
        <v>8337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8334</v>
      </c>
      <c r="R1602" t="s">
        <v>8337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8322</v>
      </c>
      <c r="R1603" t="s">
        <v>8351</v>
      </c>
      <c r="S1603" s="13">
        <f t="shared" si="127"/>
        <v>40638.092974537038</v>
      </c>
      <c r="T1603" s="13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8322</v>
      </c>
      <c r="R1604" t="s">
        <v>8351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8322</v>
      </c>
      <c r="R1605" t="s">
        <v>8351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8322</v>
      </c>
      <c r="R1606" t="s">
        <v>8351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8322</v>
      </c>
      <c r="R1607" t="s">
        <v>8351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8322</v>
      </c>
      <c r="R1608" t="s">
        <v>8351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8322</v>
      </c>
      <c r="R1609" t="s">
        <v>8351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8322</v>
      </c>
      <c r="R1610" t="s">
        <v>8351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8322</v>
      </c>
      <c r="R1611" t="s">
        <v>8351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8322</v>
      </c>
      <c r="R1612" t="s">
        <v>8351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8322</v>
      </c>
      <c r="R1613" t="s">
        <v>8351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8322</v>
      </c>
      <c r="R1614" t="s">
        <v>8351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8322</v>
      </c>
      <c r="R1615" t="s">
        <v>8351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8322</v>
      </c>
      <c r="R1616" t="s">
        <v>8351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8322</v>
      </c>
      <c r="R1617" t="s">
        <v>8351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8322</v>
      </c>
      <c r="R1618" t="s">
        <v>8351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8322</v>
      </c>
      <c r="R1619" t="s">
        <v>8351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8322</v>
      </c>
      <c r="R1620" t="s">
        <v>8351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8322</v>
      </c>
      <c r="R1621" t="s">
        <v>8351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8322</v>
      </c>
      <c r="R1622" t="s">
        <v>8351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8322</v>
      </c>
      <c r="R1623" t="s">
        <v>8351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8322</v>
      </c>
      <c r="R1624" t="s">
        <v>8351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8322</v>
      </c>
      <c r="R1625" t="s">
        <v>8351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8322</v>
      </c>
      <c r="R1626" t="s">
        <v>8351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8322</v>
      </c>
      <c r="R1627" t="s">
        <v>8351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8322</v>
      </c>
      <c r="R1628" t="s">
        <v>8351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8322</v>
      </c>
      <c r="R1629" t="s">
        <v>8351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8322</v>
      </c>
      <c r="R1630" t="s">
        <v>8351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8322</v>
      </c>
      <c r="R1631" t="s">
        <v>8351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8322</v>
      </c>
      <c r="R1632" t="s">
        <v>8351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8322</v>
      </c>
      <c r="R1633" t="s">
        <v>8351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8322</v>
      </c>
      <c r="R1634" t="s">
        <v>8351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8322</v>
      </c>
      <c r="R1635" t="s">
        <v>8351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8322</v>
      </c>
      <c r="R1636" t="s">
        <v>8351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8322</v>
      </c>
      <c r="R1637" t="s">
        <v>8351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8322</v>
      </c>
      <c r="R1638" t="s">
        <v>8351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8322</v>
      </c>
      <c r="R1639" t="s">
        <v>8351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8322</v>
      </c>
      <c r="R1640" t="s">
        <v>8351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8322</v>
      </c>
      <c r="R1641" t="s">
        <v>8351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8322</v>
      </c>
      <c r="R1642" t="s">
        <v>8351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8322</v>
      </c>
      <c r="R1643" t="s">
        <v>8348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8322</v>
      </c>
      <c r="R1644" t="s">
        <v>8348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8322</v>
      </c>
      <c r="R1645" t="s">
        <v>8348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8322</v>
      </c>
      <c r="R1646" t="s">
        <v>8348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8322</v>
      </c>
      <c r="R1647" t="s">
        <v>8348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8322</v>
      </c>
      <c r="R1648" t="s">
        <v>8348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8322</v>
      </c>
      <c r="R1649" t="s">
        <v>8348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8322</v>
      </c>
      <c r="R1650" t="s">
        <v>8348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8322</v>
      </c>
      <c r="R1651" t="s">
        <v>8348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8322</v>
      </c>
      <c r="R1652" t="s">
        <v>8348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8322</v>
      </c>
      <c r="R1653" t="s">
        <v>8348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8322</v>
      </c>
      <c r="R1654" t="s">
        <v>8348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8322</v>
      </c>
      <c r="R1655" t="s">
        <v>8348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8322</v>
      </c>
      <c r="R1656" t="s">
        <v>8348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8322</v>
      </c>
      <c r="R1657" t="s">
        <v>8348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8322</v>
      </c>
      <c r="R1658" t="s">
        <v>8348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8322</v>
      </c>
      <c r="R1659" t="s">
        <v>8348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8322</v>
      </c>
      <c r="R1660" t="s">
        <v>8348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8322</v>
      </c>
      <c r="R1661" t="s">
        <v>8348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8322</v>
      </c>
      <c r="R1662" t="s">
        <v>8348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8322</v>
      </c>
      <c r="R1663" t="s">
        <v>8348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8322</v>
      </c>
      <c r="R1664" t="s">
        <v>8348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8322</v>
      </c>
      <c r="R1665" t="s">
        <v>8348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8322</v>
      </c>
      <c r="R1666" t="s">
        <v>8348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8322</v>
      </c>
      <c r="R1667" t="s">
        <v>8348</v>
      </c>
      <c r="S1667" s="13">
        <f t="shared" si="132"/>
        <v>40564.649456018517</v>
      </c>
      <c r="T1667" s="13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8322</v>
      </c>
      <c r="R1668" t="s">
        <v>8348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8322</v>
      </c>
      <c r="R1669" t="s">
        <v>8348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8322</v>
      </c>
      <c r="R1670" t="s">
        <v>8348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8322</v>
      </c>
      <c r="R1671" t="s">
        <v>8348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8322</v>
      </c>
      <c r="R1672" t="s">
        <v>8348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8322</v>
      </c>
      <c r="R1673" t="s">
        <v>8348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8322</v>
      </c>
      <c r="R1674" t="s">
        <v>8348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8322</v>
      </c>
      <c r="R1675" t="s">
        <v>8348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8322</v>
      </c>
      <c r="R1676" t="s">
        <v>8348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8322</v>
      </c>
      <c r="R1677" t="s">
        <v>8348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8322</v>
      </c>
      <c r="R1678" t="s">
        <v>8348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8322</v>
      </c>
      <c r="R1679" t="s">
        <v>8348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8322</v>
      </c>
      <c r="R1680" t="s">
        <v>8348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8322</v>
      </c>
      <c r="R1681" t="s">
        <v>8348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8322</v>
      </c>
      <c r="R1682" t="s">
        <v>8348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8322</v>
      </c>
      <c r="R1683" t="s">
        <v>8338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8322</v>
      </c>
      <c r="R1684" t="s">
        <v>8338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8322</v>
      </c>
      <c r="R1685" t="s">
        <v>8338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8322</v>
      </c>
      <c r="R1686" t="s">
        <v>8338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8322</v>
      </c>
      <c r="R1687" t="s">
        <v>8338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8322</v>
      </c>
      <c r="R1688" t="s">
        <v>8338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8322</v>
      </c>
      <c r="R1689" t="s">
        <v>8338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8322</v>
      </c>
      <c r="R1690" t="s">
        <v>8338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8322</v>
      </c>
      <c r="R1691" t="s">
        <v>8338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8322</v>
      </c>
      <c r="R1692" t="s">
        <v>8338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8322</v>
      </c>
      <c r="R1693" t="s">
        <v>8338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8322</v>
      </c>
      <c r="R1694" t="s">
        <v>8338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8322</v>
      </c>
      <c r="R1695" t="s">
        <v>8338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8322</v>
      </c>
      <c r="R1696" t="s">
        <v>8338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8322</v>
      </c>
      <c r="R1697" t="s">
        <v>8338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8322</v>
      </c>
      <c r="R1698" t="s">
        <v>8338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8322</v>
      </c>
      <c r="R1699" t="s">
        <v>8338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8322</v>
      </c>
      <c r="R1700" t="s">
        <v>8338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8322</v>
      </c>
      <c r="R1701" t="s">
        <v>8338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8322</v>
      </c>
      <c r="R1702" t="s">
        <v>8338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8322</v>
      </c>
      <c r="R1703" t="s">
        <v>8338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8322</v>
      </c>
      <c r="R1704" t="s">
        <v>8338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8322</v>
      </c>
      <c r="R1705" t="s">
        <v>8338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8322</v>
      </c>
      <c r="R1706" t="s">
        <v>8338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8322</v>
      </c>
      <c r="R1707" t="s">
        <v>8338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8322</v>
      </c>
      <c r="R1708" t="s">
        <v>8338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8322</v>
      </c>
      <c r="R1709" t="s">
        <v>8338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8322</v>
      </c>
      <c r="R1710" t="s">
        <v>8338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8322</v>
      </c>
      <c r="R1711" t="s">
        <v>8338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8322</v>
      </c>
      <c r="R1712" t="s">
        <v>8338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8322</v>
      </c>
      <c r="R1713" t="s">
        <v>8338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8322</v>
      </c>
      <c r="R1714" t="s">
        <v>8338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8322</v>
      </c>
      <c r="R1715" t="s">
        <v>8338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8322</v>
      </c>
      <c r="R1716" t="s">
        <v>8338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8322</v>
      </c>
      <c r="R1717" t="s">
        <v>8338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8322</v>
      </c>
      <c r="R1718" t="s">
        <v>8338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8322</v>
      </c>
      <c r="R1719" t="s">
        <v>8338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8322</v>
      </c>
      <c r="R1720" t="s">
        <v>8338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8322</v>
      </c>
      <c r="R1721" t="s">
        <v>8338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8322</v>
      </c>
      <c r="R1722" t="s">
        <v>8338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8322</v>
      </c>
      <c r="R1723" t="s">
        <v>8338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8322</v>
      </c>
      <c r="R1724" t="s">
        <v>8338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8322</v>
      </c>
      <c r="R1725" t="s">
        <v>8338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8322</v>
      </c>
      <c r="R1726" t="s">
        <v>8338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8322</v>
      </c>
      <c r="R1727" t="s">
        <v>8338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8322</v>
      </c>
      <c r="R1728" t="s">
        <v>8338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8322</v>
      </c>
      <c r="R1729" t="s">
        <v>8338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8322</v>
      </c>
      <c r="R1730" t="s">
        <v>8338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8322</v>
      </c>
      <c r="R1731" t="s">
        <v>8338</v>
      </c>
      <c r="S1731" s="13">
        <f t="shared" si="137"/>
        <v>42471.052152777775</v>
      </c>
      <c r="T1731" s="13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8322</v>
      </c>
      <c r="R1732" t="s">
        <v>8338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8322</v>
      </c>
      <c r="R1733" t="s">
        <v>8338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8322</v>
      </c>
      <c r="R1734" t="s">
        <v>8338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8322</v>
      </c>
      <c r="R1735" t="s">
        <v>8338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8322</v>
      </c>
      <c r="R1736" t="s">
        <v>8338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8322</v>
      </c>
      <c r="R1737" t="s">
        <v>8338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8322</v>
      </c>
      <c r="R1738" t="s">
        <v>8338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8322</v>
      </c>
      <c r="R1739" t="s">
        <v>8338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8322</v>
      </c>
      <c r="R1740" t="s">
        <v>8338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8322</v>
      </c>
      <c r="R1741" t="s">
        <v>8338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8322</v>
      </c>
      <c r="R1742" t="s">
        <v>8338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8334</v>
      </c>
      <c r="R1743" t="s">
        <v>8339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8334</v>
      </c>
      <c r="R1744" t="s">
        <v>8339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8334</v>
      </c>
      <c r="R1745" t="s">
        <v>8339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8334</v>
      </c>
      <c r="R1746" t="s">
        <v>8339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8334</v>
      </c>
      <c r="R1747" t="s">
        <v>8339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8334</v>
      </c>
      <c r="R1748" t="s">
        <v>8339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8334</v>
      </c>
      <c r="R1749" t="s">
        <v>8339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8334</v>
      </c>
      <c r="R1750" t="s">
        <v>8339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8334</v>
      </c>
      <c r="R1751" t="s">
        <v>8339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8334</v>
      </c>
      <c r="R1752" t="s">
        <v>8339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8334</v>
      </c>
      <c r="R1753" t="s">
        <v>8339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8334</v>
      </c>
      <c r="R1754" t="s">
        <v>8339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8334</v>
      </c>
      <c r="R1755" t="s">
        <v>8339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8334</v>
      </c>
      <c r="R1756" t="s">
        <v>8339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8334</v>
      </c>
      <c r="R1757" t="s">
        <v>8339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8334</v>
      </c>
      <c r="R1758" t="s">
        <v>8339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8334</v>
      </c>
      <c r="R1759" t="s">
        <v>8339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8334</v>
      </c>
      <c r="R1760" t="s">
        <v>8339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8334</v>
      </c>
      <c r="R1761" t="s">
        <v>8339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8334</v>
      </c>
      <c r="R1762" t="s">
        <v>8339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8334</v>
      </c>
      <c r="R1763" t="s">
        <v>8339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8334</v>
      </c>
      <c r="R1764" t="s">
        <v>8339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8334</v>
      </c>
      <c r="R1765" t="s">
        <v>8339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8334</v>
      </c>
      <c r="R1766" t="s">
        <v>8339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8334</v>
      </c>
      <c r="R1767" t="s">
        <v>8339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8334</v>
      </c>
      <c r="R1768" t="s">
        <v>8339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8334</v>
      </c>
      <c r="R1769" t="s">
        <v>8339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8334</v>
      </c>
      <c r="R1770" t="s">
        <v>8339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8334</v>
      </c>
      <c r="R1771" t="s">
        <v>8339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8334</v>
      </c>
      <c r="R1772" t="s">
        <v>8339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8334</v>
      </c>
      <c r="R1773" t="s">
        <v>8339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8334</v>
      </c>
      <c r="R1774" t="s">
        <v>8339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8334</v>
      </c>
      <c r="R1775" t="s">
        <v>8339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8334</v>
      </c>
      <c r="R1776" t="s">
        <v>8339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8334</v>
      </c>
      <c r="R1777" t="s">
        <v>8339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8334</v>
      </c>
      <c r="R1778" t="s">
        <v>8339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8334</v>
      </c>
      <c r="R1779" t="s">
        <v>8339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8334</v>
      </c>
      <c r="R1780" t="s">
        <v>8339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8334</v>
      </c>
      <c r="R1781" t="s">
        <v>8339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8334</v>
      </c>
      <c r="R1782" t="s">
        <v>8339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8334</v>
      </c>
      <c r="R1783" t="s">
        <v>8339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8334</v>
      </c>
      <c r="R1784" t="s">
        <v>8339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8334</v>
      </c>
      <c r="R1785" t="s">
        <v>8339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8334</v>
      </c>
      <c r="R1786" t="s">
        <v>8339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8334</v>
      </c>
      <c r="R1787" t="s">
        <v>8339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8334</v>
      </c>
      <c r="R1788" t="s">
        <v>8339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8334</v>
      </c>
      <c r="R1789" t="s">
        <v>8339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8334</v>
      </c>
      <c r="R1790" t="s">
        <v>8339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8334</v>
      </c>
      <c r="R1791" t="s">
        <v>8339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8334</v>
      </c>
      <c r="R1792" t="s">
        <v>8339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8334</v>
      </c>
      <c r="R1793" t="s">
        <v>8339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8334</v>
      </c>
      <c r="R1794" t="s">
        <v>8339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8334</v>
      </c>
      <c r="R1795" t="s">
        <v>8339</v>
      </c>
      <c r="S1795" s="13">
        <f t="shared" si="142"/>
        <v>41940.89166666667</v>
      </c>
      <c r="T1795" s="13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8334</v>
      </c>
      <c r="R1796" t="s">
        <v>8339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8334</v>
      </c>
      <c r="R1797" t="s">
        <v>8339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8334</v>
      </c>
      <c r="R1798" t="s">
        <v>8339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8334</v>
      </c>
      <c r="R1799" t="s">
        <v>8339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8334</v>
      </c>
      <c r="R1800" t="s">
        <v>8339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8334</v>
      </c>
      <c r="R1801" t="s">
        <v>8339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8334</v>
      </c>
      <c r="R1802" t="s">
        <v>8339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8334</v>
      </c>
      <c r="R1803" t="s">
        <v>8339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8334</v>
      </c>
      <c r="R1804" t="s">
        <v>8339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8334</v>
      </c>
      <c r="R1805" t="s">
        <v>8339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8334</v>
      </c>
      <c r="R1806" t="s">
        <v>8339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8334</v>
      </c>
      <c r="R1807" t="s">
        <v>8339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8334</v>
      </c>
      <c r="R1808" t="s">
        <v>8339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8334</v>
      </c>
      <c r="R1809" t="s">
        <v>8339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8334</v>
      </c>
      <c r="R1810" t="s">
        <v>8339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8334</v>
      </c>
      <c r="R1811" t="s">
        <v>8339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8334</v>
      </c>
      <c r="R1812" t="s">
        <v>8339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8334</v>
      </c>
      <c r="R1813" t="s">
        <v>8339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8334</v>
      </c>
      <c r="R1814" t="s">
        <v>8339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8334</v>
      </c>
      <c r="R1815" t="s">
        <v>8339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8334</v>
      </c>
      <c r="R1816" t="s">
        <v>8339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8334</v>
      </c>
      <c r="R1817" t="s">
        <v>8339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8334</v>
      </c>
      <c r="R1818" t="s">
        <v>8339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8334</v>
      </c>
      <c r="R1819" t="s">
        <v>8339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8334</v>
      </c>
      <c r="R1820" t="s">
        <v>8339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8334</v>
      </c>
      <c r="R1821" t="s">
        <v>8339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8334</v>
      </c>
      <c r="R1822" t="s">
        <v>8339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8322</v>
      </c>
      <c r="R1823" t="s">
        <v>8351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8322</v>
      </c>
      <c r="R1824" t="s">
        <v>8351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8322</v>
      </c>
      <c r="R1825" t="s">
        <v>8351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8322</v>
      </c>
      <c r="R1826" t="s">
        <v>8351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8322</v>
      </c>
      <c r="R1827" t="s">
        <v>8351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8322</v>
      </c>
      <c r="R1828" t="s">
        <v>8351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8322</v>
      </c>
      <c r="R1829" t="s">
        <v>8351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8322</v>
      </c>
      <c r="R1830" t="s">
        <v>8351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8322</v>
      </c>
      <c r="R1831" t="s">
        <v>8351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8322</v>
      </c>
      <c r="R1832" t="s">
        <v>8351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8322</v>
      </c>
      <c r="R1833" t="s">
        <v>8351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8322</v>
      </c>
      <c r="R1834" t="s">
        <v>8351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8322</v>
      </c>
      <c r="R1835" t="s">
        <v>8351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8322</v>
      </c>
      <c r="R1836" t="s">
        <v>8351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8322</v>
      </c>
      <c r="R1837" t="s">
        <v>8351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8322</v>
      </c>
      <c r="R1838" t="s">
        <v>8351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8322</v>
      </c>
      <c r="R1839" t="s">
        <v>8351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8322</v>
      </c>
      <c r="R1840" t="s">
        <v>8351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8322</v>
      </c>
      <c r="R1841" t="s">
        <v>8351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8322</v>
      </c>
      <c r="R1842" t="s">
        <v>8351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8322</v>
      </c>
      <c r="R1843" t="s">
        <v>8351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8322</v>
      </c>
      <c r="R1844" t="s">
        <v>8351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8322</v>
      </c>
      <c r="R1845" t="s">
        <v>8351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8322</v>
      </c>
      <c r="R1846" t="s">
        <v>8351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8322</v>
      </c>
      <c r="R1847" t="s">
        <v>8351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8322</v>
      </c>
      <c r="R1848" t="s">
        <v>8351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8322</v>
      </c>
      <c r="R1849" t="s">
        <v>8351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8322</v>
      </c>
      <c r="R1850" t="s">
        <v>8351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8322</v>
      </c>
      <c r="R1851" t="s">
        <v>8351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8322</v>
      </c>
      <c r="R1852" t="s">
        <v>8351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8322</v>
      </c>
      <c r="R1853" t="s">
        <v>8351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8322</v>
      </c>
      <c r="R1854" t="s">
        <v>8351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8322</v>
      </c>
      <c r="R1855" t="s">
        <v>8351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8322</v>
      </c>
      <c r="R1856" t="s">
        <v>8351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8322</v>
      </c>
      <c r="R1857" t="s">
        <v>8351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8322</v>
      </c>
      <c r="R1858" t="s">
        <v>8351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8322</v>
      </c>
      <c r="R1859" t="s">
        <v>8351</v>
      </c>
      <c r="S1859" s="13">
        <f t="shared" si="147"/>
        <v>41864.76866898148</v>
      </c>
      <c r="T1859" s="13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8322</v>
      </c>
      <c r="R1860" t="s">
        <v>8351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8322</v>
      </c>
      <c r="R1861" t="s">
        <v>8351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8322</v>
      </c>
      <c r="R1862" t="s">
        <v>8351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8327</v>
      </c>
      <c r="R1863" t="s">
        <v>8329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8327</v>
      </c>
      <c r="R1864" t="s">
        <v>8329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8327</v>
      </c>
      <c r="R1865" t="s">
        <v>8329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8327</v>
      </c>
      <c r="R1866" t="s">
        <v>8329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8327</v>
      </c>
      <c r="R1867" t="s">
        <v>8329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8327</v>
      </c>
      <c r="R1868" t="s">
        <v>8329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8327</v>
      </c>
      <c r="R1869" t="s">
        <v>8329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8327</v>
      </c>
      <c r="R1870" t="s">
        <v>8329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8327</v>
      </c>
      <c r="R1871" t="s">
        <v>8329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8327</v>
      </c>
      <c r="R1872" t="s">
        <v>8329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8327</v>
      </c>
      <c r="R1873" t="s">
        <v>8329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8327</v>
      </c>
      <c r="R1874" t="s">
        <v>8329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8327</v>
      </c>
      <c r="R1875" t="s">
        <v>8329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8327</v>
      </c>
      <c r="R1876" t="s">
        <v>8329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8327</v>
      </c>
      <c r="R1877" t="s">
        <v>8329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8327</v>
      </c>
      <c r="R1878" t="s">
        <v>8329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8327</v>
      </c>
      <c r="R1879" t="s">
        <v>8329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8327</v>
      </c>
      <c r="R1880" t="s">
        <v>8329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8327</v>
      </c>
      <c r="R1881" t="s">
        <v>8329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8327</v>
      </c>
      <c r="R1882" t="s">
        <v>8329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8322</v>
      </c>
      <c r="R1883" t="s">
        <v>8324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8322</v>
      </c>
      <c r="R1884" t="s">
        <v>8324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8322</v>
      </c>
      <c r="R1885" t="s">
        <v>8324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8322</v>
      </c>
      <c r="R1886" t="s">
        <v>8324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8322</v>
      </c>
      <c r="R1887" t="s">
        <v>8324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8322</v>
      </c>
      <c r="R1888" t="s">
        <v>8324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8322</v>
      </c>
      <c r="R1889" t="s">
        <v>8324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8322</v>
      </c>
      <c r="R1890" t="s">
        <v>8324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8322</v>
      </c>
      <c r="R1891" t="s">
        <v>8324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8322</v>
      </c>
      <c r="R1892" t="s">
        <v>8324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8322</v>
      </c>
      <c r="R1893" t="s">
        <v>8324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8322</v>
      </c>
      <c r="R1894" t="s">
        <v>8324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8322</v>
      </c>
      <c r="R1895" t="s">
        <v>8324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8322</v>
      </c>
      <c r="R1896" t="s">
        <v>8324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8322</v>
      </c>
      <c r="R1897" t="s">
        <v>8324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8322</v>
      </c>
      <c r="R1898" t="s">
        <v>8324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8322</v>
      </c>
      <c r="R1899" t="s">
        <v>8324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8322</v>
      </c>
      <c r="R1900" t="s">
        <v>8324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8322</v>
      </c>
      <c r="R1901" t="s">
        <v>8324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8322</v>
      </c>
      <c r="R1902" t="s">
        <v>8324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8344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8322</v>
      </c>
      <c r="R1923" t="s">
        <v>8324</v>
      </c>
      <c r="S1923" s="13">
        <f t="shared" si="152"/>
        <v>41074.221562500003</v>
      </c>
      <c r="T1923" s="13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8322</v>
      </c>
      <c r="R1924" t="s">
        <v>8324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8322</v>
      </c>
      <c r="R1925" t="s">
        <v>8324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8322</v>
      </c>
      <c r="R1926" t="s">
        <v>8324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8322</v>
      </c>
      <c r="R1927" t="s">
        <v>8324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8322</v>
      </c>
      <c r="R1928" t="s">
        <v>8324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8322</v>
      </c>
      <c r="R1929" t="s">
        <v>8324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8322</v>
      </c>
      <c r="R1930" t="s">
        <v>8324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8322</v>
      </c>
      <c r="R1931" t="s">
        <v>8324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8322</v>
      </c>
      <c r="R1932" t="s">
        <v>8324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8322</v>
      </c>
      <c r="R1933" t="s">
        <v>8324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8322</v>
      </c>
      <c r="R1934" t="s">
        <v>8324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8322</v>
      </c>
      <c r="R1935" t="s">
        <v>8324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8322</v>
      </c>
      <c r="R1936" t="s">
        <v>8324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8322</v>
      </c>
      <c r="R1937" t="s">
        <v>8324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8322</v>
      </c>
      <c r="R1938" t="s">
        <v>8324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8322</v>
      </c>
      <c r="R1939" t="s">
        <v>8324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8322</v>
      </c>
      <c r="R1940" t="s">
        <v>8324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8322</v>
      </c>
      <c r="R1941" t="s">
        <v>8324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8322</v>
      </c>
      <c r="R1942" t="s">
        <v>8324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8334</v>
      </c>
      <c r="R1983" t="s">
        <v>8340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8334</v>
      </c>
      <c r="R1984" t="s">
        <v>8340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8334</v>
      </c>
      <c r="R1985" t="s">
        <v>8340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8334</v>
      </c>
      <c r="R1986" t="s">
        <v>8340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8334</v>
      </c>
      <c r="R1987" t="s">
        <v>8340</v>
      </c>
      <c r="S1987" s="13">
        <f t="shared" si="157"/>
        <v>42555.698738425926</v>
      </c>
      <c r="T1987" s="13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8334</v>
      </c>
      <c r="R1988" t="s">
        <v>8340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8334</v>
      </c>
      <c r="R1989" t="s">
        <v>8340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8334</v>
      </c>
      <c r="R1990" t="s">
        <v>8340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8334</v>
      </c>
      <c r="R1991" t="s">
        <v>8340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8334</v>
      </c>
      <c r="R1992" t="s">
        <v>8340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8334</v>
      </c>
      <c r="R1993" t="s">
        <v>8340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8334</v>
      </c>
      <c r="R1994" t="s">
        <v>8340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8334</v>
      </c>
      <c r="R1995" t="s">
        <v>8340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8334</v>
      </c>
      <c r="R1996" t="s">
        <v>8340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8334</v>
      </c>
      <c r="R1997" t="s">
        <v>8340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8334</v>
      </c>
      <c r="R1998" t="s">
        <v>8340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8334</v>
      </c>
      <c r="R1999" t="s">
        <v>8340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8334</v>
      </c>
      <c r="R2000" t="s">
        <v>8340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8334</v>
      </c>
      <c r="R2001" t="s">
        <v>8340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8334</v>
      </c>
      <c r="R2002" t="s">
        <v>8340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8345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8345</v>
      </c>
      <c r="S2051" s="13">
        <f t="shared" si="162"/>
        <v>41575.527349537035</v>
      </c>
      <c r="T2051" s="13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8322</v>
      </c>
      <c r="R2083" t="s">
        <v>8324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8322</v>
      </c>
      <c r="R2084" t="s">
        <v>8324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8322</v>
      </c>
      <c r="R2085" t="s">
        <v>8324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8322</v>
      </c>
      <c r="R2086" t="s">
        <v>8324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8322</v>
      </c>
      <c r="R2087" t="s">
        <v>8324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8322</v>
      </c>
      <c r="R2088" t="s">
        <v>8324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8322</v>
      </c>
      <c r="R2089" t="s">
        <v>8324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8322</v>
      </c>
      <c r="R2090" t="s">
        <v>8324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8322</v>
      </c>
      <c r="R2091" t="s">
        <v>8324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8322</v>
      </c>
      <c r="R2092" t="s">
        <v>8324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8322</v>
      </c>
      <c r="R2093" t="s">
        <v>8324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8322</v>
      </c>
      <c r="R2094" t="s">
        <v>8324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8322</v>
      </c>
      <c r="R2095" t="s">
        <v>8324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8322</v>
      </c>
      <c r="R2096" t="s">
        <v>8324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8322</v>
      </c>
      <c r="R2097" t="s">
        <v>8324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8322</v>
      </c>
      <c r="R2098" t="s">
        <v>8324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8322</v>
      </c>
      <c r="R2099" t="s">
        <v>8324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8322</v>
      </c>
      <c r="R2100" t="s">
        <v>8324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8322</v>
      </c>
      <c r="R2101" t="s">
        <v>8324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8322</v>
      </c>
      <c r="R2102" t="s">
        <v>8324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8322</v>
      </c>
      <c r="R2103" t="s">
        <v>8324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8322</v>
      </c>
      <c r="R2104" t="s">
        <v>8324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8322</v>
      </c>
      <c r="R2105" t="s">
        <v>8324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8322</v>
      </c>
      <c r="R2106" t="s">
        <v>8324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8322</v>
      </c>
      <c r="R2107" t="s">
        <v>8324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8322</v>
      </c>
      <c r="R2108" t="s">
        <v>8324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8322</v>
      </c>
      <c r="R2109" t="s">
        <v>8324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8322</v>
      </c>
      <c r="R2110" t="s">
        <v>8324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8322</v>
      </c>
      <c r="R2111" t="s">
        <v>8324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8322</v>
      </c>
      <c r="R2112" t="s">
        <v>8324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8322</v>
      </c>
      <c r="R2113" t="s">
        <v>8324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8322</v>
      </c>
      <c r="R2114" t="s">
        <v>8324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8322</v>
      </c>
      <c r="R2115" t="s">
        <v>8324</v>
      </c>
      <c r="S2115" s="13">
        <f t="shared" si="167"/>
        <v>41870.86546296296</v>
      </c>
      <c r="T2115" s="13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8322</v>
      </c>
      <c r="R2116" t="s">
        <v>8324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8322</v>
      </c>
      <c r="R2117" t="s">
        <v>8324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8322</v>
      </c>
      <c r="R2118" t="s">
        <v>8324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8322</v>
      </c>
      <c r="R2119" t="s">
        <v>8324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8322</v>
      </c>
      <c r="R2120" t="s">
        <v>8324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8322</v>
      </c>
      <c r="R2121" t="s">
        <v>8324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8322</v>
      </c>
      <c r="R2122" t="s">
        <v>8324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8327</v>
      </c>
      <c r="R2123" t="s">
        <v>8328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8327</v>
      </c>
      <c r="R2124" t="s">
        <v>8328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8327</v>
      </c>
      <c r="R2125" t="s">
        <v>8328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8327</v>
      </c>
      <c r="R2126" t="s">
        <v>8328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8327</v>
      </c>
      <c r="R2127" t="s">
        <v>8328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8327</v>
      </c>
      <c r="R2128" t="s">
        <v>8328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8327</v>
      </c>
      <c r="R2129" t="s">
        <v>8328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8327</v>
      </c>
      <c r="R2130" t="s">
        <v>8328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8327</v>
      </c>
      <c r="R2131" t="s">
        <v>8328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8327</v>
      </c>
      <c r="R2132" t="s">
        <v>8328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8327</v>
      </c>
      <c r="R2133" t="s">
        <v>8328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8327</v>
      </c>
      <c r="R2134" t="s">
        <v>8328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8327</v>
      </c>
      <c r="R2135" t="s">
        <v>8328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8327</v>
      </c>
      <c r="R2136" t="s">
        <v>8328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8327</v>
      </c>
      <c r="R2137" t="s">
        <v>8328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8327</v>
      </c>
      <c r="R2138" t="s">
        <v>8328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8327</v>
      </c>
      <c r="R2139" t="s">
        <v>8328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8327</v>
      </c>
      <c r="R2140" t="s">
        <v>8328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8327</v>
      </c>
      <c r="R2141" t="s">
        <v>8328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8327</v>
      </c>
      <c r="R2142" t="s">
        <v>8328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8327</v>
      </c>
      <c r="R2143" t="s">
        <v>8328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8327</v>
      </c>
      <c r="R2144" t="s">
        <v>8328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8327</v>
      </c>
      <c r="R2145" t="s">
        <v>8328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8327</v>
      </c>
      <c r="R2146" t="s">
        <v>8328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8327</v>
      </c>
      <c r="R2147" t="s">
        <v>8328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8327</v>
      </c>
      <c r="R2148" t="s">
        <v>8328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8327</v>
      </c>
      <c r="R2149" t="s">
        <v>8328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8327</v>
      </c>
      <c r="R2150" t="s">
        <v>8328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8327</v>
      </c>
      <c r="R2151" t="s">
        <v>8328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8327</v>
      </c>
      <c r="R2152" t="s">
        <v>8328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8327</v>
      </c>
      <c r="R2153" t="s">
        <v>8328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8327</v>
      </c>
      <c r="R2154" t="s">
        <v>8328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8327</v>
      </c>
      <c r="R2155" t="s">
        <v>8328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8327</v>
      </c>
      <c r="R2156" t="s">
        <v>8328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8327</v>
      </c>
      <c r="R2157" t="s">
        <v>8328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8327</v>
      </c>
      <c r="R2158" t="s">
        <v>8328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8327</v>
      </c>
      <c r="R2159" t="s">
        <v>8328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8327</v>
      </c>
      <c r="R2160" t="s">
        <v>8328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8327</v>
      </c>
      <c r="R2161" t="s">
        <v>8328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8327</v>
      </c>
      <c r="R2162" t="s">
        <v>8328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8322</v>
      </c>
      <c r="R2163" t="s">
        <v>8351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8322</v>
      </c>
      <c r="R2164" t="s">
        <v>8351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8322</v>
      </c>
      <c r="R2165" t="s">
        <v>8351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8322</v>
      </c>
      <c r="R2166" t="s">
        <v>8351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8322</v>
      </c>
      <c r="R2167" t="s">
        <v>8351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8322</v>
      </c>
      <c r="R2168" t="s">
        <v>8351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8322</v>
      </c>
      <c r="R2169" t="s">
        <v>8351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8322</v>
      </c>
      <c r="R2170" t="s">
        <v>8351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8322</v>
      </c>
      <c r="R2171" t="s">
        <v>8351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8322</v>
      </c>
      <c r="R2172" t="s">
        <v>8351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8322</v>
      </c>
      <c r="R2173" t="s">
        <v>8351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8322</v>
      </c>
      <c r="R2174" t="s">
        <v>8351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8322</v>
      </c>
      <c r="R2175" t="s">
        <v>8351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8322</v>
      </c>
      <c r="R2176" t="s">
        <v>8351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8322</v>
      </c>
      <c r="R2177" t="s">
        <v>8351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8322</v>
      </c>
      <c r="R2178" t="s">
        <v>8351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8322</v>
      </c>
      <c r="R2179" t="s">
        <v>8351</v>
      </c>
      <c r="S2179" s="13">
        <f t="shared" si="172"/>
        <v>42502.250775462962</v>
      </c>
      <c r="T2179" s="13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8322</v>
      </c>
      <c r="R2180" t="s">
        <v>8351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8322</v>
      </c>
      <c r="R2181" t="s">
        <v>8351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8322</v>
      </c>
      <c r="R2182" t="s">
        <v>8351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8327</v>
      </c>
      <c r="R2183" t="s">
        <v>8352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8327</v>
      </c>
      <c r="R2184" t="s">
        <v>8352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8327</v>
      </c>
      <c r="R2185" t="s">
        <v>8352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8327</v>
      </c>
      <c r="R2186" t="s">
        <v>8352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8327</v>
      </c>
      <c r="R2187" t="s">
        <v>8352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8327</v>
      </c>
      <c r="R2188" t="s">
        <v>8352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8327</v>
      </c>
      <c r="R2189" t="s">
        <v>8352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8327</v>
      </c>
      <c r="R2190" t="s">
        <v>8352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8327</v>
      </c>
      <c r="R2191" t="s">
        <v>8352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8327</v>
      </c>
      <c r="R2192" t="s">
        <v>8352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8327</v>
      </c>
      <c r="R2193" t="s">
        <v>8352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8327</v>
      </c>
      <c r="R2194" t="s">
        <v>8352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8327</v>
      </c>
      <c r="R2195" t="s">
        <v>8352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8327</v>
      </c>
      <c r="R2196" t="s">
        <v>8352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8327</v>
      </c>
      <c r="R2197" t="s">
        <v>8352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8327</v>
      </c>
      <c r="R2198" t="s">
        <v>8352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8327</v>
      </c>
      <c r="R2199" t="s">
        <v>8352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8327</v>
      </c>
      <c r="R2200" t="s">
        <v>8352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8327</v>
      </c>
      <c r="R2201" t="s">
        <v>8352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8327</v>
      </c>
      <c r="R2202" t="s">
        <v>8352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8322</v>
      </c>
      <c r="R2203" t="s">
        <v>8353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8322</v>
      </c>
      <c r="R2204" t="s">
        <v>8353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8322</v>
      </c>
      <c r="R2205" t="s">
        <v>8353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8322</v>
      </c>
      <c r="R2206" t="s">
        <v>8353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8322</v>
      </c>
      <c r="R2207" t="s">
        <v>8353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8322</v>
      </c>
      <c r="R2208" t="s">
        <v>8353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8322</v>
      </c>
      <c r="R2209" t="s">
        <v>8353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8322</v>
      </c>
      <c r="R2210" t="s">
        <v>8353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8322</v>
      </c>
      <c r="R2211" t="s">
        <v>8353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8322</v>
      </c>
      <c r="R2212" t="s">
        <v>8353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8322</v>
      </c>
      <c r="R2213" t="s">
        <v>8353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8322</v>
      </c>
      <c r="R2214" t="s">
        <v>8353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8322</v>
      </c>
      <c r="R2215" t="s">
        <v>8353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8322</v>
      </c>
      <c r="R2216" t="s">
        <v>8353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8322</v>
      </c>
      <c r="R2217" t="s">
        <v>8353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8322</v>
      </c>
      <c r="R2218" t="s">
        <v>8353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8322</v>
      </c>
      <c r="R2219" t="s">
        <v>8353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8322</v>
      </c>
      <c r="R2220" t="s">
        <v>8353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8322</v>
      </c>
      <c r="R2221" t="s">
        <v>8353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8322</v>
      </c>
      <c r="R2222" t="s">
        <v>8353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8327</v>
      </c>
      <c r="R2223" t="s">
        <v>8352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8327</v>
      </c>
      <c r="R2224" t="s">
        <v>8352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8327</v>
      </c>
      <c r="R2225" t="s">
        <v>8352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8327</v>
      </c>
      <c r="R2226" t="s">
        <v>8352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8327</v>
      </c>
      <c r="R2227" t="s">
        <v>8352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8327</v>
      </c>
      <c r="R2228" t="s">
        <v>8352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8327</v>
      </c>
      <c r="R2229" t="s">
        <v>8352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8327</v>
      </c>
      <c r="R2230" t="s">
        <v>8352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8327</v>
      </c>
      <c r="R2231" t="s">
        <v>8352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8327</v>
      </c>
      <c r="R2232" t="s">
        <v>8352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8327</v>
      </c>
      <c r="R2233" t="s">
        <v>8352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8327</v>
      </c>
      <c r="R2234" t="s">
        <v>8352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8327</v>
      </c>
      <c r="R2235" t="s">
        <v>8352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8327</v>
      </c>
      <c r="R2236" t="s">
        <v>8352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8327</v>
      </c>
      <c r="R2237" t="s">
        <v>8352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8327</v>
      </c>
      <c r="R2238" t="s">
        <v>8352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8327</v>
      </c>
      <c r="R2239" t="s">
        <v>8352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8327</v>
      </c>
      <c r="R2240" t="s">
        <v>8352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8327</v>
      </c>
      <c r="R2241" t="s">
        <v>8352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8327</v>
      </c>
      <c r="R2242" t="s">
        <v>8352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8327</v>
      </c>
      <c r="R2243" t="s">
        <v>8352</v>
      </c>
      <c r="S2243" s="13">
        <f t="shared" si="177"/>
        <v>42766.827546296292</v>
      </c>
      <c r="T2243" s="13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8327</v>
      </c>
      <c r="R2244" t="s">
        <v>8352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8327</v>
      </c>
      <c r="R2245" t="s">
        <v>8352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8327</v>
      </c>
      <c r="R2246" t="s">
        <v>8352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8327</v>
      </c>
      <c r="R2247" t="s">
        <v>8352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8327</v>
      </c>
      <c r="R2248" t="s">
        <v>8352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8327</v>
      </c>
      <c r="R2249" t="s">
        <v>8352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8327</v>
      </c>
      <c r="R2250" t="s">
        <v>8352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8327</v>
      </c>
      <c r="R2251" t="s">
        <v>8352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8327</v>
      </c>
      <c r="R2252" t="s">
        <v>8352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8327</v>
      </c>
      <c r="R2253" t="s">
        <v>8352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8327</v>
      </c>
      <c r="R2254" t="s">
        <v>8352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8327</v>
      </c>
      <c r="R2255" t="s">
        <v>8352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8327</v>
      </c>
      <c r="R2256" t="s">
        <v>8352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8327</v>
      </c>
      <c r="R2257" t="s">
        <v>8352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8327</v>
      </c>
      <c r="R2258" t="s">
        <v>8352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8327</v>
      </c>
      <c r="R2259" t="s">
        <v>8352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8327</v>
      </c>
      <c r="R2260" t="s">
        <v>8352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8327</v>
      </c>
      <c r="R2261" t="s">
        <v>8352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8327</v>
      </c>
      <c r="R2262" t="s">
        <v>8352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8327</v>
      </c>
      <c r="R2263" t="s">
        <v>8352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8327</v>
      </c>
      <c r="R2264" t="s">
        <v>8352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8327</v>
      </c>
      <c r="R2265" t="s">
        <v>8352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8327</v>
      </c>
      <c r="R2266" t="s">
        <v>8352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8327</v>
      </c>
      <c r="R2267" t="s">
        <v>8352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8327</v>
      </c>
      <c r="R2268" t="s">
        <v>8352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8327</v>
      </c>
      <c r="R2269" t="s">
        <v>8352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8327</v>
      </c>
      <c r="R2270" t="s">
        <v>8352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8327</v>
      </c>
      <c r="R2271" t="s">
        <v>8352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8327</v>
      </c>
      <c r="R2272" t="s">
        <v>8352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8327</v>
      </c>
      <c r="R2273" t="s">
        <v>8352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8327</v>
      </c>
      <c r="R2274" t="s">
        <v>8352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8327</v>
      </c>
      <c r="R2275" t="s">
        <v>8352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8327</v>
      </c>
      <c r="R2276" t="s">
        <v>8352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8327</v>
      </c>
      <c r="R2277" t="s">
        <v>8352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8327</v>
      </c>
      <c r="R2278" t="s">
        <v>8352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8327</v>
      </c>
      <c r="R2279" t="s">
        <v>8352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8327</v>
      </c>
      <c r="R2280" t="s">
        <v>8352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8327</v>
      </c>
      <c r="R2281" t="s">
        <v>8352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8327</v>
      </c>
      <c r="R2282" t="s">
        <v>8352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8322</v>
      </c>
      <c r="R2283" t="s">
        <v>8351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8322</v>
      </c>
      <c r="R2284" t="s">
        <v>8351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8322</v>
      </c>
      <c r="R2285" t="s">
        <v>8351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8322</v>
      </c>
      <c r="R2286" t="s">
        <v>8351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8322</v>
      </c>
      <c r="R2287" t="s">
        <v>8351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8322</v>
      </c>
      <c r="R2288" t="s">
        <v>8351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8322</v>
      </c>
      <c r="R2289" t="s">
        <v>8351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8322</v>
      </c>
      <c r="R2290" t="s">
        <v>8351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8322</v>
      </c>
      <c r="R2291" t="s">
        <v>8351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8322</v>
      </c>
      <c r="R2292" t="s">
        <v>8351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8322</v>
      </c>
      <c r="R2293" t="s">
        <v>8351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8322</v>
      </c>
      <c r="R2294" t="s">
        <v>8351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8322</v>
      </c>
      <c r="R2295" t="s">
        <v>8351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8322</v>
      </c>
      <c r="R2296" t="s">
        <v>8351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8322</v>
      </c>
      <c r="R2297" t="s">
        <v>8351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8322</v>
      </c>
      <c r="R2298" t="s">
        <v>8351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8322</v>
      </c>
      <c r="R2299" t="s">
        <v>8351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8322</v>
      </c>
      <c r="R2300" t="s">
        <v>8351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8322</v>
      </c>
      <c r="R2301" t="s">
        <v>8351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8322</v>
      </c>
      <c r="R2302" t="s">
        <v>8351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8322</v>
      </c>
      <c r="R2303" t="s">
        <v>8324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8322</v>
      </c>
      <c r="R2304" t="s">
        <v>8324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8322</v>
      </c>
      <c r="R2305" t="s">
        <v>8324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8322</v>
      </c>
      <c r="R2306" t="s">
        <v>8324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8322</v>
      </c>
      <c r="R2307" t="s">
        <v>8324</v>
      </c>
      <c r="S2307" s="13">
        <f t="shared" si="182"/>
        <v>41834.695277777777</v>
      </c>
      <c r="T2307" s="13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8322</v>
      </c>
      <c r="R2308" t="s">
        <v>8324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8322</v>
      </c>
      <c r="R2309" t="s">
        <v>8324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8322</v>
      </c>
      <c r="R2310" t="s">
        <v>8324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8322</v>
      </c>
      <c r="R2311" t="s">
        <v>8324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8322</v>
      </c>
      <c r="R2312" t="s">
        <v>8324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8322</v>
      </c>
      <c r="R2313" t="s">
        <v>8324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8322</v>
      </c>
      <c r="R2314" t="s">
        <v>8324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8322</v>
      </c>
      <c r="R2315" t="s">
        <v>8324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8322</v>
      </c>
      <c r="R2316" t="s">
        <v>8324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8322</v>
      </c>
      <c r="R2317" t="s">
        <v>8324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8322</v>
      </c>
      <c r="R2318" t="s">
        <v>8324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8322</v>
      </c>
      <c r="R2319" t="s">
        <v>8324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8322</v>
      </c>
      <c r="R2320" t="s">
        <v>8324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8322</v>
      </c>
      <c r="R2321" t="s">
        <v>8324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8322</v>
      </c>
      <c r="R2322" t="s">
        <v>8324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8330</v>
      </c>
      <c r="R2323" t="s">
        <v>8355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8330</v>
      </c>
      <c r="R2324" t="s">
        <v>8355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8330</v>
      </c>
      <c r="R2325" t="s">
        <v>8355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8330</v>
      </c>
      <c r="R2326" t="s">
        <v>8355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8330</v>
      </c>
      <c r="R2327" t="s">
        <v>8355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8330</v>
      </c>
      <c r="R2328" t="s">
        <v>8355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8330</v>
      </c>
      <c r="R2329" t="s">
        <v>8355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8330</v>
      </c>
      <c r="R2330" t="s">
        <v>8355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8330</v>
      </c>
      <c r="R2331" t="s">
        <v>8355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8330</v>
      </c>
      <c r="R2332" t="s">
        <v>8355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8330</v>
      </c>
      <c r="R2333" t="s">
        <v>8355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8330</v>
      </c>
      <c r="R2334" t="s">
        <v>8355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8330</v>
      </c>
      <c r="R2335" t="s">
        <v>8355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8330</v>
      </c>
      <c r="R2336" t="s">
        <v>8355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8330</v>
      </c>
      <c r="R2337" t="s">
        <v>8355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8330</v>
      </c>
      <c r="R2338" t="s">
        <v>8355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8330</v>
      </c>
      <c r="R2339" t="s">
        <v>8355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8330</v>
      </c>
      <c r="R2340" t="s">
        <v>8355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8330</v>
      </c>
      <c r="R2341" t="s">
        <v>8355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8330</v>
      </c>
      <c r="R2342" t="s">
        <v>8355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8330</v>
      </c>
      <c r="R2403" t="s">
        <v>8331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8330</v>
      </c>
      <c r="R2404" t="s">
        <v>8331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8330</v>
      </c>
      <c r="R2405" t="s">
        <v>8331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8330</v>
      </c>
      <c r="R2406" t="s">
        <v>8331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8330</v>
      </c>
      <c r="R2407" t="s">
        <v>8331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8330</v>
      </c>
      <c r="R2408" t="s">
        <v>8331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8330</v>
      </c>
      <c r="R2409" t="s">
        <v>8331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8330</v>
      </c>
      <c r="R2410" t="s">
        <v>8331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8330</v>
      </c>
      <c r="R2411" t="s">
        <v>8331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8330</v>
      </c>
      <c r="R2412" t="s">
        <v>8331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8330</v>
      </c>
      <c r="R2413" t="s">
        <v>8331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8330</v>
      </c>
      <c r="R2414" t="s">
        <v>8331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8330</v>
      </c>
      <c r="R2415" t="s">
        <v>8331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8330</v>
      </c>
      <c r="R2416" t="s">
        <v>8331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8330</v>
      </c>
      <c r="R2417" t="s">
        <v>8331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8330</v>
      </c>
      <c r="R2418" t="s">
        <v>8331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8330</v>
      </c>
      <c r="R2419" t="s">
        <v>8331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8330</v>
      </c>
      <c r="R2420" t="s">
        <v>8331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8330</v>
      </c>
      <c r="R2421" t="s">
        <v>8331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8330</v>
      </c>
      <c r="R2422" t="s">
        <v>8331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8330</v>
      </c>
      <c r="R2423" t="s">
        <v>8331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8330</v>
      </c>
      <c r="R2424" t="s">
        <v>8331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8330</v>
      </c>
      <c r="R2425" t="s">
        <v>8331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8330</v>
      </c>
      <c r="R2426" t="s">
        <v>8331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8330</v>
      </c>
      <c r="R2427" t="s">
        <v>8331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8330</v>
      </c>
      <c r="R2428" t="s">
        <v>8331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8330</v>
      </c>
      <c r="R2429" t="s">
        <v>8331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8330</v>
      </c>
      <c r="R2430" t="s">
        <v>8331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8330</v>
      </c>
      <c r="R2431" t="s">
        <v>8331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8330</v>
      </c>
      <c r="R2432" t="s">
        <v>8331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8330</v>
      </c>
      <c r="R2433" t="s">
        <v>8331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8330</v>
      </c>
      <c r="R2434" t="s">
        <v>8331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8330</v>
      </c>
      <c r="R2435" t="s">
        <v>8331</v>
      </c>
      <c r="S2435" s="13">
        <f t="shared" si="192"/>
        <v>42397.89980324074</v>
      </c>
      <c r="T2435" s="13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8330</v>
      </c>
      <c r="R2436" t="s">
        <v>8331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8330</v>
      </c>
      <c r="R2437" t="s">
        <v>8331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8330</v>
      </c>
      <c r="R2438" t="s">
        <v>8331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8330</v>
      </c>
      <c r="R2439" t="s">
        <v>8331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8330</v>
      </c>
      <c r="R2440" t="s">
        <v>8331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8330</v>
      </c>
      <c r="R2441" t="s">
        <v>8331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8330</v>
      </c>
      <c r="R2442" t="s">
        <v>8331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8330</v>
      </c>
      <c r="R2443" t="s">
        <v>8355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8330</v>
      </c>
      <c r="R2444" t="s">
        <v>8355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8330</v>
      </c>
      <c r="R2445" t="s">
        <v>8355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8330</v>
      </c>
      <c r="R2446" t="s">
        <v>8355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8330</v>
      </c>
      <c r="R2447" t="s">
        <v>8355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8330</v>
      </c>
      <c r="R2448" t="s">
        <v>8355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8330</v>
      </c>
      <c r="R2449" t="s">
        <v>8355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8330</v>
      </c>
      <c r="R2450" t="s">
        <v>8355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8330</v>
      </c>
      <c r="R2451" t="s">
        <v>8355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8330</v>
      </c>
      <c r="R2452" t="s">
        <v>8355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8330</v>
      </c>
      <c r="R2453" t="s">
        <v>8355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8330</v>
      </c>
      <c r="R2454" t="s">
        <v>8355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8330</v>
      </c>
      <c r="R2455" t="s">
        <v>8355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8330</v>
      </c>
      <c r="R2456" t="s">
        <v>8355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8330</v>
      </c>
      <c r="R2457" t="s">
        <v>8355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8330</v>
      </c>
      <c r="R2458" t="s">
        <v>8355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8330</v>
      </c>
      <c r="R2459" t="s">
        <v>8355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8330</v>
      </c>
      <c r="R2460" t="s">
        <v>8355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8330</v>
      </c>
      <c r="R2461" t="s">
        <v>8355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8330</v>
      </c>
      <c r="R2462" t="s">
        <v>8355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8322</v>
      </c>
      <c r="R2463" t="s">
        <v>8324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8322</v>
      </c>
      <c r="R2464" t="s">
        <v>8324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8322</v>
      </c>
      <c r="R2465" t="s">
        <v>8324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8322</v>
      </c>
      <c r="R2466" t="s">
        <v>8324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8322</v>
      </c>
      <c r="R2467" t="s">
        <v>8324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8322</v>
      </c>
      <c r="R2468" t="s">
        <v>8324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8322</v>
      </c>
      <c r="R2469" t="s">
        <v>8324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8322</v>
      </c>
      <c r="R2470" t="s">
        <v>8324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8322</v>
      </c>
      <c r="R2471" t="s">
        <v>8324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8322</v>
      </c>
      <c r="R2472" t="s">
        <v>8324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8322</v>
      </c>
      <c r="R2473" t="s">
        <v>8324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8322</v>
      </c>
      <c r="R2474" t="s">
        <v>8324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8322</v>
      </c>
      <c r="R2475" t="s">
        <v>8324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8322</v>
      </c>
      <c r="R2476" t="s">
        <v>8324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8322</v>
      </c>
      <c r="R2477" t="s">
        <v>8324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8322</v>
      </c>
      <c r="R2478" t="s">
        <v>8324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8322</v>
      </c>
      <c r="R2479" t="s">
        <v>8324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8322</v>
      </c>
      <c r="R2480" t="s">
        <v>8324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8322</v>
      </c>
      <c r="R2481" t="s">
        <v>8324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8322</v>
      </c>
      <c r="R2482" t="s">
        <v>8324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8322</v>
      </c>
      <c r="R2483" t="s">
        <v>8324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8322</v>
      </c>
      <c r="R2484" t="s">
        <v>8324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8322</v>
      </c>
      <c r="R2485" t="s">
        <v>8324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8322</v>
      </c>
      <c r="R2486" t="s">
        <v>8324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8322</v>
      </c>
      <c r="R2487" t="s">
        <v>8324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8322</v>
      </c>
      <c r="R2488" t="s">
        <v>8324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8322</v>
      </c>
      <c r="R2489" t="s">
        <v>8324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8322</v>
      </c>
      <c r="R2490" t="s">
        <v>8324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8322</v>
      </c>
      <c r="R2491" t="s">
        <v>8324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8322</v>
      </c>
      <c r="R2492" t="s">
        <v>8324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8322</v>
      </c>
      <c r="R2493" t="s">
        <v>8324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8322</v>
      </c>
      <c r="R2494" t="s">
        <v>8324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8322</v>
      </c>
      <c r="R2495" t="s">
        <v>8324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8322</v>
      </c>
      <c r="R2496" t="s">
        <v>8324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8322</v>
      </c>
      <c r="R2497" t="s">
        <v>8324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8322</v>
      </c>
      <c r="R2498" t="s">
        <v>8324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8322</v>
      </c>
      <c r="R2499" t="s">
        <v>8324</v>
      </c>
      <c r="S2499" s="13">
        <f t="shared" si="197"/>
        <v>40730.878912037035</v>
      </c>
      <c r="T2499" s="13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8322</v>
      </c>
      <c r="R2500" t="s">
        <v>8324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8322</v>
      </c>
      <c r="R2501" t="s">
        <v>8324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8322</v>
      </c>
      <c r="R2502" t="s">
        <v>8324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8330</v>
      </c>
      <c r="R2503" t="s">
        <v>8341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8330</v>
      </c>
      <c r="R2504" t="s">
        <v>8341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8330</v>
      </c>
      <c r="R2505" t="s">
        <v>8341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8330</v>
      </c>
      <c r="R2506" t="s">
        <v>8341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8330</v>
      </c>
      <c r="R2507" t="s">
        <v>8341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8330</v>
      </c>
      <c r="R2508" t="s">
        <v>8341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8330</v>
      </c>
      <c r="R2509" t="s">
        <v>8341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8330</v>
      </c>
      <c r="R2510" t="s">
        <v>8341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8330</v>
      </c>
      <c r="R2511" t="s">
        <v>8341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8330</v>
      </c>
      <c r="R2512" t="s">
        <v>8341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8330</v>
      </c>
      <c r="R2513" t="s">
        <v>8341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8330</v>
      </c>
      <c r="R2514" t="s">
        <v>8341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8330</v>
      </c>
      <c r="R2515" t="s">
        <v>8341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8330</v>
      </c>
      <c r="R2516" t="s">
        <v>8341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8330</v>
      </c>
      <c r="R2517" t="s">
        <v>8341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8330</v>
      </c>
      <c r="R2518" t="s">
        <v>8341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8330</v>
      </c>
      <c r="R2519" t="s">
        <v>8341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8330</v>
      </c>
      <c r="R2520" t="s">
        <v>8341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8330</v>
      </c>
      <c r="R2521" t="s">
        <v>8341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8330</v>
      </c>
      <c r="R2522" t="s">
        <v>8341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8322</v>
      </c>
      <c r="R2523" t="s">
        <v>8356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8322</v>
      </c>
      <c r="R2524" t="s">
        <v>8356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8322</v>
      </c>
      <c r="R2525" t="s">
        <v>8356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8322</v>
      </c>
      <c r="R2526" t="s">
        <v>8356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8322</v>
      </c>
      <c r="R2527" t="s">
        <v>8356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8322</v>
      </c>
      <c r="R2528" t="s">
        <v>8356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8322</v>
      </c>
      <c r="R2529" t="s">
        <v>8356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8322</v>
      </c>
      <c r="R2530" t="s">
        <v>8356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8322</v>
      </c>
      <c r="R2531" t="s">
        <v>8356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8322</v>
      </c>
      <c r="R2532" t="s">
        <v>8356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8322</v>
      </c>
      <c r="R2533" t="s">
        <v>8356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8322</v>
      </c>
      <c r="R2534" t="s">
        <v>8356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8322</v>
      </c>
      <c r="R2535" t="s">
        <v>8356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8322</v>
      </c>
      <c r="R2536" t="s">
        <v>8356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8322</v>
      </c>
      <c r="R2537" t="s">
        <v>8356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8322</v>
      </c>
      <c r="R2538" t="s">
        <v>8356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8322</v>
      </c>
      <c r="R2539" t="s">
        <v>8356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8322</v>
      </c>
      <c r="R2540" t="s">
        <v>8356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8322</v>
      </c>
      <c r="R2541" t="s">
        <v>8356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8322</v>
      </c>
      <c r="R2542" t="s">
        <v>8356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8322</v>
      </c>
      <c r="R2543" t="s">
        <v>8356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8322</v>
      </c>
      <c r="R2544" t="s">
        <v>8356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8322</v>
      </c>
      <c r="R2545" t="s">
        <v>8356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8322</v>
      </c>
      <c r="R2546" t="s">
        <v>8356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8322</v>
      </c>
      <c r="R2547" t="s">
        <v>8356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8322</v>
      </c>
      <c r="R2548" t="s">
        <v>8356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8322</v>
      </c>
      <c r="R2549" t="s">
        <v>8356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8322</v>
      </c>
      <c r="R2550" t="s">
        <v>8356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8322</v>
      </c>
      <c r="R2551" t="s">
        <v>8356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8322</v>
      </c>
      <c r="R2552" t="s">
        <v>8356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8322</v>
      </c>
      <c r="R2553" t="s">
        <v>8356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8322</v>
      </c>
      <c r="R2554" t="s">
        <v>8356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8322</v>
      </c>
      <c r="R2555" t="s">
        <v>8356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8322</v>
      </c>
      <c r="R2556" t="s">
        <v>8356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8322</v>
      </c>
      <c r="R2557" t="s">
        <v>8356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8322</v>
      </c>
      <c r="R2558" t="s">
        <v>8356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8322</v>
      </c>
      <c r="R2559" t="s">
        <v>8356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8322</v>
      </c>
      <c r="R2560" t="s">
        <v>8356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8322</v>
      </c>
      <c r="R2561" t="s">
        <v>8356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8322</v>
      </c>
      <c r="R2562" t="s">
        <v>8356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8330</v>
      </c>
      <c r="R2563" t="s">
        <v>8331</v>
      </c>
      <c r="S2563" s="13">
        <f t="shared" si="202"/>
        <v>42260.528807870374</v>
      </c>
      <c r="T2563" s="13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8330</v>
      </c>
      <c r="R2564" t="s">
        <v>8331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8330</v>
      </c>
      <c r="R2565" t="s">
        <v>8331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8330</v>
      </c>
      <c r="R2566" t="s">
        <v>8331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8330</v>
      </c>
      <c r="R2567" t="s">
        <v>8331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8330</v>
      </c>
      <c r="R2568" t="s">
        <v>8331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8330</v>
      </c>
      <c r="R2569" t="s">
        <v>8331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8330</v>
      </c>
      <c r="R2570" t="s">
        <v>8331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8330</v>
      </c>
      <c r="R2571" t="s">
        <v>8331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8330</v>
      </c>
      <c r="R2572" t="s">
        <v>8331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8330</v>
      </c>
      <c r="R2573" t="s">
        <v>8331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8330</v>
      </c>
      <c r="R2574" t="s">
        <v>8331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8330</v>
      </c>
      <c r="R2575" t="s">
        <v>8331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8330</v>
      </c>
      <c r="R2576" t="s">
        <v>8331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8330</v>
      </c>
      <c r="R2577" t="s">
        <v>8331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8330</v>
      </c>
      <c r="R2578" t="s">
        <v>8331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8330</v>
      </c>
      <c r="R2579" t="s">
        <v>8331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8330</v>
      </c>
      <c r="R2580" t="s">
        <v>8331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8330</v>
      </c>
      <c r="R2581" t="s">
        <v>8331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8330</v>
      </c>
      <c r="R2582" t="s">
        <v>8331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8330</v>
      </c>
      <c r="R2583" t="s">
        <v>8331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8330</v>
      </c>
      <c r="R2584" t="s">
        <v>8331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8330</v>
      </c>
      <c r="R2585" t="s">
        <v>8331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8330</v>
      </c>
      <c r="R2586" t="s">
        <v>8331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8330</v>
      </c>
      <c r="R2587" t="s">
        <v>8331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8330</v>
      </c>
      <c r="R2588" t="s">
        <v>8331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8330</v>
      </c>
      <c r="R2589" t="s">
        <v>8331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8330</v>
      </c>
      <c r="R2590" t="s">
        <v>8331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8330</v>
      </c>
      <c r="R2591" t="s">
        <v>8331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8330</v>
      </c>
      <c r="R2592" t="s">
        <v>8331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8330</v>
      </c>
      <c r="R2593" t="s">
        <v>8331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8330</v>
      </c>
      <c r="R2594" t="s">
        <v>8331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8330</v>
      </c>
      <c r="R2595" t="s">
        <v>8331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8330</v>
      </c>
      <c r="R2596" t="s">
        <v>8331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8330</v>
      </c>
      <c r="R2597" t="s">
        <v>8331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8330</v>
      </c>
      <c r="R2598" t="s">
        <v>8331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8330</v>
      </c>
      <c r="R2599" t="s">
        <v>8331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8330</v>
      </c>
      <c r="R2600" t="s">
        <v>8331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8330</v>
      </c>
      <c r="R2601" t="s">
        <v>8331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8330</v>
      </c>
      <c r="R2602" t="s">
        <v>8331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8342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8342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8342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8342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8342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8342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8342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8342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8342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8342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8342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8342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8342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8342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8342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8342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8342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8342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8342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8342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8342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8342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8342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8342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8342</v>
      </c>
      <c r="S2627" s="13">
        <f t="shared" si="207"/>
        <v>42658.810277777782</v>
      </c>
      <c r="T2627" s="13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8342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8342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8342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8342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8342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8342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8342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8342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8342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8342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8342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8342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8342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8342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8342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8342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8342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8342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8342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8342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8342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8342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8342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8342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8342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8342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8342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8342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8342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8342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8342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8342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8342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8342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8342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8349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8349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8349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8349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8349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8349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8349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8349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8349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8349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8349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8349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8349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8349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8349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8349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8349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8349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8349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8349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8330</v>
      </c>
      <c r="R2683" t="s">
        <v>8331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8330</v>
      </c>
      <c r="R2684" t="s">
        <v>8331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8330</v>
      </c>
      <c r="R2685" t="s">
        <v>8331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8330</v>
      </c>
      <c r="R2686" t="s">
        <v>8331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8330</v>
      </c>
      <c r="R2687" t="s">
        <v>8331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8330</v>
      </c>
      <c r="R2688" t="s">
        <v>8331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8330</v>
      </c>
      <c r="R2689" t="s">
        <v>8331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8330</v>
      </c>
      <c r="R2690" t="s">
        <v>8331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8330</v>
      </c>
      <c r="R2691" t="s">
        <v>8331</v>
      </c>
      <c r="S2691" s="13">
        <f t="shared" si="212"/>
        <v>42551.961689814809</v>
      </c>
      <c r="T2691" s="13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8330</v>
      </c>
      <c r="R2692" t="s">
        <v>8331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8330</v>
      </c>
      <c r="R2693" t="s">
        <v>8331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8330</v>
      </c>
      <c r="R2694" t="s">
        <v>8331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8330</v>
      </c>
      <c r="R2695" t="s">
        <v>8331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8330</v>
      </c>
      <c r="R2696" t="s">
        <v>8331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8330</v>
      </c>
      <c r="R2697" t="s">
        <v>8331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8330</v>
      </c>
      <c r="R2698" t="s">
        <v>8331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8330</v>
      </c>
      <c r="R2699" t="s">
        <v>8331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8330</v>
      </c>
      <c r="R2700" t="s">
        <v>8331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8330</v>
      </c>
      <c r="R2701" t="s">
        <v>8331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8330</v>
      </c>
      <c r="R2702" t="s">
        <v>8331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8343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8343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8343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8343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8343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8343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8343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8343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8343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8343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8343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8343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8343</v>
      </c>
      <c r="S2755" s="13">
        <f t="shared" si="217"/>
        <v>41117.900729166664</v>
      </c>
      <c r="T2755" s="13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8343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8343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8343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8343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8343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8343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8343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8343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8343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8343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8343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8343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8343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8343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8343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8343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8343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8343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8343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8343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8343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8343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8343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8343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8343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8343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8343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8308</v>
      </c>
      <c r="R2818" t="s">
        <v>8309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8308</v>
      </c>
      <c r="R2819" t="s">
        <v>8309</v>
      </c>
      <c r="S2819" s="13">
        <f t="shared" si="222"/>
        <v>42023.634976851856</v>
      </c>
      <c r="T2819" s="13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8308</v>
      </c>
      <c r="R2882" t="s">
        <v>8309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8308</v>
      </c>
      <c r="R2883" t="s">
        <v>8309</v>
      </c>
      <c r="S2883" s="13">
        <f t="shared" si="227"/>
        <v>41916.597638888888</v>
      </c>
      <c r="T2883" s="13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8308</v>
      </c>
      <c r="R2946" t="s">
        <v>8310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8308</v>
      </c>
      <c r="R2947" t="s">
        <v>8310</v>
      </c>
      <c r="S2947" s="13">
        <f t="shared" si="232"/>
        <v>42118.139583333337</v>
      </c>
      <c r="T2947" s="13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8308</v>
      </c>
      <c r="R3010" t="s">
        <v>8310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8308</v>
      </c>
      <c r="R3011" t="s">
        <v>8310</v>
      </c>
      <c r="S3011" s="13">
        <f t="shared" si="237"/>
        <v>41939.569907407407</v>
      </c>
      <c r="T3011" s="13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8308</v>
      </c>
      <c r="R3018" t="s">
        <v>8310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8308</v>
      </c>
      <c r="R3019" t="s">
        <v>8310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8308</v>
      </c>
      <c r="R3020" t="s">
        <v>8310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8308</v>
      </c>
      <c r="R3021" t="s">
        <v>8310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8308</v>
      </c>
      <c r="R3022" t="s">
        <v>8310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8308</v>
      </c>
      <c r="R3023" t="s">
        <v>8310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8308</v>
      </c>
      <c r="R3024" t="s">
        <v>8310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8308</v>
      </c>
      <c r="R3025" t="s">
        <v>8310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8308</v>
      </c>
      <c r="R3026" t="s">
        <v>8310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8308</v>
      </c>
      <c r="R3027" t="s">
        <v>8310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8308</v>
      </c>
      <c r="R3028" t="s">
        <v>8310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8308</v>
      </c>
      <c r="R3029" t="s">
        <v>8310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8308</v>
      </c>
      <c r="R3030" t="s">
        <v>8310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8308</v>
      </c>
      <c r="R3031" t="s">
        <v>8310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8308</v>
      </c>
      <c r="R3032" t="s">
        <v>8310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8308</v>
      </c>
      <c r="R3033" t="s">
        <v>8310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8308</v>
      </c>
      <c r="R3034" t="s">
        <v>8310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8308</v>
      </c>
      <c r="R3035" t="s">
        <v>8310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8308</v>
      </c>
      <c r="R3036" t="s">
        <v>8310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8308</v>
      </c>
      <c r="R3037" t="s">
        <v>8310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8308</v>
      </c>
      <c r="R3038" t="s">
        <v>8310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8308</v>
      </c>
      <c r="R3039" t="s">
        <v>8310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8308</v>
      </c>
      <c r="R3040" t="s">
        <v>8310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8308</v>
      </c>
      <c r="R3041" t="s">
        <v>8310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8308</v>
      </c>
      <c r="R3042" t="s">
        <v>8310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8308</v>
      </c>
      <c r="R3043" t="s">
        <v>8310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8308</v>
      </c>
      <c r="R3044" t="s">
        <v>8310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8308</v>
      </c>
      <c r="R3045" t="s">
        <v>8310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8308</v>
      </c>
      <c r="R3046" t="s">
        <v>8310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8308</v>
      </c>
      <c r="R3047" t="s">
        <v>8310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8308</v>
      </c>
      <c r="R3048" t="s">
        <v>8310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8308</v>
      </c>
      <c r="R3049" t="s">
        <v>8310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8308</v>
      </c>
      <c r="R3050" t="s">
        <v>8310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8308</v>
      </c>
      <c r="R3051" t="s">
        <v>8310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8308</v>
      </c>
      <c r="R3052" t="s">
        <v>8310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8308</v>
      </c>
      <c r="R3053" t="s">
        <v>8310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8308</v>
      </c>
      <c r="R3054" t="s">
        <v>8310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8308</v>
      </c>
      <c r="R3055" t="s">
        <v>8310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8308</v>
      </c>
      <c r="R3056" t="s">
        <v>8310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8308</v>
      </c>
      <c r="R3057" t="s">
        <v>8310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8308</v>
      </c>
      <c r="R3058" t="s">
        <v>8310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8308</v>
      </c>
      <c r="R3059" t="s">
        <v>8310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8308</v>
      </c>
      <c r="R3060" t="s">
        <v>8310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8308</v>
      </c>
      <c r="R3061" t="s">
        <v>8310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8308</v>
      </c>
      <c r="R3062" t="s">
        <v>8310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8308</v>
      </c>
      <c r="R3063" t="s">
        <v>8310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8308</v>
      </c>
      <c r="R3064" t="s">
        <v>8310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8308</v>
      </c>
      <c r="R3065" t="s">
        <v>8310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8308</v>
      </c>
      <c r="R3066" t="s">
        <v>8310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8308</v>
      </c>
      <c r="R3067" t="s">
        <v>8310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8308</v>
      </c>
      <c r="R3068" t="s">
        <v>8310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8308</v>
      </c>
      <c r="R3069" t="s">
        <v>8310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8308</v>
      </c>
      <c r="R3070" t="s">
        <v>8310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8308</v>
      </c>
      <c r="R3071" t="s">
        <v>8310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8308</v>
      </c>
      <c r="R3072" t="s">
        <v>8310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8308</v>
      </c>
      <c r="R3073" t="s">
        <v>8310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8308</v>
      </c>
      <c r="R3074" t="s">
        <v>8310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8308</v>
      </c>
      <c r="R3075" t="s">
        <v>8310</v>
      </c>
      <c r="S3075" s="13">
        <f t="shared" si="242"/>
        <v>42111.684027777781</v>
      </c>
      <c r="T3075" s="13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8308</v>
      </c>
      <c r="R3082" t="s">
        <v>8310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8308</v>
      </c>
      <c r="R3083" t="s">
        <v>8310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8308</v>
      </c>
      <c r="R3084" t="s">
        <v>8310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8308</v>
      </c>
      <c r="R3085" t="s">
        <v>8310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8308</v>
      </c>
      <c r="R3086" t="s">
        <v>8310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8308</v>
      </c>
      <c r="R3087" t="s">
        <v>8310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8308</v>
      </c>
      <c r="R3088" t="s">
        <v>8310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8308</v>
      </c>
      <c r="R3089" t="s">
        <v>8310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8308</v>
      </c>
      <c r="R3090" t="s">
        <v>8310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8308</v>
      </c>
      <c r="R3091" t="s">
        <v>8310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8308</v>
      </c>
      <c r="R3092" t="s">
        <v>8310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8308</v>
      </c>
      <c r="R3093" t="s">
        <v>8310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8308</v>
      </c>
      <c r="R3094" t="s">
        <v>8310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8308</v>
      </c>
      <c r="R3095" t="s">
        <v>8310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8308</v>
      </c>
      <c r="R3096" t="s">
        <v>8310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8308</v>
      </c>
      <c r="R3097" t="s">
        <v>8310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8308</v>
      </c>
      <c r="R3098" t="s">
        <v>8310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8308</v>
      </c>
      <c r="R3099" t="s">
        <v>8310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8308</v>
      </c>
      <c r="R3100" t="s">
        <v>8310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8308</v>
      </c>
      <c r="R3101" t="s">
        <v>8310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8308</v>
      </c>
      <c r="R3102" t="s">
        <v>8310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8308</v>
      </c>
      <c r="R3103" t="s">
        <v>8310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8308</v>
      </c>
      <c r="R3104" t="s">
        <v>8310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8308</v>
      </c>
      <c r="R3105" t="s">
        <v>8310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8308</v>
      </c>
      <c r="R3106" t="s">
        <v>8310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8308</v>
      </c>
      <c r="R3107" t="s">
        <v>8310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8308</v>
      </c>
      <c r="R3108" t="s">
        <v>8310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8308</v>
      </c>
      <c r="R3109" t="s">
        <v>8310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8308</v>
      </c>
      <c r="R3110" t="s">
        <v>8310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8308</v>
      </c>
      <c r="R3111" t="s">
        <v>8310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8308</v>
      </c>
      <c r="R3112" t="s">
        <v>8310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8308</v>
      </c>
      <c r="R3113" t="s">
        <v>8310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8308</v>
      </c>
      <c r="R3114" t="s">
        <v>8310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8308</v>
      </c>
      <c r="R3115" t="s">
        <v>8310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8308</v>
      </c>
      <c r="R3116" t="s">
        <v>8310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8308</v>
      </c>
      <c r="R3117" t="s">
        <v>8310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8308</v>
      </c>
      <c r="R3118" t="s">
        <v>8310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8308</v>
      </c>
      <c r="R3119" t="s">
        <v>8310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8308</v>
      </c>
      <c r="R3120" t="s">
        <v>8310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8308</v>
      </c>
      <c r="R3121" t="s">
        <v>8310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8308</v>
      </c>
      <c r="R3122" t="s">
        <v>8310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8308</v>
      </c>
      <c r="R3123" t="s">
        <v>8310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8308</v>
      </c>
      <c r="R3124" t="s">
        <v>8310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8308</v>
      </c>
      <c r="R3125" t="s">
        <v>8310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8308</v>
      </c>
      <c r="R3126" t="s">
        <v>8310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8308</v>
      </c>
      <c r="R3127" t="s">
        <v>8310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8308</v>
      </c>
      <c r="R3128" t="s">
        <v>8310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8308</v>
      </c>
      <c r="R3129" t="s">
        <v>8310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8308</v>
      </c>
      <c r="R3130" t="s">
        <v>8309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8308</v>
      </c>
      <c r="R3131" t="s">
        <v>8309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8308</v>
      </c>
      <c r="R3132" t="s">
        <v>8309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8308</v>
      </c>
      <c r="R3133" t="s">
        <v>8309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8308</v>
      </c>
      <c r="R3134" t="s">
        <v>8309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8308</v>
      </c>
      <c r="R3135" t="s">
        <v>8309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8308</v>
      </c>
      <c r="R3136" t="s">
        <v>8309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8308</v>
      </c>
      <c r="R3137" t="s">
        <v>8309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8308</v>
      </c>
      <c r="R3138" t="s">
        <v>8309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8308</v>
      </c>
      <c r="R3139" t="s">
        <v>8309</v>
      </c>
      <c r="S3139" s="13">
        <f t="shared" si="247"/>
        <v>42807.885057870371</v>
      </c>
      <c r="T3139" s="13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8308</v>
      </c>
      <c r="R3140" t="s">
        <v>8309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8308</v>
      </c>
      <c r="R3141" t="s">
        <v>8309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8308</v>
      </c>
      <c r="R3142" t="s">
        <v>8309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8308</v>
      </c>
      <c r="R3143" t="s">
        <v>8309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8308</v>
      </c>
      <c r="R3144" t="s">
        <v>8309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8308</v>
      </c>
      <c r="R3145" t="s">
        <v>8309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8308</v>
      </c>
      <c r="R3146" t="s">
        <v>8309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8308</v>
      </c>
      <c r="R3147" t="s">
        <v>8309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8308</v>
      </c>
      <c r="R3148" t="s">
        <v>8309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8308</v>
      </c>
      <c r="R3149" t="s">
        <v>8309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8308</v>
      </c>
      <c r="R3150" t="s">
        <v>8309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8308</v>
      </c>
      <c r="R3151" t="s">
        <v>8309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8308</v>
      </c>
      <c r="R3152" t="s">
        <v>8309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8308</v>
      </c>
      <c r="R3153" t="s">
        <v>8309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8308</v>
      </c>
      <c r="R3154" t="s">
        <v>8309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8308</v>
      </c>
      <c r="R3155" t="s">
        <v>8309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8308</v>
      </c>
      <c r="R3156" t="s">
        <v>8309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8308</v>
      </c>
      <c r="R3157" t="s">
        <v>8309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8308</v>
      </c>
      <c r="R3158" t="s">
        <v>8309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8308</v>
      </c>
      <c r="R3159" t="s">
        <v>8309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8308</v>
      </c>
      <c r="R3160" t="s">
        <v>8309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8308</v>
      </c>
      <c r="R3161" t="s">
        <v>8309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8308</v>
      </c>
      <c r="R3162" t="s">
        <v>8309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8308</v>
      </c>
      <c r="R3163" t="s">
        <v>8309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8308</v>
      </c>
      <c r="R3164" t="s">
        <v>8309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8308</v>
      </c>
      <c r="R3165" t="s">
        <v>8309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8308</v>
      </c>
      <c r="R3166" t="s">
        <v>8309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8308</v>
      </c>
      <c r="R3167" t="s">
        <v>8309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8308</v>
      </c>
      <c r="R3168" t="s">
        <v>8309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8308</v>
      </c>
      <c r="R3169" t="s">
        <v>8309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8308</v>
      </c>
      <c r="R3170" t="s">
        <v>8309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8308</v>
      </c>
      <c r="R3171" t="s">
        <v>8309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8308</v>
      </c>
      <c r="R3172" t="s">
        <v>8309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8308</v>
      </c>
      <c r="R3173" t="s">
        <v>8309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8308</v>
      </c>
      <c r="R3174" t="s">
        <v>8309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8308</v>
      </c>
      <c r="R3175" t="s">
        <v>8309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8308</v>
      </c>
      <c r="R3176" t="s">
        <v>8309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8308</v>
      </c>
      <c r="R3177" t="s">
        <v>8309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8308</v>
      </c>
      <c r="R3178" t="s">
        <v>8309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8308</v>
      </c>
      <c r="R3179" t="s">
        <v>8309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8308</v>
      </c>
      <c r="R3180" t="s">
        <v>8309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8308</v>
      </c>
      <c r="R3181" t="s">
        <v>8309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8308</v>
      </c>
      <c r="R3182" t="s">
        <v>8309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8308</v>
      </c>
      <c r="R3183" t="s">
        <v>8309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8308</v>
      </c>
      <c r="R3184" t="s">
        <v>8309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8308</v>
      </c>
      <c r="R3185" t="s">
        <v>8309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8308</v>
      </c>
      <c r="R3186" t="s">
        <v>8309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8308</v>
      </c>
      <c r="R3187" t="s">
        <v>8309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8308</v>
      </c>
      <c r="R3188" t="s">
        <v>8309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8308</v>
      </c>
      <c r="R3189" t="s">
        <v>8309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8308</v>
      </c>
      <c r="R3190" t="s">
        <v>8311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8308</v>
      </c>
      <c r="R3191" t="s">
        <v>8311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8308</v>
      </c>
      <c r="R3192" t="s">
        <v>8311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8308</v>
      </c>
      <c r="R3193" t="s">
        <v>8311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8308</v>
      </c>
      <c r="R3194" t="s">
        <v>8311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8308</v>
      </c>
      <c r="R3195" t="s">
        <v>8311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8308</v>
      </c>
      <c r="R3196" t="s">
        <v>8311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8308</v>
      </c>
      <c r="R3197" t="s">
        <v>8311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8308</v>
      </c>
      <c r="R3198" t="s">
        <v>8311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8308</v>
      </c>
      <c r="R3199" t="s">
        <v>8311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8308</v>
      </c>
      <c r="R3200" t="s">
        <v>8311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8308</v>
      </c>
      <c r="R3201" t="s">
        <v>8311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8308</v>
      </c>
      <c r="R3202" t="s">
        <v>8311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8308</v>
      </c>
      <c r="R3203" t="s">
        <v>8311</v>
      </c>
      <c r="S3203" s="13">
        <f t="shared" si="252"/>
        <v>41861.767094907409</v>
      </c>
      <c r="T3203" s="13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8308</v>
      </c>
      <c r="R3210" t="s">
        <v>8309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8308</v>
      </c>
      <c r="R3211" t="s">
        <v>8309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8308</v>
      </c>
      <c r="R3212" t="s">
        <v>8309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8308</v>
      </c>
      <c r="R3213" t="s">
        <v>8309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8308</v>
      </c>
      <c r="R3214" t="s">
        <v>8309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8308</v>
      </c>
      <c r="R3215" t="s">
        <v>8309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8308</v>
      </c>
      <c r="R3216" t="s">
        <v>8309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8308</v>
      </c>
      <c r="R3217" t="s">
        <v>8309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8308</v>
      </c>
      <c r="R3218" t="s">
        <v>8309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8308</v>
      </c>
      <c r="R3219" t="s">
        <v>8309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8308</v>
      </c>
      <c r="R3220" t="s">
        <v>8309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8308</v>
      </c>
      <c r="R3221" t="s">
        <v>8309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8308</v>
      </c>
      <c r="R3222" t="s">
        <v>8309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8308</v>
      </c>
      <c r="R3223" t="s">
        <v>8309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8308</v>
      </c>
      <c r="R3224" t="s">
        <v>8309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8308</v>
      </c>
      <c r="R3225" t="s">
        <v>8309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8308</v>
      </c>
      <c r="R3226" t="s">
        <v>8309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8308</v>
      </c>
      <c r="R3227" t="s">
        <v>8309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8308</v>
      </c>
      <c r="R3228" t="s">
        <v>8309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8308</v>
      </c>
      <c r="R3229" t="s">
        <v>8309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8308</v>
      </c>
      <c r="R3230" t="s">
        <v>8309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8308</v>
      </c>
      <c r="R3231" t="s">
        <v>8309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8308</v>
      </c>
      <c r="R3232" t="s">
        <v>8309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8308</v>
      </c>
      <c r="R3233" t="s">
        <v>8309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8308</v>
      </c>
      <c r="R3234" t="s">
        <v>8309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8308</v>
      </c>
      <c r="R3235" t="s">
        <v>8309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8308</v>
      </c>
      <c r="R3236" t="s">
        <v>8309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8308</v>
      </c>
      <c r="R3237" t="s">
        <v>8309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8308</v>
      </c>
      <c r="R3238" t="s">
        <v>8309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8308</v>
      </c>
      <c r="R3239" t="s">
        <v>8309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8308</v>
      </c>
      <c r="R3240" t="s">
        <v>8309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8308</v>
      </c>
      <c r="R3241" t="s">
        <v>8309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8308</v>
      </c>
      <c r="R3242" t="s">
        <v>8309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8308</v>
      </c>
      <c r="R3243" t="s">
        <v>8309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8308</v>
      </c>
      <c r="R3244" t="s">
        <v>8309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8308</v>
      </c>
      <c r="R3245" t="s">
        <v>8309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8308</v>
      </c>
      <c r="R3246" t="s">
        <v>8309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8308</v>
      </c>
      <c r="R3247" t="s">
        <v>8309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8308</v>
      </c>
      <c r="R3248" t="s">
        <v>8309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8308</v>
      </c>
      <c r="R3249" t="s">
        <v>8309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8308</v>
      </c>
      <c r="R3250" t="s">
        <v>8309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8308</v>
      </c>
      <c r="R3251" t="s">
        <v>8309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8308</v>
      </c>
      <c r="R3252" t="s">
        <v>8309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8308</v>
      </c>
      <c r="R3253" t="s">
        <v>8309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8308</v>
      </c>
      <c r="R3254" t="s">
        <v>8309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8308</v>
      </c>
      <c r="R3255" t="s">
        <v>8309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8308</v>
      </c>
      <c r="R3256" t="s">
        <v>8309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8308</v>
      </c>
      <c r="R3257" t="s">
        <v>8309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8308</v>
      </c>
      <c r="R3258" t="s">
        <v>8309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8308</v>
      </c>
      <c r="R3259" t="s">
        <v>8309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8308</v>
      </c>
      <c r="R3260" t="s">
        <v>8309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8308</v>
      </c>
      <c r="R3261" t="s">
        <v>8309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8308</v>
      </c>
      <c r="R3262" t="s">
        <v>8309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8308</v>
      </c>
      <c r="R3263" t="s">
        <v>8309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8308</v>
      </c>
      <c r="R3264" t="s">
        <v>8309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8308</v>
      </c>
      <c r="R3265" t="s">
        <v>8309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8308</v>
      </c>
      <c r="R3266" t="s">
        <v>8309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8308</v>
      </c>
      <c r="R3267" t="s">
        <v>8309</v>
      </c>
      <c r="S3267" s="13">
        <f t="shared" si="257"/>
        <v>42311.711979166663</v>
      </c>
      <c r="T3267" s="13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8308</v>
      </c>
      <c r="R3268" t="s">
        <v>8309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8308</v>
      </c>
      <c r="R3269" t="s">
        <v>8309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8308</v>
      </c>
      <c r="R3270" t="s">
        <v>8309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8308</v>
      </c>
      <c r="R3271" t="s">
        <v>8309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8308</v>
      </c>
      <c r="R3272" t="s">
        <v>8309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8308</v>
      </c>
      <c r="R3273" t="s">
        <v>8309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8308</v>
      </c>
      <c r="R3274" t="s">
        <v>8309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8308</v>
      </c>
      <c r="R3275" t="s">
        <v>8309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8308</v>
      </c>
      <c r="R3276" t="s">
        <v>8309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8308</v>
      </c>
      <c r="R3277" t="s">
        <v>8309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8308</v>
      </c>
      <c r="R3278" t="s">
        <v>8309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8308</v>
      </c>
      <c r="R3279" t="s">
        <v>8309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8308</v>
      </c>
      <c r="R3280" t="s">
        <v>8309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8308</v>
      </c>
      <c r="R3281" t="s">
        <v>8309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8308</v>
      </c>
      <c r="R3282" t="s">
        <v>8309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8308</v>
      </c>
      <c r="R3283" t="s">
        <v>8309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8308</v>
      </c>
      <c r="R3284" t="s">
        <v>8309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8308</v>
      </c>
      <c r="R3285" t="s">
        <v>8309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8308</v>
      </c>
      <c r="R3286" t="s">
        <v>8309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8308</v>
      </c>
      <c r="R3287" t="s">
        <v>8309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8308</v>
      </c>
      <c r="R3288" t="s">
        <v>8309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8308</v>
      </c>
      <c r="R3289" t="s">
        <v>8309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8308</v>
      </c>
      <c r="R3290" t="s">
        <v>8309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8308</v>
      </c>
      <c r="R3291" t="s">
        <v>8309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8308</v>
      </c>
      <c r="R3292" t="s">
        <v>8309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8308</v>
      </c>
      <c r="R3293" t="s">
        <v>8309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8308</v>
      </c>
      <c r="R3294" t="s">
        <v>8309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8308</v>
      </c>
      <c r="R3295" t="s">
        <v>8309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8308</v>
      </c>
      <c r="R3296" t="s">
        <v>8309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8308</v>
      </c>
      <c r="R3297" t="s">
        <v>8309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8308</v>
      </c>
      <c r="R3298" t="s">
        <v>8309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8308</v>
      </c>
      <c r="R3299" t="s">
        <v>8309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8308</v>
      </c>
      <c r="R3300" t="s">
        <v>8309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8308</v>
      </c>
      <c r="R3301" t="s">
        <v>8309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8308</v>
      </c>
      <c r="R3302" t="s">
        <v>8309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8308</v>
      </c>
      <c r="R3303" t="s">
        <v>8309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8308</v>
      </c>
      <c r="R3304" t="s">
        <v>8309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8308</v>
      </c>
      <c r="R3305" t="s">
        <v>8309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8308</v>
      </c>
      <c r="R3306" t="s">
        <v>8309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8308</v>
      </c>
      <c r="R3307" t="s">
        <v>8309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8308</v>
      </c>
      <c r="R3308" t="s">
        <v>8309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8308</v>
      </c>
      <c r="R3309" t="s">
        <v>8309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8308</v>
      </c>
      <c r="R3310" t="s">
        <v>8309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8308</v>
      </c>
      <c r="R3311" t="s">
        <v>8309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8308</v>
      </c>
      <c r="R3312" t="s">
        <v>8309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8308</v>
      </c>
      <c r="R3313" t="s">
        <v>8309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8308</v>
      </c>
      <c r="R3314" t="s">
        <v>8309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8308</v>
      </c>
      <c r="R3315" t="s">
        <v>8309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8308</v>
      </c>
      <c r="R3316" t="s">
        <v>8309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8308</v>
      </c>
      <c r="R3317" t="s">
        <v>8309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8308</v>
      </c>
      <c r="R3318" t="s">
        <v>8309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8308</v>
      </c>
      <c r="R3319" t="s">
        <v>8309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8308</v>
      </c>
      <c r="R3320" t="s">
        <v>8309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8308</v>
      </c>
      <c r="R3321" t="s">
        <v>8309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8308</v>
      </c>
      <c r="R3322" t="s">
        <v>8309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8308</v>
      </c>
      <c r="R3323" t="s">
        <v>8309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8308</v>
      </c>
      <c r="R3324" t="s">
        <v>8309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8308</v>
      </c>
      <c r="R3325" t="s">
        <v>8309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8308</v>
      </c>
      <c r="R3326" t="s">
        <v>8309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8308</v>
      </c>
      <c r="R3327" t="s">
        <v>8309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8308</v>
      </c>
      <c r="R3328" t="s">
        <v>8309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8308</v>
      </c>
      <c r="R3329" t="s">
        <v>8309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8308</v>
      </c>
      <c r="R3330" t="s">
        <v>8309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8308</v>
      </c>
      <c r="R3331" t="s">
        <v>8309</v>
      </c>
      <c r="S3331" s="13">
        <f t="shared" si="262"/>
        <v>41837.323009259257</v>
      </c>
      <c r="T3331" s="13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8308</v>
      </c>
      <c r="R3332" t="s">
        <v>8309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8308</v>
      </c>
      <c r="R3333" t="s">
        <v>8309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8308</v>
      </c>
      <c r="R3334" t="s">
        <v>8309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8308</v>
      </c>
      <c r="R3335" t="s">
        <v>8309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8308</v>
      </c>
      <c r="R3336" t="s">
        <v>8309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8308</v>
      </c>
      <c r="R3337" t="s">
        <v>8309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8308</v>
      </c>
      <c r="R3338" t="s">
        <v>8309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8308</v>
      </c>
      <c r="R3339" t="s">
        <v>8309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8308</v>
      </c>
      <c r="R3340" t="s">
        <v>8309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8308</v>
      </c>
      <c r="R3341" t="s">
        <v>8309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8308</v>
      </c>
      <c r="R3342" t="s">
        <v>8309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8308</v>
      </c>
      <c r="R3343" t="s">
        <v>8309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8308</v>
      </c>
      <c r="R3344" t="s">
        <v>8309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8308</v>
      </c>
      <c r="R3345" t="s">
        <v>8309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8308</v>
      </c>
      <c r="R3346" t="s">
        <v>8309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8308</v>
      </c>
      <c r="R3347" t="s">
        <v>8309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8308</v>
      </c>
      <c r="R3348" t="s">
        <v>8309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8308</v>
      </c>
      <c r="R3349" t="s">
        <v>8309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8308</v>
      </c>
      <c r="R3350" t="s">
        <v>8309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8308</v>
      </c>
      <c r="R3351" t="s">
        <v>8309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8308</v>
      </c>
      <c r="R3352" t="s">
        <v>8309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8308</v>
      </c>
      <c r="R3353" t="s">
        <v>8309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8308</v>
      </c>
      <c r="R3354" t="s">
        <v>8309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8308</v>
      </c>
      <c r="R3355" t="s">
        <v>8309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8308</v>
      </c>
      <c r="R3356" t="s">
        <v>8309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8308</v>
      </c>
      <c r="R3357" t="s">
        <v>8309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8308</v>
      </c>
      <c r="R3358" t="s">
        <v>8309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8308</v>
      </c>
      <c r="R3359" t="s">
        <v>8309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8308</v>
      </c>
      <c r="R3360" t="s">
        <v>8309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8308</v>
      </c>
      <c r="R3361" t="s">
        <v>8309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8308</v>
      </c>
      <c r="R3362" t="s">
        <v>8309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8308</v>
      </c>
      <c r="R3363" t="s">
        <v>8309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8308</v>
      </c>
      <c r="R3364" t="s">
        <v>8309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8308</v>
      </c>
      <c r="R3365" t="s">
        <v>8309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8308</v>
      </c>
      <c r="R3366" t="s">
        <v>8309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8308</v>
      </c>
      <c r="R3367" t="s">
        <v>8309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8308</v>
      </c>
      <c r="R3368" t="s">
        <v>8309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8308</v>
      </c>
      <c r="R3369" t="s">
        <v>8309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8308</v>
      </c>
      <c r="R3370" t="s">
        <v>8309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8308</v>
      </c>
      <c r="R3371" t="s">
        <v>8309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8308</v>
      </c>
      <c r="R3372" t="s">
        <v>8309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8308</v>
      </c>
      <c r="R3373" t="s">
        <v>8309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8308</v>
      </c>
      <c r="R3374" t="s">
        <v>8309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8308</v>
      </c>
      <c r="R3375" t="s">
        <v>8309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8308</v>
      </c>
      <c r="R3376" t="s">
        <v>8309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8308</v>
      </c>
      <c r="R3377" t="s">
        <v>8309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8308</v>
      </c>
      <c r="R3378" t="s">
        <v>8309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8308</v>
      </c>
      <c r="R3379" t="s">
        <v>8309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8308</v>
      </c>
      <c r="R3380" t="s">
        <v>8309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8308</v>
      </c>
      <c r="R3381" t="s">
        <v>8309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8308</v>
      </c>
      <c r="R3382" t="s">
        <v>8309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8308</v>
      </c>
      <c r="R3383" t="s">
        <v>8309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8308</v>
      </c>
      <c r="R3384" t="s">
        <v>8309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8308</v>
      </c>
      <c r="R3385" t="s">
        <v>8309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8308</v>
      </c>
      <c r="R3386" t="s">
        <v>8309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8308</v>
      </c>
      <c r="R3387" t="s">
        <v>8309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8308</v>
      </c>
      <c r="R3388" t="s">
        <v>8309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8308</v>
      </c>
      <c r="R3389" t="s">
        <v>8309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8308</v>
      </c>
      <c r="R3390" t="s">
        <v>8309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8308</v>
      </c>
      <c r="R3391" t="s">
        <v>8309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8308</v>
      </c>
      <c r="R3392" t="s">
        <v>8309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8308</v>
      </c>
      <c r="R3393" t="s">
        <v>8309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8308</v>
      </c>
      <c r="R3394" t="s">
        <v>8309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8308</v>
      </c>
      <c r="R3395" t="s">
        <v>8309</v>
      </c>
      <c r="S3395" s="13">
        <f t="shared" si="267"/>
        <v>41923.921643518523</v>
      </c>
      <c r="T3395" s="13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8308</v>
      </c>
      <c r="R3396" t="s">
        <v>8309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8308</v>
      </c>
      <c r="R3397" t="s">
        <v>8309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8308</v>
      </c>
      <c r="R3398" t="s">
        <v>8309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8308</v>
      </c>
      <c r="R3399" t="s">
        <v>8309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8308</v>
      </c>
      <c r="R3400" t="s">
        <v>8309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8308</v>
      </c>
      <c r="R3401" t="s">
        <v>8309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8308</v>
      </c>
      <c r="R3402" t="s">
        <v>8309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8308</v>
      </c>
      <c r="R3403" t="s">
        <v>8309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8308</v>
      </c>
      <c r="R3404" t="s">
        <v>8309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8308</v>
      </c>
      <c r="R3405" t="s">
        <v>8309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8308</v>
      </c>
      <c r="R3406" t="s">
        <v>8309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8308</v>
      </c>
      <c r="R3407" t="s">
        <v>8309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8308</v>
      </c>
      <c r="R3408" t="s">
        <v>8309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8308</v>
      </c>
      <c r="R3409" t="s">
        <v>8309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8308</v>
      </c>
      <c r="R3410" t="s">
        <v>8309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8308</v>
      </c>
      <c r="R3411" t="s">
        <v>8309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8308</v>
      </c>
      <c r="R3412" t="s">
        <v>8309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8308</v>
      </c>
      <c r="R3413" t="s">
        <v>8309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8308</v>
      </c>
      <c r="R3414" t="s">
        <v>8309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8308</v>
      </c>
      <c r="R3415" t="s">
        <v>8309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8308</v>
      </c>
      <c r="R3416" t="s">
        <v>8309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8308</v>
      </c>
      <c r="R3417" t="s">
        <v>8309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8308</v>
      </c>
      <c r="R3418" t="s">
        <v>8309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8308</v>
      </c>
      <c r="R3419" t="s">
        <v>8309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8308</v>
      </c>
      <c r="R3420" t="s">
        <v>8309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8308</v>
      </c>
      <c r="R3421" t="s">
        <v>8309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8308</v>
      </c>
      <c r="R3422" t="s">
        <v>8309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8308</v>
      </c>
      <c r="R3423" t="s">
        <v>8309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8308</v>
      </c>
      <c r="R3424" t="s">
        <v>8309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8308</v>
      </c>
      <c r="R3425" t="s">
        <v>8309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8308</v>
      </c>
      <c r="R3426" t="s">
        <v>8309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8308</v>
      </c>
      <c r="R3427" t="s">
        <v>8309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8308</v>
      </c>
      <c r="R3428" t="s">
        <v>8309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8308</v>
      </c>
      <c r="R3429" t="s">
        <v>8309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8308</v>
      </c>
      <c r="R3430" t="s">
        <v>8309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8308</v>
      </c>
      <c r="R3431" t="s">
        <v>8309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8308</v>
      </c>
      <c r="R3432" t="s">
        <v>8309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8308</v>
      </c>
      <c r="R3433" t="s">
        <v>8309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8308</v>
      </c>
      <c r="R3434" t="s">
        <v>8309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8308</v>
      </c>
      <c r="R3435" t="s">
        <v>8309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8308</v>
      </c>
      <c r="R3436" t="s">
        <v>8309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8308</v>
      </c>
      <c r="R3437" t="s">
        <v>8309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8308</v>
      </c>
      <c r="R3438" t="s">
        <v>8309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8308</v>
      </c>
      <c r="R3439" t="s">
        <v>8309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8308</v>
      </c>
      <c r="R3440" t="s">
        <v>8309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8308</v>
      </c>
      <c r="R3441" t="s">
        <v>8309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8308</v>
      </c>
      <c r="R3442" t="s">
        <v>8309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8308</v>
      </c>
      <c r="R3443" t="s">
        <v>8309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8308</v>
      </c>
      <c r="R3444" t="s">
        <v>8309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8308</v>
      </c>
      <c r="R3445" t="s">
        <v>8309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8308</v>
      </c>
      <c r="R3446" t="s">
        <v>8309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8308</v>
      </c>
      <c r="R3447" t="s">
        <v>8309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8308</v>
      </c>
      <c r="R3448" t="s">
        <v>8309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8308</v>
      </c>
      <c r="R3449" t="s">
        <v>8309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8308</v>
      </c>
      <c r="R3450" t="s">
        <v>8309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8308</v>
      </c>
      <c r="R3451" t="s">
        <v>8309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8308</v>
      </c>
      <c r="R3452" t="s">
        <v>8309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8308</v>
      </c>
      <c r="R3453" t="s">
        <v>8309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8308</v>
      </c>
      <c r="R3454" t="s">
        <v>8309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8308</v>
      </c>
      <c r="R3455" t="s">
        <v>8309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8308</v>
      </c>
      <c r="R3456" t="s">
        <v>8309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8308</v>
      </c>
      <c r="R3457" t="s">
        <v>8309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8308</v>
      </c>
      <c r="R3458" t="s">
        <v>8309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8308</v>
      </c>
      <c r="R3459" t="s">
        <v>8309</v>
      </c>
      <c r="S3459" s="13">
        <f t="shared" si="272"/>
        <v>42016.706678240742</v>
      </c>
      <c r="T3459" s="13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8308</v>
      </c>
      <c r="R3460" t="s">
        <v>8309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8308</v>
      </c>
      <c r="R3461" t="s">
        <v>8309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8308</v>
      </c>
      <c r="R3462" t="s">
        <v>8309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8308</v>
      </c>
      <c r="R3463" t="s">
        <v>8309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8308</v>
      </c>
      <c r="R3464" t="s">
        <v>8309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8308</v>
      </c>
      <c r="R3465" t="s">
        <v>8309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8308</v>
      </c>
      <c r="R3466" t="s">
        <v>8309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8308</v>
      </c>
      <c r="R3467" t="s">
        <v>8309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8308</v>
      </c>
      <c r="R3468" t="s">
        <v>8309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8308</v>
      </c>
      <c r="R3469" t="s">
        <v>8309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8308</v>
      </c>
      <c r="R3470" t="s">
        <v>8309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8308</v>
      </c>
      <c r="R3471" t="s">
        <v>8309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8308</v>
      </c>
      <c r="R3472" t="s">
        <v>8309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8308</v>
      </c>
      <c r="R3473" t="s">
        <v>8309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8308</v>
      </c>
      <c r="R3474" t="s">
        <v>8309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8308</v>
      </c>
      <c r="R3475" t="s">
        <v>8309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8308</v>
      </c>
      <c r="R3476" t="s">
        <v>8309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8308</v>
      </c>
      <c r="R3477" t="s">
        <v>8309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8308</v>
      </c>
      <c r="R3478" t="s">
        <v>8309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8308</v>
      </c>
      <c r="R3479" t="s">
        <v>8309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8308</v>
      </c>
      <c r="R3480" t="s">
        <v>8309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8308</v>
      </c>
      <c r="R3481" t="s">
        <v>8309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8308</v>
      </c>
      <c r="R3482" t="s">
        <v>8309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8308</v>
      </c>
      <c r="R3483" t="s">
        <v>8309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8308</v>
      </c>
      <c r="R3484" t="s">
        <v>8309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8308</v>
      </c>
      <c r="R3485" t="s">
        <v>8309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8308</v>
      </c>
      <c r="R3486" t="s">
        <v>8309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8308</v>
      </c>
      <c r="R3487" t="s">
        <v>8309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8308</v>
      </c>
      <c r="R3488" t="s">
        <v>8309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8308</v>
      </c>
      <c r="R3489" t="s">
        <v>8309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8308</v>
      </c>
      <c r="R3490" t="s">
        <v>8309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8308</v>
      </c>
      <c r="R3491" t="s">
        <v>8309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8308</v>
      </c>
      <c r="R3492" t="s">
        <v>8309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8308</v>
      </c>
      <c r="R3493" t="s">
        <v>8309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8308</v>
      </c>
      <c r="R3494" t="s">
        <v>8309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8308</v>
      </c>
      <c r="R3495" t="s">
        <v>8309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8308</v>
      </c>
      <c r="R3496" t="s">
        <v>8309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8308</v>
      </c>
      <c r="R3497" t="s">
        <v>8309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8308</v>
      </c>
      <c r="R3498" t="s">
        <v>8309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8308</v>
      </c>
      <c r="R3499" t="s">
        <v>8309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8308</v>
      </c>
      <c r="R3500" t="s">
        <v>8309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8308</v>
      </c>
      <c r="R3501" t="s">
        <v>8309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8308</v>
      </c>
      <c r="R3502" t="s">
        <v>8309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8308</v>
      </c>
      <c r="R3503" t="s">
        <v>8309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8308</v>
      </c>
      <c r="R3504" t="s">
        <v>8309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8308</v>
      </c>
      <c r="R3505" t="s">
        <v>8309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8308</v>
      </c>
      <c r="R3506" t="s">
        <v>8309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8308</v>
      </c>
      <c r="R3507" t="s">
        <v>8309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8308</v>
      </c>
      <c r="R3508" t="s">
        <v>8309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8308</v>
      </c>
      <c r="R3509" t="s">
        <v>8309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8308</v>
      </c>
      <c r="R3510" t="s">
        <v>8309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8308</v>
      </c>
      <c r="R3511" t="s">
        <v>8309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8308</v>
      </c>
      <c r="R3512" t="s">
        <v>8309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8308</v>
      </c>
      <c r="R3513" t="s">
        <v>8309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8308</v>
      </c>
      <c r="R3514" t="s">
        <v>8309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8308</v>
      </c>
      <c r="R3515" t="s">
        <v>8309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8308</v>
      </c>
      <c r="R3516" t="s">
        <v>8309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8308</v>
      </c>
      <c r="R3517" t="s">
        <v>8309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8308</v>
      </c>
      <c r="R3518" t="s">
        <v>8309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8308</v>
      </c>
      <c r="R3519" t="s">
        <v>8309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8308</v>
      </c>
      <c r="R3520" t="s">
        <v>8309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8308</v>
      </c>
      <c r="R3521" t="s">
        <v>8309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8308</v>
      </c>
      <c r="R3522" t="s">
        <v>8309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8308</v>
      </c>
      <c r="R3523" t="s">
        <v>8309</v>
      </c>
      <c r="S3523" s="13">
        <f t="shared" si="277"/>
        <v>41881.361342592594</v>
      </c>
      <c r="T3523" s="13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8308</v>
      </c>
      <c r="R3524" t="s">
        <v>8309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8308</v>
      </c>
      <c r="R3525" t="s">
        <v>8309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8308</v>
      </c>
      <c r="R3526" t="s">
        <v>8309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8308</v>
      </c>
      <c r="R3527" t="s">
        <v>8309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8308</v>
      </c>
      <c r="R3528" t="s">
        <v>8309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8308</v>
      </c>
      <c r="R3529" t="s">
        <v>8309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8308</v>
      </c>
      <c r="R3530" t="s">
        <v>8309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8308</v>
      </c>
      <c r="R3531" t="s">
        <v>8309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8308</v>
      </c>
      <c r="R3532" t="s">
        <v>8309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8308</v>
      </c>
      <c r="R3533" t="s">
        <v>8309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8308</v>
      </c>
      <c r="R3534" t="s">
        <v>8309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8308</v>
      </c>
      <c r="R3535" t="s">
        <v>8309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8308</v>
      </c>
      <c r="R3536" t="s">
        <v>8309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8308</v>
      </c>
      <c r="R3537" t="s">
        <v>8309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8308</v>
      </c>
      <c r="R3538" t="s">
        <v>8309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8308</v>
      </c>
      <c r="R3539" t="s">
        <v>8309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8308</v>
      </c>
      <c r="R3540" t="s">
        <v>8309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8308</v>
      </c>
      <c r="R3541" t="s">
        <v>8309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8308</v>
      </c>
      <c r="R3542" t="s">
        <v>8309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8308</v>
      </c>
      <c r="R3543" t="s">
        <v>8309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8308</v>
      </c>
      <c r="R3544" t="s">
        <v>8309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8308</v>
      </c>
      <c r="R3545" t="s">
        <v>8309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8308</v>
      </c>
      <c r="R3546" t="s">
        <v>8309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8308</v>
      </c>
      <c r="R3547" t="s">
        <v>8309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8308</v>
      </c>
      <c r="R3548" t="s">
        <v>8309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8308</v>
      </c>
      <c r="R3549" t="s">
        <v>8309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8308</v>
      </c>
      <c r="R3550" t="s">
        <v>8309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8308</v>
      </c>
      <c r="R3551" t="s">
        <v>8309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8308</v>
      </c>
      <c r="R3552" t="s">
        <v>8309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8308</v>
      </c>
      <c r="R3553" t="s">
        <v>8309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8308</v>
      </c>
      <c r="R3554" t="s">
        <v>8309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8308</v>
      </c>
      <c r="R3555" t="s">
        <v>8309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8308</v>
      </c>
      <c r="R3556" t="s">
        <v>8309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8308</v>
      </c>
      <c r="R3557" t="s">
        <v>8309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8308</v>
      </c>
      <c r="R3558" t="s">
        <v>8309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8308</v>
      </c>
      <c r="R3559" t="s">
        <v>8309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8308</v>
      </c>
      <c r="R3560" t="s">
        <v>8309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8308</v>
      </c>
      <c r="R3561" t="s">
        <v>8309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8308</v>
      </c>
      <c r="R3562" t="s">
        <v>8309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8308</v>
      </c>
      <c r="R3563" t="s">
        <v>8309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8308</v>
      </c>
      <c r="R3564" t="s">
        <v>8309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8308</v>
      </c>
      <c r="R3565" t="s">
        <v>8309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8308</v>
      </c>
      <c r="R3566" t="s">
        <v>8309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8308</v>
      </c>
      <c r="R3567" t="s">
        <v>8309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8308</v>
      </c>
      <c r="R3568" t="s">
        <v>8309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8308</v>
      </c>
      <c r="R3569" t="s">
        <v>8309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8308</v>
      </c>
      <c r="R3570" t="s">
        <v>8309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8308</v>
      </c>
      <c r="R3571" t="s">
        <v>8309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8308</v>
      </c>
      <c r="R3572" t="s">
        <v>8309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8308</v>
      </c>
      <c r="R3573" t="s">
        <v>8309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8308</v>
      </c>
      <c r="R3574" t="s">
        <v>8309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8308</v>
      </c>
      <c r="R3575" t="s">
        <v>8309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8308</v>
      </c>
      <c r="R3576" t="s">
        <v>8309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8308</v>
      </c>
      <c r="R3577" t="s">
        <v>8309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8308</v>
      </c>
      <c r="R3578" t="s">
        <v>8309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8308</v>
      </c>
      <c r="R3579" t="s">
        <v>8309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8308</v>
      </c>
      <c r="R3580" t="s">
        <v>8309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8308</v>
      </c>
      <c r="R3581" t="s">
        <v>8309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8308</v>
      </c>
      <c r="R3582" t="s">
        <v>8309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8308</v>
      </c>
      <c r="R3583" t="s">
        <v>8309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8308</v>
      </c>
      <c r="R3584" t="s">
        <v>8309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8308</v>
      </c>
      <c r="R3585" t="s">
        <v>8309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8308</v>
      </c>
      <c r="R3586" t="s">
        <v>8309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8308</v>
      </c>
      <c r="R3587" t="s">
        <v>8309</v>
      </c>
      <c r="S3587" s="13">
        <f t="shared" si="282"/>
        <v>41964.716319444444</v>
      </c>
      <c r="T3587" s="13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8308</v>
      </c>
      <c r="R3588" t="s">
        <v>8309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8308</v>
      </c>
      <c r="R3589" t="s">
        <v>8309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8308</v>
      </c>
      <c r="R3590" t="s">
        <v>8309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8308</v>
      </c>
      <c r="R3591" t="s">
        <v>8309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8308</v>
      </c>
      <c r="R3592" t="s">
        <v>8309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8308</v>
      </c>
      <c r="R3593" t="s">
        <v>8309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8308</v>
      </c>
      <c r="R3594" t="s">
        <v>8309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8308</v>
      </c>
      <c r="R3595" t="s">
        <v>8309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8308</v>
      </c>
      <c r="R3596" t="s">
        <v>8309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8308</v>
      </c>
      <c r="R3597" t="s">
        <v>8309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8308</v>
      </c>
      <c r="R3598" t="s">
        <v>8309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8308</v>
      </c>
      <c r="R3599" t="s">
        <v>8309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8308</v>
      </c>
      <c r="R3600" t="s">
        <v>8309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8308</v>
      </c>
      <c r="R3601" t="s">
        <v>8309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8308</v>
      </c>
      <c r="R3602" t="s">
        <v>8309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8308</v>
      </c>
      <c r="R3603" t="s">
        <v>8309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8308</v>
      </c>
      <c r="R3604" t="s">
        <v>8309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8308</v>
      </c>
      <c r="R3605" t="s">
        <v>8309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8308</v>
      </c>
      <c r="R3606" t="s">
        <v>8309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8308</v>
      </c>
      <c r="R3607" t="s">
        <v>8309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8308</v>
      </c>
      <c r="R3608" t="s">
        <v>8309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8308</v>
      </c>
      <c r="R3609" t="s">
        <v>8309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8308</v>
      </c>
      <c r="R3610" t="s">
        <v>8309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8308</v>
      </c>
      <c r="R3611" t="s">
        <v>8309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8308</v>
      </c>
      <c r="R3612" t="s">
        <v>8309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8308</v>
      </c>
      <c r="R3613" t="s">
        <v>8309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8308</v>
      </c>
      <c r="R3614" t="s">
        <v>8309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8308</v>
      </c>
      <c r="R3615" t="s">
        <v>8309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8308</v>
      </c>
      <c r="R3616" t="s">
        <v>8309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8308</v>
      </c>
      <c r="R3617" t="s">
        <v>8309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8308</v>
      </c>
      <c r="R3618" t="s">
        <v>8309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8308</v>
      </c>
      <c r="R3619" t="s">
        <v>8309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8308</v>
      </c>
      <c r="R3620" t="s">
        <v>8309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8308</v>
      </c>
      <c r="R3621" t="s">
        <v>8309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8308</v>
      </c>
      <c r="R3622" t="s">
        <v>8309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8308</v>
      </c>
      <c r="R3623" t="s">
        <v>8309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8308</v>
      </c>
      <c r="R3624" t="s">
        <v>8309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8308</v>
      </c>
      <c r="R3625" t="s">
        <v>8309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8308</v>
      </c>
      <c r="R3626" t="s">
        <v>8309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8308</v>
      </c>
      <c r="R3627" t="s">
        <v>8309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8308</v>
      </c>
      <c r="R3628" t="s">
        <v>8309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8308</v>
      </c>
      <c r="R3629" t="s">
        <v>8309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8308</v>
      </c>
      <c r="R3630" t="s">
        <v>8311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8308</v>
      </c>
      <c r="R3631" t="s">
        <v>8311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8308</v>
      </c>
      <c r="R3632" t="s">
        <v>8311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8308</v>
      </c>
      <c r="R3633" t="s">
        <v>8311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8308</v>
      </c>
      <c r="R3634" t="s">
        <v>8311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8308</v>
      </c>
      <c r="R3635" t="s">
        <v>8311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8308</v>
      </c>
      <c r="R3636" t="s">
        <v>8311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8308</v>
      </c>
      <c r="R3637" t="s">
        <v>8311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8308</v>
      </c>
      <c r="R3638" t="s">
        <v>8311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8308</v>
      </c>
      <c r="R3639" t="s">
        <v>8311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8308</v>
      </c>
      <c r="R3640" t="s">
        <v>8311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8308</v>
      </c>
      <c r="R3641" t="s">
        <v>8311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8308</v>
      </c>
      <c r="R3642" t="s">
        <v>8311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8308</v>
      </c>
      <c r="R3643" t="s">
        <v>8311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8308</v>
      </c>
      <c r="R3644" t="s">
        <v>8311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8308</v>
      </c>
      <c r="R3645" t="s">
        <v>8311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8308</v>
      </c>
      <c r="R3646" t="s">
        <v>8311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8308</v>
      </c>
      <c r="R3647" t="s">
        <v>8311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8308</v>
      </c>
      <c r="R3648" t="s">
        <v>8311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8308</v>
      </c>
      <c r="R3649" t="s">
        <v>8311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8308</v>
      </c>
      <c r="R3650" t="s">
        <v>8309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8308</v>
      </c>
      <c r="R3651" t="s">
        <v>8309</v>
      </c>
      <c r="S3651" s="13">
        <f t="shared" si="287"/>
        <v>41780.712893518517</v>
      </c>
      <c r="T3651" s="13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8308</v>
      </c>
      <c r="R3652" t="s">
        <v>8309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8308</v>
      </c>
      <c r="R3653" t="s">
        <v>8309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8308</v>
      </c>
      <c r="R3654" t="s">
        <v>8309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8308</v>
      </c>
      <c r="R3655" t="s">
        <v>8309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8308</v>
      </c>
      <c r="R3656" t="s">
        <v>8309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8308</v>
      </c>
      <c r="R3657" t="s">
        <v>8309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8308</v>
      </c>
      <c r="R3658" t="s">
        <v>8309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8308</v>
      </c>
      <c r="R3659" t="s">
        <v>8309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8308</v>
      </c>
      <c r="R3660" t="s">
        <v>8309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8308</v>
      </c>
      <c r="R3661" t="s">
        <v>8309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8308</v>
      </c>
      <c r="R3662" t="s">
        <v>8309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8308</v>
      </c>
      <c r="R3663" t="s">
        <v>8309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8308</v>
      </c>
      <c r="R3664" t="s">
        <v>8309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8308</v>
      </c>
      <c r="R3665" t="s">
        <v>8309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8308</v>
      </c>
      <c r="R3666" t="s">
        <v>8309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8308</v>
      </c>
      <c r="R3667" t="s">
        <v>8309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8308</v>
      </c>
      <c r="R3668" t="s">
        <v>8309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8308</v>
      </c>
      <c r="R3669" t="s">
        <v>8309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8308</v>
      </c>
      <c r="R3670" t="s">
        <v>8309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8308</v>
      </c>
      <c r="R3671" t="s">
        <v>8309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8308</v>
      </c>
      <c r="R3672" t="s">
        <v>8309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8308</v>
      </c>
      <c r="R3673" t="s">
        <v>8309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8308</v>
      </c>
      <c r="R3674" t="s">
        <v>8309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8308</v>
      </c>
      <c r="R3675" t="s">
        <v>8309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8308</v>
      </c>
      <c r="R3676" t="s">
        <v>8309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8308</v>
      </c>
      <c r="R3677" t="s">
        <v>8309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8308</v>
      </c>
      <c r="R3678" t="s">
        <v>8309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8308</v>
      </c>
      <c r="R3679" t="s">
        <v>8309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8308</v>
      </c>
      <c r="R3680" t="s">
        <v>8309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8308</v>
      </c>
      <c r="R3681" t="s">
        <v>8309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8308</v>
      </c>
      <c r="R3682" t="s">
        <v>8309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8308</v>
      </c>
      <c r="R3683" t="s">
        <v>8309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8308</v>
      </c>
      <c r="R3684" t="s">
        <v>8309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8308</v>
      </c>
      <c r="R3685" t="s">
        <v>8309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8308</v>
      </c>
      <c r="R3686" t="s">
        <v>8309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8308</v>
      </c>
      <c r="R3687" t="s">
        <v>8309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8308</v>
      </c>
      <c r="R3688" t="s">
        <v>8309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8308</v>
      </c>
      <c r="R3689" t="s">
        <v>8309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8308</v>
      </c>
      <c r="R3690" t="s">
        <v>8309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8308</v>
      </c>
      <c r="R3691" t="s">
        <v>8309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8308</v>
      </c>
      <c r="R3692" t="s">
        <v>8309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8308</v>
      </c>
      <c r="R3693" t="s">
        <v>8309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8308</v>
      </c>
      <c r="R3694" t="s">
        <v>8309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8308</v>
      </c>
      <c r="R3695" t="s">
        <v>8309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8308</v>
      </c>
      <c r="R3696" t="s">
        <v>8309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8308</v>
      </c>
      <c r="R3697" t="s">
        <v>8309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8308</v>
      </c>
      <c r="R3698" t="s">
        <v>8309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8308</v>
      </c>
      <c r="R3699" t="s">
        <v>8309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8308</v>
      </c>
      <c r="R3700" t="s">
        <v>8309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8308</v>
      </c>
      <c r="R3701" t="s">
        <v>8309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8308</v>
      </c>
      <c r="R3702" t="s">
        <v>8309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8308</v>
      </c>
      <c r="R3703" t="s">
        <v>8309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8308</v>
      </c>
      <c r="R3704" t="s">
        <v>8309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8308</v>
      </c>
      <c r="R3705" t="s">
        <v>8309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8308</v>
      </c>
      <c r="R3706" t="s">
        <v>8309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8308</v>
      </c>
      <c r="R3707" t="s">
        <v>8309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8308</v>
      </c>
      <c r="R3708" t="s">
        <v>8309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8308</v>
      </c>
      <c r="R3709" t="s">
        <v>8309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8308</v>
      </c>
      <c r="R3710" t="s">
        <v>8309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8308</v>
      </c>
      <c r="R3711" t="s">
        <v>8309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8308</v>
      </c>
      <c r="R3712" t="s">
        <v>8309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8308</v>
      </c>
      <c r="R3713" t="s">
        <v>8309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8308</v>
      </c>
      <c r="R3714" t="s">
        <v>8309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8308</v>
      </c>
      <c r="R3715" t="s">
        <v>8309</v>
      </c>
      <c r="S3715" s="13">
        <f t="shared" si="292"/>
        <v>42505.738032407404</v>
      </c>
      <c r="T3715" s="13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8308</v>
      </c>
      <c r="R3716" t="s">
        <v>8309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8308</v>
      </c>
      <c r="R3717" t="s">
        <v>8309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8308</v>
      </c>
      <c r="R3718" t="s">
        <v>8309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8308</v>
      </c>
      <c r="R3719" t="s">
        <v>8309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8308</v>
      </c>
      <c r="R3720" t="s">
        <v>8309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8308</v>
      </c>
      <c r="R3721" t="s">
        <v>8309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8308</v>
      </c>
      <c r="R3722" t="s">
        <v>8309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8308</v>
      </c>
      <c r="R3723" t="s">
        <v>8309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8308</v>
      </c>
      <c r="R3724" t="s">
        <v>8309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8308</v>
      </c>
      <c r="R3725" t="s">
        <v>8309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8308</v>
      </c>
      <c r="R3726" t="s">
        <v>8309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8308</v>
      </c>
      <c r="R3727" t="s">
        <v>8309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8308</v>
      </c>
      <c r="R3728" t="s">
        <v>8309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8308</v>
      </c>
      <c r="R3729" t="s">
        <v>8309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8308</v>
      </c>
      <c r="R3730" t="s">
        <v>8309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8308</v>
      </c>
      <c r="R3731" t="s">
        <v>8309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8308</v>
      </c>
      <c r="R3732" t="s">
        <v>8309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8308</v>
      </c>
      <c r="R3733" t="s">
        <v>8309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8308</v>
      </c>
      <c r="R3734" t="s">
        <v>8309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8308</v>
      </c>
      <c r="R3735" t="s">
        <v>8309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8308</v>
      </c>
      <c r="R3736" t="s">
        <v>8309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8308</v>
      </c>
      <c r="R3737" t="s">
        <v>8309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8308</v>
      </c>
      <c r="R3738" t="s">
        <v>8309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8308</v>
      </c>
      <c r="R3739" t="s">
        <v>8309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8308</v>
      </c>
      <c r="R3740" t="s">
        <v>8309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8308</v>
      </c>
      <c r="R3741" t="s">
        <v>8309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8308</v>
      </c>
      <c r="R3742" t="s">
        <v>8309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8308</v>
      </c>
      <c r="R3743" t="s">
        <v>8309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8308</v>
      </c>
      <c r="R3744" t="s">
        <v>8309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8308</v>
      </c>
      <c r="R3745" t="s">
        <v>8309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8308</v>
      </c>
      <c r="R3746" t="s">
        <v>8309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8308</v>
      </c>
      <c r="R3747" t="s">
        <v>8309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8308</v>
      </c>
      <c r="R3748" t="s">
        <v>8309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8308</v>
      </c>
      <c r="R3749" t="s">
        <v>8309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8308</v>
      </c>
      <c r="R3750" t="s">
        <v>8311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8308</v>
      </c>
      <c r="R3751" t="s">
        <v>8311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8308</v>
      </c>
      <c r="R3752" t="s">
        <v>8311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8308</v>
      </c>
      <c r="R3753" t="s">
        <v>8311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8308</v>
      </c>
      <c r="R3754" t="s">
        <v>8311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8308</v>
      </c>
      <c r="R3755" t="s">
        <v>8311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8308</v>
      </c>
      <c r="R3756" t="s">
        <v>8311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8308</v>
      </c>
      <c r="R3757" t="s">
        <v>8311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8308</v>
      </c>
      <c r="R3758" t="s">
        <v>8311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8308</v>
      </c>
      <c r="R3759" t="s">
        <v>8311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8308</v>
      </c>
      <c r="R3760" t="s">
        <v>8311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8308</v>
      </c>
      <c r="R3761" t="s">
        <v>8311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8308</v>
      </c>
      <c r="R3762" t="s">
        <v>8311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8308</v>
      </c>
      <c r="R3763" t="s">
        <v>8311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8308</v>
      </c>
      <c r="R3764" t="s">
        <v>8311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8308</v>
      </c>
      <c r="R3765" t="s">
        <v>8311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8308</v>
      </c>
      <c r="R3766" t="s">
        <v>8311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8308</v>
      </c>
      <c r="R3767" t="s">
        <v>8311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8308</v>
      </c>
      <c r="R3768" t="s">
        <v>8311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8308</v>
      </c>
      <c r="R3769" t="s">
        <v>8311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8308</v>
      </c>
      <c r="R3770" t="s">
        <v>8311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8308</v>
      </c>
      <c r="R3771" t="s">
        <v>8311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8308</v>
      </c>
      <c r="R3772" t="s">
        <v>8311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8308</v>
      </c>
      <c r="R3773" t="s">
        <v>8311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8308</v>
      </c>
      <c r="R3774" t="s">
        <v>8311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8308</v>
      </c>
      <c r="R3775" t="s">
        <v>8311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8308</v>
      </c>
      <c r="R3776" t="s">
        <v>8311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8308</v>
      </c>
      <c r="R3777" t="s">
        <v>8311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8308</v>
      </c>
      <c r="R3778" t="s">
        <v>8311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8308</v>
      </c>
      <c r="R3779" t="s">
        <v>8311</v>
      </c>
      <c r="S3779" s="13">
        <f t="shared" si="297"/>
        <v>41887.111354166671</v>
      </c>
      <c r="T3779" s="13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8308</v>
      </c>
      <c r="R3786" t="s">
        <v>8311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8308</v>
      </c>
      <c r="R3787" t="s">
        <v>8311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8308</v>
      </c>
      <c r="R3788" t="s">
        <v>8311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8308</v>
      </c>
      <c r="R3789" t="s">
        <v>8311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8308</v>
      </c>
      <c r="R3790" t="s">
        <v>8311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8308</v>
      </c>
      <c r="R3791" t="s">
        <v>8311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8308</v>
      </c>
      <c r="R3792" t="s">
        <v>8311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8308</v>
      </c>
      <c r="R3793" t="s">
        <v>8311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8308</v>
      </c>
      <c r="R3794" t="s">
        <v>8311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8308</v>
      </c>
      <c r="R3795" t="s">
        <v>8311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8308</v>
      </c>
      <c r="R3796" t="s">
        <v>8311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8308</v>
      </c>
      <c r="R3797" t="s">
        <v>8311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8308</v>
      </c>
      <c r="R3798" t="s">
        <v>8311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8308</v>
      </c>
      <c r="R3799" t="s">
        <v>8311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8308</v>
      </c>
      <c r="R3800" t="s">
        <v>8311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8308</v>
      </c>
      <c r="R3801" t="s">
        <v>8311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8308</v>
      </c>
      <c r="R3802" t="s">
        <v>8311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8308</v>
      </c>
      <c r="R3803" t="s">
        <v>8311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8308</v>
      </c>
      <c r="R3804" t="s">
        <v>8311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8308</v>
      </c>
      <c r="R3805" t="s">
        <v>8311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8308</v>
      </c>
      <c r="R3806" t="s">
        <v>8311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8308</v>
      </c>
      <c r="R3807" t="s">
        <v>8311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8308</v>
      </c>
      <c r="R3808" t="s">
        <v>8311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8308</v>
      </c>
      <c r="R3809" t="s">
        <v>8311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8308</v>
      </c>
      <c r="R3810" t="s">
        <v>8309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8308</v>
      </c>
      <c r="R3811" t="s">
        <v>8309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8308</v>
      </c>
      <c r="R3812" t="s">
        <v>8309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8308</v>
      </c>
      <c r="R3813" t="s">
        <v>8309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8308</v>
      </c>
      <c r="R3814" t="s">
        <v>8309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8308</v>
      </c>
      <c r="R3815" t="s">
        <v>8309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8308</v>
      </c>
      <c r="R3816" t="s">
        <v>8309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8308</v>
      </c>
      <c r="R3817" t="s">
        <v>8309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8308</v>
      </c>
      <c r="R3818" t="s">
        <v>8309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8308</v>
      </c>
      <c r="R3819" t="s">
        <v>8309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8308</v>
      </c>
      <c r="R3820" t="s">
        <v>8309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8308</v>
      </c>
      <c r="R3821" t="s">
        <v>8309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8308</v>
      </c>
      <c r="R3822" t="s">
        <v>8309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8308</v>
      </c>
      <c r="R3823" t="s">
        <v>8309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8308</v>
      </c>
      <c r="R3824" t="s">
        <v>8309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8308</v>
      </c>
      <c r="R3825" t="s">
        <v>8309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8308</v>
      </c>
      <c r="R3826" t="s">
        <v>8309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8308</v>
      </c>
      <c r="R3827" t="s">
        <v>8309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8308</v>
      </c>
      <c r="R3828" t="s">
        <v>8309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8308</v>
      </c>
      <c r="R3829" t="s">
        <v>8309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8308</v>
      </c>
      <c r="R3830" t="s">
        <v>8309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8308</v>
      </c>
      <c r="R3831" t="s">
        <v>8309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8308</v>
      </c>
      <c r="R3832" t="s">
        <v>8309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8308</v>
      </c>
      <c r="R3833" t="s">
        <v>8309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8308</v>
      </c>
      <c r="R3834" t="s">
        <v>8309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8308</v>
      </c>
      <c r="R3835" t="s">
        <v>8309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8308</v>
      </c>
      <c r="R3836" t="s">
        <v>8309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8308</v>
      </c>
      <c r="R3837" t="s">
        <v>8309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8308</v>
      </c>
      <c r="R3838" t="s">
        <v>8309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8308</v>
      </c>
      <c r="R3839" t="s">
        <v>8309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8308</v>
      </c>
      <c r="R3840" t="s">
        <v>8309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8308</v>
      </c>
      <c r="R3841" t="s">
        <v>8309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8308</v>
      </c>
      <c r="R3842" t="s">
        <v>8309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8308</v>
      </c>
      <c r="R3843" t="s">
        <v>8309</v>
      </c>
      <c r="S3843" s="13">
        <f t="shared" si="302"/>
        <v>41780.785729166666</v>
      </c>
      <c r="T3843" s="13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8308</v>
      </c>
      <c r="R3844" t="s">
        <v>8309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8308</v>
      </c>
      <c r="R3845" t="s">
        <v>8309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8308</v>
      </c>
      <c r="R3846" t="s">
        <v>8309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8308</v>
      </c>
      <c r="R3847" t="s">
        <v>8309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8308</v>
      </c>
      <c r="R3848" t="s">
        <v>8309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8308</v>
      </c>
      <c r="R3849" t="s">
        <v>8309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8308</v>
      </c>
      <c r="R3850" t="s">
        <v>8309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8308</v>
      </c>
      <c r="R3851" t="s">
        <v>8309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8308</v>
      </c>
      <c r="R3852" t="s">
        <v>8309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8308</v>
      </c>
      <c r="R3853" t="s">
        <v>8309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8308</v>
      </c>
      <c r="R3854" t="s">
        <v>8309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8308</v>
      </c>
      <c r="R3855" t="s">
        <v>8309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8308</v>
      </c>
      <c r="R3856" t="s">
        <v>8309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8308</v>
      </c>
      <c r="R3857" t="s">
        <v>8309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8308</v>
      </c>
      <c r="R3858" t="s">
        <v>8309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8308</v>
      </c>
      <c r="R3859" t="s">
        <v>8309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8308</v>
      </c>
      <c r="R3860" t="s">
        <v>8309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8308</v>
      </c>
      <c r="R3861" t="s">
        <v>8309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8308</v>
      </c>
      <c r="R3862" t="s">
        <v>8309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8308</v>
      </c>
      <c r="R3863" t="s">
        <v>8309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8308</v>
      </c>
      <c r="R3864" t="s">
        <v>8309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8308</v>
      </c>
      <c r="R3865" t="s">
        <v>8309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8308</v>
      </c>
      <c r="R3866" t="s">
        <v>8309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8308</v>
      </c>
      <c r="R3867" t="s">
        <v>8309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8308</v>
      </c>
      <c r="R3868" t="s">
        <v>8309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8308</v>
      </c>
      <c r="R3869" t="s">
        <v>8309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8308</v>
      </c>
      <c r="R3870" t="s">
        <v>8311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8308</v>
      </c>
      <c r="R3871" t="s">
        <v>8311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8308</v>
      </c>
      <c r="R3872" t="s">
        <v>8311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8308</v>
      </c>
      <c r="R3873" t="s">
        <v>8311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8308</v>
      </c>
      <c r="R3874" t="s">
        <v>8311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8308</v>
      </c>
      <c r="R3875" t="s">
        <v>8311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8308</v>
      </c>
      <c r="R3876" t="s">
        <v>8311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8308</v>
      </c>
      <c r="R3877" t="s">
        <v>8311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8308</v>
      </c>
      <c r="R3878" t="s">
        <v>8311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8308</v>
      </c>
      <c r="R3879" t="s">
        <v>8311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8308</v>
      </c>
      <c r="R3880" t="s">
        <v>8311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8308</v>
      </c>
      <c r="R3881" t="s">
        <v>8311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8308</v>
      </c>
      <c r="R3882" t="s">
        <v>8311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8308</v>
      </c>
      <c r="R3883" t="s">
        <v>8311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8308</v>
      </c>
      <c r="R3884" t="s">
        <v>8311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8308</v>
      </c>
      <c r="R3885" t="s">
        <v>8311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8308</v>
      </c>
      <c r="R3886" t="s">
        <v>8311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8308</v>
      </c>
      <c r="R3887" t="s">
        <v>8311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8308</v>
      </c>
      <c r="R3888" t="s">
        <v>8311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8308</v>
      </c>
      <c r="R3889" t="s">
        <v>8311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8308</v>
      </c>
      <c r="R3890" t="s">
        <v>8309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8308</v>
      </c>
      <c r="R3891" t="s">
        <v>8309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8308</v>
      </c>
      <c r="R3892" t="s">
        <v>8309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8308</v>
      </c>
      <c r="R3893" t="s">
        <v>8309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8308</v>
      </c>
      <c r="R3894" t="s">
        <v>8309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8308</v>
      </c>
      <c r="R3895" t="s">
        <v>8309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8308</v>
      </c>
      <c r="R3896" t="s">
        <v>8309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8308</v>
      </c>
      <c r="R3897" t="s">
        <v>8309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8308</v>
      </c>
      <c r="R3898" t="s">
        <v>8309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8308</v>
      </c>
      <c r="R3899" t="s">
        <v>8309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8308</v>
      </c>
      <c r="R3900" t="s">
        <v>8309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8308</v>
      </c>
      <c r="R3901" t="s">
        <v>8309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8308</v>
      </c>
      <c r="R3902" t="s">
        <v>8309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8308</v>
      </c>
      <c r="R3903" t="s">
        <v>8309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8308</v>
      </c>
      <c r="R3904" t="s">
        <v>8309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8308</v>
      </c>
      <c r="R3905" t="s">
        <v>8309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8308</v>
      </c>
      <c r="R3906" t="s">
        <v>8309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8308</v>
      </c>
      <c r="R3907" t="s">
        <v>8309</v>
      </c>
      <c r="S3907" s="13">
        <f t="shared" si="307"/>
        <v>42124.623877314814</v>
      </c>
      <c r="T3907" s="13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8308</v>
      </c>
      <c r="R3908" t="s">
        <v>8309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8308</v>
      </c>
      <c r="R3909" t="s">
        <v>8309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8308</v>
      </c>
      <c r="R3910" t="s">
        <v>8309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8308</v>
      </c>
      <c r="R3911" t="s">
        <v>8309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8308</v>
      </c>
      <c r="R3912" t="s">
        <v>8309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8308</v>
      </c>
      <c r="R3913" t="s">
        <v>8309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8308</v>
      </c>
      <c r="R3914" t="s">
        <v>8309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8308</v>
      </c>
      <c r="R3915" t="s">
        <v>8309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8308</v>
      </c>
      <c r="R3916" t="s">
        <v>8309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8308</v>
      </c>
      <c r="R3917" t="s">
        <v>8309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8308</v>
      </c>
      <c r="R3918" t="s">
        <v>8309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8308</v>
      </c>
      <c r="R3919" t="s">
        <v>8309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8308</v>
      </c>
      <c r="R3920" t="s">
        <v>8309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8308</v>
      </c>
      <c r="R3921" t="s">
        <v>8309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8308</v>
      </c>
      <c r="R3922" t="s">
        <v>8309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8308</v>
      </c>
      <c r="R3923" t="s">
        <v>8309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8308</v>
      </c>
      <c r="R3924" t="s">
        <v>8309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8308</v>
      </c>
      <c r="R3925" t="s">
        <v>8309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8308</v>
      </c>
      <c r="R3926" t="s">
        <v>8309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8308</v>
      </c>
      <c r="R3927" t="s">
        <v>8309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8308</v>
      </c>
      <c r="R3928" t="s">
        <v>8309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8308</v>
      </c>
      <c r="R3929" t="s">
        <v>8309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8308</v>
      </c>
      <c r="R3930" t="s">
        <v>8309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8308</v>
      </c>
      <c r="R3931" t="s">
        <v>8309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8308</v>
      </c>
      <c r="R3932" t="s">
        <v>8309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8308</v>
      </c>
      <c r="R3933" t="s">
        <v>8309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8308</v>
      </c>
      <c r="R3934" t="s">
        <v>8309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8308</v>
      </c>
      <c r="R3935" t="s">
        <v>8309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8308</v>
      </c>
      <c r="R3936" t="s">
        <v>8309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8308</v>
      </c>
      <c r="R3937" t="s">
        <v>8309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8308</v>
      </c>
      <c r="R3938" t="s">
        <v>8309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8308</v>
      </c>
      <c r="R3939" t="s">
        <v>8309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8308</v>
      </c>
      <c r="R3940" t="s">
        <v>8309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8308</v>
      </c>
      <c r="R3941" t="s">
        <v>8309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8308</v>
      </c>
      <c r="R3942" t="s">
        <v>8309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8308</v>
      </c>
      <c r="R3943" t="s">
        <v>8309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8308</v>
      </c>
      <c r="R3944" t="s">
        <v>8309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8308</v>
      </c>
      <c r="R3945" t="s">
        <v>8309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8308</v>
      </c>
      <c r="R3946" t="s">
        <v>8309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8308</v>
      </c>
      <c r="R3947" t="s">
        <v>8309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8308</v>
      </c>
      <c r="R3948" t="s">
        <v>8309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8308</v>
      </c>
      <c r="R3949" t="s">
        <v>8309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8308</v>
      </c>
      <c r="R3950" t="s">
        <v>8309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8308</v>
      </c>
      <c r="R3951" t="s">
        <v>8309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8308</v>
      </c>
      <c r="R3952" t="s">
        <v>8309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8308</v>
      </c>
      <c r="R3953" t="s">
        <v>8309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8308</v>
      </c>
      <c r="R3954" t="s">
        <v>8309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8308</v>
      </c>
      <c r="R3955" t="s">
        <v>8309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8308</v>
      </c>
      <c r="R3956" t="s">
        <v>8309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8308</v>
      </c>
      <c r="R3957" t="s">
        <v>8309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8308</v>
      </c>
      <c r="R3958" t="s">
        <v>8309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8308</v>
      </c>
      <c r="R3959" t="s">
        <v>8309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8308</v>
      </c>
      <c r="R3960" t="s">
        <v>8309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8308</v>
      </c>
      <c r="R3961" t="s">
        <v>8309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8308</v>
      </c>
      <c r="R3962" t="s">
        <v>8309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8308</v>
      </c>
      <c r="R3963" t="s">
        <v>8309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8308</v>
      </c>
      <c r="R3964" t="s">
        <v>8309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8308</v>
      </c>
      <c r="R3965" t="s">
        <v>8309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8308</v>
      </c>
      <c r="R3966" t="s">
        <v>8309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8308</v>
      </c>
      <c r="R3967" t="s">
        <v>8309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8308</v>
      </c>
      <c r="R3968" t="s">
        <v>8309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8308</v>
      </c>
      <c r="R3969" t="s">
        <v>8309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8308</v>
      </c>
      <c r="R3970" t="s">
        <v>8309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8308</v>
      </c>
      <c r="R3971" t="s">
        <v>8309</v>
      </c>
      <c r="S3971" s="13">
        <f t="shared" si="312"/>
        <v>42601.854699074072</v>
      </c>
      <c r="T3971" s="13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8308</v>
      </c>
      <c r="R3972" t="s">
        <v>8309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8308</v>
      </c>
      <c r="R3973" t="s">
        <v>8309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8308</v>
      </c>
      <c r="R3974" t="s">
        <v>8309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8308</v>
      </c>
      <c r="R3975" t="s">
        <v>8309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8308</v>
      </c>
      <c r="R3976" t="s">
        <v>8309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8308</v>
      </c>
      <c r="R3977" t="s">
        <v>8309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8308</v>
      </c>
      <c r="R3978" t="s">
        <v>8309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8308</v>
      </c>
      <c r="R3979" t="s">
        <v>8309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8308</v>
      </c>
      <c r="R3980" t="s">
        <v>8309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8308</v>
      </c>
      <c r="R3981" t="s">
        <v>8309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8308</v>
      </c>
      <c r="R3982" t="s">
        <v>8309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8308</v>
      </c>
      <c r="R3983" t="s">
        <v>8309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8308</v>
      </c>
      <c r="R3984" t="s">
        <v>8309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8308</v>
      </c>
      <c r="R3985" t="s">
        <v>8309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8308</v>
      </c>
      <c r="R3986" t="s">
        <v>8309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8308</v>
      </c>
      <c r="R3987" t="s">
        <v>8309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8308</v>
      </c>
      <c r="R3988" t="s">
        <v>8309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8308</v>
      </c>
      <c r="R3989" t="s">
        <v>8309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8308</v>
      </c>
      <c r="R3990" t="s">
        <v>8309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8308</v>
      </c>
      <c r="R3991" t="s">
        <v>8309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8308</v>
      </c>
      <c r="R3992" t="s">
        <v>8309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8308</v>
      </c>
      <c r="R3993" t="s">
        <v>8309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8308</v>
      </c>
      <c r="R3994" t="s">
        <v>8309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8308</v>
      </c>
      <c r="R3995" t="s">
        <v>8309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8308</v>
      </c>
      <c r="R3996" t="s">
        <v>8309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8308</v>
      </c>
      <c r="R3997" t="s">
        <v>8309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8308</v>
      </c>
      <c r="R3998" t="s">
        <v>8309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8308</v>
      </c>
      <c r="R3999" t="s">
        <v>8309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8308</v>
      </c>
      <c r="R4000" t="s">
        <v>8309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8308</v>
      </c>
      <c r="R4001" t="s">
        <v>8309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8308</v>
      </c>
      <c r="R4002" t="s">
        <v>8309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8308</v>
      </c>
      <c r="R4003" t="s">
        <v>8309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8308</v>
      </c>
      <c r="R4004" t="s">
        <v>8309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8308</v>
      </c>
      <c r="R4005" t="s">
        <v>8309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8308</v>
      </c>
      <c r="R4006" t="s">
        <v>8309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8308</v>
      </c>
      <c r="R4007" t="s">
        <v>8309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8308</v>
      </c>
      <c r="R4008" t="s">
        <v>8309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8308</v>
      </c>
      <c r="R4009" t="s">
        <v>8309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8308</v>
      </c>
      <c r="R4010" t="s">
        <v>8309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8308</v>
      </c>
      <c r="R4011" t="s">
        <v>8309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8308</v>
      </c>
      <c r="R4012" t="s">
        <v>8309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8308</v>
      </c>
      <c r="R4013" t="s">
        <v>8309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8308</v>
      </c>
      <c r="R4014" t="s">
        <v>8309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8308</v>
      </c>
      <c r="R4015" t="s">
        <v>8309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8308</v>
      </c>
      <c r="R4016" t="s">
        <v>8309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8308</v>
      </c>
      <c r="R4017" t="s">
        <v>8309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8308</v>
      </c>
      <c r="R4018" t="s">
        <v>8309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8308</v>
      </c>
      <c r="R4019" t="s">
        <v>8309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8308</v>
      </c>
      <c r="R4020" t="s">
        <v>8309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8308</v>
      </c>
      <c r="R4021" t="s">
        <v>8309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8308</v>
      </c>
      <c r="R4022" t="s">
        <v>8309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8308</v>
      </c>
      <c r="R4023" t="s">
        <v>8309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8308</v>
      </c>
      <c r="R4024" t="s">
        <v>8309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8308</v>
      </c>
      <c r="R4025" t="s">
        <v>8309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8308</v>
      </c>
      <c r="R4026" t="s">
        <v>8309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8308</v>
      </c>
      <c r="R4027" t="s">
        <v>8309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8308</v>
      </c>
      <c r="R4028" t="s">
        <v>8309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8308</v>
      </c>
      <c r="R4029" t="s">
        <v>8309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8308</v>
      </c>
      <c r="R4030" t="s">
        <v>8309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8308</v>
      </c>
      <c r="R4031" t="s">
        <v>8309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8308</v>
      </c>
      <c r="R4032" t="s">
        <v>8309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8308</v>
      </c>
      <c r="R4033" t="s">
        <v>8309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8308</v>
      </c>
      <c r="R4034" t="s">
        <v>8309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8308</v>
      </c>
      <c r="R4035" t="s">
        <v>8309</v>
      </c>
      <c r="S4035" s="13">
        <f t="shared" si="317"/>
        <v>42614.268796296295</v>
      </c>
      <c r="T4035" s="13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8308</v>
      </c>
      <c r="R4036" t="s">
        <v>8309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8308</v>
      </c>
      <c r="R4037" t="s">
        <v>8309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8308</v>
      </c>
      <c r="R4038" t="s">
        <v>8309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8308</v>
      </c>
      <c r="R4039" t="s">
        <v>8309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8308</v>
      </c>
      <c r="R4040" t="s">
        <v>8309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8308</v>
      </c>
      <c r="R4041" t="s">
        <v>8309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8308</v>
      </c>
      <c r="R4042" t="s">
        <v>8309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8308</v>
      </c>
      <c r="R4043" t="s">
        <v>8309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8308</v>
      </c>
      <c r="R4044" t="s">
        <v>8309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8308</v>
      </c>
      <c r="R4045" t="s">
        <v>8309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8308</v>
      </c>
      <c r="R4046" t="s">
        <v>8309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8308</v>
      </c>
      <c r="R4047" t="s">
        <v>8309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8308</v>
      </c>
      <c r="R4048" t="s">
        <v>8309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8308</v>
      </c>
      <c r="R4049" t="s">
        <v>8309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8308</v>
      </c>
      <c r="R4050" t="s">
        <v>8309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8308</v>
      </c>
      <c r="R4051" t="s">
        <v>8309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8308</v>
      </c>
      <c r="R4052" t="s">
        <v>8309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8308</v>
      </c>
      <c r="R4053" t="s">
        <v>8309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8308</v>
      </c>
      <c r="R4054" t="s">
        <v>8309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8308</v>
      </c>
      <c r="R4055" t="s">
        <v>8309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8308</v>
      </c>
      <c r="R4056" t="s">
        <v>8309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8308</v>
      </c>
      <c r="R4057" t="s">
        <v>8309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8308</v>
      </c>
      <c r="R4058" t="s">
        <v>8309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8308</v>
      </c>
      <c r="R4059" t="s">
        <v>8309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8308</v>
      </c>
      <c r="R4060" t="s">
        <v>8309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8308</v>
      </c>
      <c r="R4061" t="s">
        <v>8309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8308</v>
      </c>
      <c r="R4062" t="s">
        <v>8309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8308</v>
      </c>
      <c r="R4063" t="s">
        <v>8309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8308</v>
      </c>
      <c r="R4064" t="s">
        <v>8309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8308</v>
      </c>
      <c r="R4065" t="s">
        <v>8309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8308</v>
      </c>
      <c r="R4066" t="s">
        <v>8309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8308</v>
      </c>
      <c r="R4067" t="s">
        <v>8309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8308</v>
      </c>
      <c r="R4068" t="s">
        <v>8309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8308</v>
      </c>
      <c r="R4069" t="s">
        <v>8309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8308</v>
      </c>
      <c r="R4070" t="s">
        <v>8309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8308</v>
      </c>
      <c r="R4071" t="s">
        <v>8309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8308</v>
      </c>
      <c r="R4072" t="s">
        <v>8309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8308</v>
      </c>
      <c r="R4073" t="s">
        <v>8309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8308</v>
      </c>
      <c r="R4074" t="s">
        <v>8309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8308</v>
      </c>
      <c r="R4075" t="s">
        <v>8309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8308</v>
      </c>
      <c r="R4076" t="s">
        <v>8309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8308</v>
      </c>
      <c r="R4077" t="s">
        <v>8309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8308</v>
      </c>
      <c r="R4078" t="s">
        <v>8309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8308</v>
      </c>
      <c r="R4079" t="s">
        <v>8309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8308</v>
      </c>
      <c r="R4080" t="s">
        <v>8309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8308</v>
      </c>
      <c r="R4081" t="s">
        <v>8309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8308</v>
      </c>
      <c r="R4082" t="s">
        <v>8309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8308</v>
      </c>
      <c r="R4083" t="s">
        <v>8309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8308</v>
      </c>
      <c r="R4084" t="s">
        <v>8309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8308</v>
      </c>
      <c r="R4085" t="s">
        <v>8309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8308</v>
      </c>
      <c r="R4086" t="s">
        <v>8309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8308</v>
      </c>
      <c r="R4087" t="s">
        <v>8309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8308</v>
      </c>
      <c r="R4088" t="s">
        <v>8309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8308</v>
      </c>
      <c r="R4089" t="s">
        <v>8309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8308</v>
      </c>
      <c r="R4090" t="s">
        <v>8309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8308</v>
      </c>
      <c r="R4091" t="s">
        <v>8309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8308</v>
      </c>
      <c r="R4092" t="s">
        <v>8309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8308</v>
      </c>
      <c r="R4093" t="s">
        <v>8309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8308</v>
      </c>
      <c r="R4094" t="s">
        <v>8309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8308</v>
      </c>
      <c r="R4095" t="s">
        <v>8309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8308</v>
      </c>
      <c r="R4096" t="s">
        <v>8309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8308</v>
      </c>
      <c r="R4097" t="s">
        <v>8309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8308</v>
      </c>
      <c r="R4098" t="s">
        <v>8309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8308</v>
      </c>
      <c r="R4099" t="s">
        <v>8309</v>
      </c>
      <c r="S4099" s="13">
        <f t="shared" si="322"/>
        <v>42344.824502314819</v>
      </c>
      <c r="T4099" s="13">
        <f t="shared" si="323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8308</v>
      </c>
      <c r="R4100" t="s">
        <v>8309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8308</v>
      </c>
      <c r="R4101" t="s">
        <v>8309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8308</v>
      </c>
      <c r="R4102" t="s">
        <v>8309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8308</v>
      </c>
      <c r="R4103" t="s">
        <v>8309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8308</v>
      </c>
      <c r="R4104" t="s">
        <v>8309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8308</v>
      </c>
      <c r="R4105" t="s">
        <v>8309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8308</v>
      </c>
      <c r="R4106" t="s">
        <v>8309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8308</v>
      </c>
      <c r="R4107" t="s">
        <v>8309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8308</v>
      </c>
      <c r="R4108" t="s">
        <v>8309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8308</v>
      </c>
      <c r="R4109" t="s">
        <v>8309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8308</v>
      </c>
      <c r="R4110" t="s">
        <v>8309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8308</v>
      </c>
      <c r="R4111" t="s">
        <v>8309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8308</v>
      </c>
      <c r="R4112" t="s">
        <v>8309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8308</v>
      </c>
      <c r="R4113" t="s">
        <v>8309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8308</v>
      </c>
      <c r="R4114" t="s">
        <v>8309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8308</v>
      </c>
      <c r="R4115" t="s">
        <v>8309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A4115" xr:uid="{7B05D46D-0BE4-684E-A62B-C730333F2734}">
    <sortState ref="A2:T4115">
      <sortCondition ref="A1:A4115"/>
    </sortState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16B7-07DD-2840-BF1B-A640E4309337}">
  <sheetPr codeName="Sheet10"/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ht="224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8308</v>
      </c>
      <c r="R3" t="s">
        <v>8309</v>
      </c>
      <c r="S3" s="13">
        <v>42108.692060185189</v>
      </c>
      <c r="T3" s="13">
        <v>42153.692060185189</v>
      </c>
    </row>
    <row r="4" spans="1:20" ht="192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42453.806307870371</v>
      </c>
      <c r="T4" s="13">
        <v>42513.806307870371</v>
      </c>
    </row>
    <row r="5" spans="1:20" ht="176" x14ac:dyDescent="0.2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41950.114108796297</v>
      </c>
      <c r="T5" s="13">
        <v>42010.114108796297</v>
      </c>
    </row>
    <row r="6" spans="1:20" ht="176" x14ac:dyDescent="0.2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8308</v>
      </c>
      <c r="R6" t="s">
        <v>8309</v>
      </c>
      <c r="S6" s="13">
        <v>42115.11618055556</v>
      </c>
      <c r="T6" s="13">
        <v>42175.11618055556</v>
      </c>
    </row>
    <row r="7" spans="1:20" ht="176" x14ac:dyDescent="0.2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8308</v>
      </c>
      <c r="R7" t="s">
        <v>8309</v>
      </c>
      <c r="S7" s="13">
        <v>42171.743969907402</v>
      </c>
      <c r="T7" s="13">
        <v>42201.743969907402</v>
      </c>
    </row>
    <row r="8" spans="1:20" ht="192" x14ac:dyDescent="0.2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8308</v>
      </c>
      <c r="R8" t="s">
        <v>8309</v>
      </c>
      <c r="S8" s="13">
        <v>41916.597638888888</v>
      </c>
      <c r="T8" s="13">
        <v>41976.639305555553</v>
      </c>
    </row>
    <row r="9" spans="1:20" ht="208" x14ac:dyDescent="0.2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3">
        <v>41922.535185185188</v>
      </c>
      <c r="T9" s="13">
        <v>41930.207638888889</v>
      </c>
    </row>
    <row r="10" spans="1:20" ht="80" x14ac:dyDescent="0.2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8309</v>
      </c>
      <c r="S10" s="13">
        <v>42037.986284722225</v>
      </c>
      <c r="T10" s="13">
        <v>42097.944618055553</v>
      </c>
    </row>
    <row r="11" spans="1:20" ht="224" x14ac:dyDescent="0.2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8308</v>
      </c>
      <c r="R11" t="s">
        <v>8309</v>
      </c>
      <c r="S11" s="13">
        <v>42515.078217592592</v>
      </c>
      <c r="T11" s="13">
        <v>42575.078217592592</v>
      </c>
    </row>
    <row r="12" spans="1:20" ht="176" x14ac:dyDescent="0.2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 s="13">
        <v>42103.024398148147</v>
      </c>
      <c r="T12" s="13">
        <v>42112.9375</v>
      </c>
    </row>
    <row r="13" spans="1:20" ht="176" x14ac:dyDescent="0.2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8308</v>
      </c>
      <c r="R13" t="s">
        <v>8309</v>
      </c>
      <c r="S13" s="13">
        <v>42325.920717592591</v>
      </c>
      <c r="T13" s="13">
        <v>42355.920717592591</v>
      </c>
    </row>
    <row r="14" spans="1:20" ht="160" x14ac:dyDescent="0.2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41793.710231481484</v>
      </c>
      <c r="T14" s="13">
        <v>41823.710231481484</v>
      </c>
    </row>
    <row r="15" spans="1:20" ht="192" x14ac:dyDescent="0.2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8308</v>
      </c>
      <c r="R15" t="s">
        <v>8309</v>
      </c>
      <c r="S15" s="13">
        <v>41793.814259259263</v>
      </c>
      <c r="T15" s="13">
        <v>41825.165972222225</v>
      </c>
    </row>
    <row r="16" spans="1:20" ht="208" x14ac:dyDescent="0.2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8308</v>
      </c>
      <c r="R16" t="s">
        <v>8309</v>
      </c>
      <c r="S16" s="13">
        <v>42253.633159722223</v>
      </c>
      <c r="T16" s="13">
        <v>42313.674826388888</v>
      </c>
    </row>
    <row r="17" spans="1:20" ht="224" x14ac:dyDescent="0.2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8308</v>
      </c>
      <c r="R17" t="s">
        <v>8309</v>
      </c>
      <c r="S17" s="13">
        <v>41867.652280092596</v>
      </c>
      <c r="T17" s="13">
        <v>41875.291666666664</v>
      </c>
    </row>
    <row r="18" spans="1:20" ht="240" x14ac:dyDescent="0.2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3">
        <v>42186.01116898148</v>
      </c>
      <c r="T18" s="13">
        <v>42230.818055555559</v>
      </c>
    </row>
    <row r="19" spans="1:20" ht="208" x14ac:dyDescent="0.2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8308</v>
      </c>
      <c r="R19" t="s">
        <v>8309</v>
      </c>
      <c r="S19" s="13">
        <v>42228.151701388888</v>
      </c>
      <c r="T19" s="13">
        <v>42253.151701388888</v>
      </c>
    </row>
    <row r="20" spans="1:20" ht="208" x14ac:dyDescent="0.2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8308</v>
      </c>
      <c r="R20" t="s">
        <v>8309</v>
      </c>
      <c r="S20" s="13">
        <v>42675.262962962966</v>
      </c>
      <c r="T20" s="13">
        <v>42705.304629629631</v>
      </c>
    </row>
    <row r="21" spans="1:20" ht="208" x14ac:dyDescent="0.2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42111.904097222221</v>
      </c>
      <c r="T21" s="13">
        <v>42171.904097222221</v>
      </c>
    </row>
    <row r="22" spans="1:20" ht="224" x14ac:dyDescent="0.2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8308</v>
      </c>
      <c r="R22" t="s">
        <v>8309</v>
      </c>
      <c r="S22" s="13">
        <v>42213.662905092591</v>
      </c>
      <c r="T22" s="13">
        <v>42243.662905092591</v>
      </c>
    </row>
    <row r="23" spans="1:20" ht="192" x14ac:dyDescent="0.2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8308</v>
      </c>
      <c r="R23" t="s">
        <v>8309</v>
      </c>
      <c r="S23" s="13">
        <v>42550.048449074078</v>
      </c>
      <c r="T23" s="13">
        <v>42580.978472222225</v>
      </c>
    </row>
    <row r="24" spans="1:20" ht="192" x14ac:dyDescent="0.2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3">
        <v>42457.932025462964</v>
      </c>
      <c r="T24" s="13">
        <v>42485.013888888891</v>
      </c>
    </row>
    <row r="25" spans="1:20" ht="224" x14ac:dyDescent="0.2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42534.866875</v>
      </c>
      <c r="T25" s="13">
        <v>42564.866875</v>
      </c>
    </row>
    <row r="26" spans="1:20" ht="192" x14ac:dyDescent="0.2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8308</v>
      </c>
      <c r="R26" t="s">
        <v>8309</v>
      </c>
      <c r="S26" s="13">
        <v>42286.749780092592</v>
      </c>
      <c r="T26" s="13">
        <v>42316.791446759264</v>
      </c>
    </row>
    <row r="27" spans="1:20" ht="192" x14ac:dyDescent="0.2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8309</v>
      </c>
      <c r="S27" s="13">
        <v>42419.246168981481</v>
      </c>
      <c r="T27" s="13">
        <v>42434.246168981481</v>
      </c>
    </row>
    <row r="28" spans="1:20" ht="160" x14ac:dyDescent="0.2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8308</v>
      </c>
      <c r="R28" t="s">
        <v>8309</v>
      </c>
      <c r="S28" s="13">
        <v>42408.999571759254</v>
      </c>
      <c r="T28" s="13">
        <v>42453.957905092597</v>
      </c>
    </row>
    <row r="29" spans="1:20" ht="144" x14ac:dyDescent="0.2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42282.655543981484</v>
      </c>
      <c r="T29" s="13">
        <v>42342.697210648148</v>
      </c>
    </row>
    <row r="30" spans="1:20" ht="208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8308</v>
      </c>
      <c r="R30" t="s">
        <v>8309</v>
      </c>
      <c r="S30" s="13">
        <v>42322.025115740747</v>
      </c>
      <c r="T30" s="13">
        <v>42352.025115740747</v>
      </c>
    </row>
    <row r="31" spans="1:20" ht="208" x14ac:dyDescent="0.2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8308</v>
      </c>
      <c r="R31" t="s">
        <v>8309</v>
      </c>
      <c r="S31" s="13">
        <v>41941.585231481484</v>
      </c>
      <c r="T31" s="13">
        <v>41991.626898148148</v>
      </c>
    </row>
    <row r="32" spans="1:20" ht="176" x14ac:dyDescent="0.2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8309</v>
      </c>
      <c r="S32" s="13">
        <v>41761.810150462967</v>
      </c>
      <c r="T32" s="13">
        <v>41768.286805555559</v>
      </c>
    </row>
    <row r="33" spans="1:20" ht="176" x14ac:dyDescent="0.2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8308</v>
      </c>
      <c r="R33" t="s">
        <v>8309</v>
      </c>
      <c r="S33" s="13">
        <v>42613.841261574074</v>
      </c>
      <c r="T33" s="13">
        <v>42644.166666666672</v>
      </c>
    </row>
    <row r="34" spans="1:20" ht="144" x14ac:dyDescent="0.2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8308</v>
      </c>
      <c r="R34" t="s">
        <v>8309</v>
      </c>
      <c r="S34" s="13">
        <v>42421.141469907408</v>
      </c>
      <c r="T34" s="13">
        <v>42481.099803240737</v>
      </c>
    </row>
    <row r="35" spans="1:20" ht="176" x14ac:dyDescent="0.2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8309</v>
      </c>
      <c r="S35" s="13">
        <v>41905.795706018522</v>
      </c>
      <c r="T35" s="13">
        <v>41933.82708333333</v>
      </c>
    </row>
    <row r="36" spans="1:20" ht="192" x14ac:dyDescent="0.2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42511.698101851856</v>
      </c>
      <c r="T36" s="13">
        <v>42535.787500000006</v>
      </c>
    </row>
    <row r="37" spans="1:20" ht="64" x14ac:dyDescent="0.2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8308</v>
      </c>
      <c r="R37" t="s">
        <v>8309</v>
      </c>
      <c r="S37" s="13">
        <v>42538.742893518516</v>
      </c>
      <c r="T37" s="13">
        <v>42568.742893518516</v>
      </c>
    </row>
    <row r="38" spans="1:20" ht="160" x14ac:dyDescent="0.2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3">
        <v>42495.722187499996</v>
      </c>
      <c r="T38" s="13">
        <v>42525.722187499996</v>
      </c>
    </row>
    <row r="39" spans="1:20" ht="144" x14ac:dyDescent="0.2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8308</v>
      </c>
      <c r="R39" t="s">
        <v>8309</v>
      </c>
      <c r="S39" s="13">
        <v>41927.124884259261</v>
      </c>
      <c r="T39" s="13">
        <v>41937.124884259261</v>
      </c>
    </row>
    <row r="40" spans="1:20" ht="208" x14ac:dyDescent="0.2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3">
        <v>42730.903726851851</v>
      </c>
      <c r="T40" s="13">
        <v>42760.903726851851</v>
      </c>
    </row>
    <row r="41" spans="1:20" ht="192" x14ac:dyDescent="0.2">
      <c r="A41">
        <v>4040</v>
      </c>
      <c r="B41" s="3" t="s">
        <v>4036</v>
      </c>
      <c r="C41" s="3" t="s">
        <v>8144</v>
      </c>
      <c r="D41" s="6">
        <v>8000</v>
      </c>
      <c r="E41" s="8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>
        <v>31</v>
      </c>
      <c r="P41">
        <v>1250</v>
      </c>
      <c r="Q41" t="s">
        <v>8308</v>
      </c>
      <c r="R41" t="s">
        <v>8309</v>
      </c>
      <c r="S41" s="13">
        <v>42144.231527777782</v>
      </c>
      <c r="T41" s="13">
        <v>42203.125</v>
      </c>
    </row>
    <row r="42" spans="1:20" ht="224" x14ac:dyDescent="0.2">
      <c r="A42">
        <v>2900</v>
      </c>
      <c r="B42" s="3" t="s">
        <v>2900</v>
      </c>
      <c r="C42" s="3" t="s">
        <v>7010</v>
      </c>
      <c r="D42" s="6">
        <v>5500</v>
      </c>
      <c r="E42" s="8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>
        <v>62</v>
      </c>
      <c r="P42">
        <v>486.43</v>
      </c>
      <c r="Q42" t="s">
        <v>8308</v>
      </c>
      <c r="R42" t="s">
        <v>8309</v>
      </c>
      <c r="S42" s="13">
        <v>41830.234166666669</v>
      </c>
      <c r="T42" s="13">
        <v>41860.234166666669</v>
      </c>
    </row>
    <row r="43" spans="1:20" ht="224" x14ac:dyDescent="0.2">
      <c r="A43">
        <v>2883</v>
      </c>
      <c r="B43" s="3" t="s">
        <v>2883</v>
      </c>
      <c r="C43" s="3" t="s">
        <v>6993</v>
      </c>
      <c r="D43" s="6">
        <v>10000</v>
      </c>
      <c r="E43" s="8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>
        <v>19</v>
      </c>
      <c r="P43">
        <v>381.6</v>
      </c>
      <c r="Q43" t="s">
        <v>8308</v>
      </c>
      <c r="R43" t="s">
        <v>8309</v>
      </c>
      <c r="S43" s="13">
        <v>42370.90320601852</v>
      </c>
      <c r="T43" s="13">
        <v>42406.207638888889</v>
      </c>
    </row>
    <row r="44" spans="1:20" ht="208" x14ac:dyDescent="0.2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>
        <v>17</v>
      </c>
      <c r="P44">
        <v>315.5</v>
      </c>
      <c r="Q44" t="s">
        <v>8308</v>
      </c>
      <c r="R44" t="s">
        <v>8309</v>
      </c>
      <c r="S44" s="13">
        <v>42171.758611111116</v>
      </c>
      <c r="T44" s="13">
        <v>42231.758611111116</v>
      </c>
    </row>
    <row r="45" spans="1:20" ht="176" x14ac:dyDescent="0.2">
      <c r="A45">
        <v>3937</v>
      </c>
      <c r="B45" s="3" t="s">
        <v>3934</v>
      </c>
      <c r="C45" s="3" t="s">
        <v>8045</v>
      </c>
      <c r="D45" s="6">
        <v>2885</v>
      </c>
      <c r="E45" s="8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>
        <v>86</v>
      </c>
      <c r="P45">
        <v>248.5</v>
      </c>
      <c r="Q45" t="s">
        <v>8308</v>
      </c>
      <c r="R45" t="s">
        <v>8309</v>
      </c>
      <c r="S45" s="13">
        <v>42534.631481481483</v>
      </c>
      <c r="T45" s="13">
        <v>42562.631481481483</v>
      </c>
    </row>
    <row r="46" spans="1:20" ht="224" x14ac:dyDescent="0.2">
      <c r="A46">
        <v>4077</v>
      </c>
      <c r="B46" s="3" t="s">
        <v>4073</v>
      </c>
      <c r="C46" s="3" t="s">
        <v>8180</v>
      </c>
      <c r="D46" s="6">
        <v>15000</v>
      </c>
      <c r="E46" s="8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>
        <v>9</v>
      </c>
      <c r="P46">
        <v>222.5</v>
      </c>
      <c r="Q46" t="s">
        <v>8308</v>
      </c>
      <c r="R46" t="s">
        <v>8309</v>
      </c>
      <c r="S46" s="13">
        <v>42695.7105787037</v>
      </c>
      <c r="T46" s="13">
        <v>42725.7105787037</v>
      </c>
    </row>
    <row r="47" spans="1:20" ht="192" x14ac:dyDescent="0.2">
      <c r="A47">
        <v>3977</v>
      </c>
      <c r="B47" s="3" t="s">
        <v>3974</v>
      </c>
      <c r="C47" s="3" t="s">
        <v>8084</v>
      </c>
      <c r="D47" s="6">
        <v>90000</v>
      </c>
      <c r="E47" s="8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>
        <v>1</v>
      </c>
      <c r="P47">
        <v>217.5</v>
      </c>
      <c r="Q47" t="s">
        <v>8308</v>
      </c>
      <c r="R47" t="s">
        <v>8309</v>
      </c>
      <c r="S47" s="13">
        <v>42543.788564814815</v>
      </c>
      <c r="T47" s="13">
        <v>42573.788564814815</v>
      </c>
    </row>
    <row r="48" spans="1:20" ht="80" x14ac:dyDescent="0.2">
      <c r="A48">
        <v>3746</v>
      </c>
      <c r="B48" s="3" t="s">
        <v>3743</v>
      </c>
      <c r="C48" s="3" t="s">
        <v>7856</v>
      </c>
      <c r="D48" s="6">
        <v>8500</v>
      </c>
      <c r="E48" s="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>
        <v>2</v>
      </c>
      <c r="P48">
        <v>202</v>
      </c>
      <c r="Q48" t="s">
        <v>8308</v>
      </c>
      <c r="R48" t="s">
        <v>8309</v>
      </c>
      <c r="S48" s="13">
        <v>42621.389340277776</v>
      </c>
      <c r="T48" s="13">
        <v>42651.389340277776</v>
      </c>
    </row>
    <row r="49" spans="1:20" ht="192" x14ac:dyDescent="0.2">
      <c r="A49">
        <v>3847</v>
      </c>
      <c r="B49" s="3" t="s">
        <v>3844</v>
      </c>
      <c r="C49" s="3" t="s">
        <v>7956</v>
      </c>
      <c r="D49" s="6">
        <v>10500</v>
      </c>
      <c r="E49" s="8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>
        <v>16</v>
      </c>
      <c r="P49">
        <v>188.56</v>
      </c>
      <c r="Q49" t="s">
        <v>8308</v>
      </c>
      <c r="R49" t="s">
        <v>8309</v>
      </c>
      <c r="S49" s="13">
        <v>42159.224432870367</v>
      </c>
      <c r="T49" s="13">
        <v>42204.224432870367</v>
      </c>
    </row>
    <row r="50" spans="1:20" ht="192" x14ac:dyDescent="0.2">
      <c r="A50">
        <v>2897</v>
      </c>
      <c r="B50" s="3" t="s">
        <v>2897</v>
      </c>
      <c r="C50" s="3" t="s">
        <v>7007</v>
      </c>
      <c r="D50" s="6">
        <v>12000</v>
      </c>
      <c r="E50" s="8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>
        <v>5</v>
      </c>
      <c r="P50">
        <v>183.33</v>
      </c>
      <c r="Q50" t="s">
        <v>8308</v>
      </c>
      <c r="R50" t="s">
        <v>8309</v>
      </c>
      <c r="S50" s="13">
        <v>42258.646504629629</v>
      </c>
      <c r="T50" s="13">
        <v>42288.645196759258</v>
      </c>
    </row>
    <row r="51" spans="1:20" ht="208" x14ac:dyDescent="0.2">
      <c r="A51">
        <v>4067</v>
      </c>
      <c r="B51" s="3" t="s">
        <v>4063</v>
      </c>
      <c r="C51" s="3" t="s">
        <v>7998</v>
      </c>
      <c r="D51" s="6">
        <v>5000</v>
      </c>
      <c r="E51" s="8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>
        <v>61</v>
      </c>
      <c r="P51">
        <v>179.12</v>
      </c>
      <c r="Q51" t="s">
        <v>8308</v>
      </c>
      <c r="R51" t="s">
        <v>8309</v>
      </c>
      <c r="S51" s="13">
        <v>42235.117476851854</v>
      </c>
      <c r="T51" s="13">
        <v>42275.117476851854</v>
      </c>
    </row>
    <row r="52" spans="1:20" ht="128" x14ac:dyDescent="0.2">
      <c r="A52">
        <v>3981</v>
      </c>
      <c r="B52" s="3" t="s">
        <v>3358</v>
      </c>
      <c r="C52" s="3" t="s">
        <v>7469</v>
      </c>
      <c r="D52" s="6">
        <v>30000</v>
      </c>
      <c r="E52" s="8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>
        <v>4</v>
      </c>
      <c r="P52">
        <v>175</v>
      </c>
      <c r="Q52" t="s">
        <v>8308</v>
      </c>
      <c r="R52" t="s">
        <v>8309</v>
      </c>
      <c r="S52" s="13">
        <v>42508.179965277777</v>
      </c>
      <c r="T52" s="13">
        <v>42568.179965277777</v>
      </c>
    </row>
    <row r="53" spans="1:20" ht="192" x14ac:dyDescent="0.2">
      <c r="A53">
        <v>4036</v>
      </c>
      <c r="B53" s="3" t="s">
        <v>4032</v>
      </c>
      <c r="C53" s="3" t="s">
        <v>7438</v>
      </c>
      <c r="D53" s="6">
        <v>6000</v>
      </c>
      <c r="E53" s="8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>
        <v>47</v>
      </c>
      <c r="P53">
        <v>166.06</v>
      </c>
      <c r="Q53" t="s">
        <v>8308</v>
      </c>
      <c r="R53" t="s">
        <v>8309</v>
      </c>
      <c r="S53" s="13">
        <v>41804.937083333331</v>
      </c>
      <c r="T53" s="13">
        <v>41821.9375</v>
      </c>
    </row>
    <row r="54" spans="1:20" ht="208" x14ac:dyDescent="0.2">
      <c r="A54">
        <v>4062</v>
      </c>
      <c r="B54" s="3" t="s">
        <v>4058</v>
      </c>
      <c r="C54" s="3" t="s">
        <v>8166</v>
      </c>
      <c r="D54" s="6">
        <v>20000</v>
      </c>
      <c r="E54" s="8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>
        <v>2</v>
      </c>
      <c r="P54">
        <v>163.33000000000001</v>
      </c>
      <c r="Q54" t="s">
        <v>8308</v>
      </c>
      <c r="R54" t="s">
        <v>8309</v>
      </c>
      <c r="S54" s="13">
        <v>42523.739212962959</v>
      </c>
      <c r="T54" s="13">
        <v>42553.739212962959</v>
      </c>
    </row>
    <row r="55" spans="1:20" ht="112" x14ac:dyDescent="0.2">
      <c r="A55">
        <v>4035</v>
      </c>
      <c r="B55" s="3" t="s">
        <v>4031</v>
      </c>
      <c r="C55" s="3" t="s">
        <v>8140</v>
      </c>
      <c r="D55" s="6">
        <v>10000</v>
      </c>
      <c r="E55" s="8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>
        <v>37</v>
      </c>
      <c r="P55">
        <v>147.4</v>
      </c>
      <c r="Q55" t="s">
        <v>8308</v>
      </c>
      <c r="R55" t="s">
        <v>8309</v>
      </c>
      <c r="S55" s="13">
        <v>41903.882951388885</v>
      </c>
      <c r="T55" s="13">
        <v>41933.882951388885</v>
      </c>
    </row>
    <row r="56" spans="1:20" ht="208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t="s">
        <v>8308</v>
      </c>
      <c r="R56" t="s">
        <v>8309</v>
      </c>
      <c r="S56" s="13">
        <v>42308.211215277777</v>
      </c>
      <c r="T56" s="13">
        <v>42338.252881944441</v>
      </c>
    </row>
    <row r="57" spans="1:20" ht="176" x14ac:dyDescent="0.2">
      <c r="A57">
        <v>3943</v>
      </c>
      <c r="B57" s="3" t="s">
        <v>3940</v>
      </c>
      <c r="C57" s="3" t="s">
        <v>8051</v>
      </c>
      <c r="D57" s="6">
        <v>5000</v>
      </c>
      <c r="E57" s="8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>
        <v>36</v>
      </c>
      <c r="P57">
        <v>137.08000000000001</v>
      </c>
      <c r="Q57" t="s">
        <v>8308</v>
      </c>
      <c r="R57" t="s">
        <v>8309</v>
      </c>
      <c r="S57" s="13">
        <v>42279.778564814813</v>
      </c>
      <c r="T57" s="13">
        <v>42310.701388888891</v>
      </c>
    </row>
    <row r="58" spans="1:20" ht="224" x14ac:dyDescent="0.2">
      <c r="A58">
        <v>3893</v>
      </c>
      <c r="B58" s="3" t="s">
        <v>3890</v>
      </c>
      <c r="C58" s="3" t="s">
        <v>8001</v>
      </c>
      <c r="D58" s="6">
        <v>50000</v>
      </c>
      <c r="E58" s="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>
        <v>22</v>
      </c>
      <c r="P58">
        <v>128.27000000000001</v>
      </c>
      <c r="Q58" t="s">
        <v>8308</v>
      </c>
      <c r="R58" t="s">
        <v>8309</v>
      </c>
      <c r="S58" s="13">
        <v>41779.657870370371</v>
      </c>
      <c r="T58" s="13">
        <v>41821.25</v>
      </c>
    </row>
    <row r="59" spans="1:20" ht="208" x14ac:dyDescent="0.2">
      <c r="A59">
        <v>4083</v>
      </c>
      <c r="B59" s="3" t="s">
        <v>4079</v>
      </c>
      <c r="C59" s="3" t="s">
        <v>8186</v>
      </c>
      <c r="D59" s="6">
        <v>3500</v>
      </c>
      <c r="E59" s="8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126.5</v>
      </c>
      <c r="Q59" t="s">
        <v>8308</v>
      </c>
      <c r="R59" t="s">
        <v>8309</v>
      </c>
      <c r="S59" s="13">
        <v>42353.761759259258</v>
      </c>
      <c r="T59" s="13">
        <v>42383.761759259258</v>
      </c>
    </row>
    <row r="60" spans="1:20" ht="224" x14ac:dyDescent="0.2">
      <c r="A60">
        <v>2873</v>
      </c>
      <c r="B60" s="3" t="s">
        <v>2873</v>
      </c>
      <c r="C60" s="3" t="s">
        <v>6983</v>
      </c>
      <c r="D60" s="6">
        <v>2500</v>
      </c>
      <c r="E60" s="8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>
        <v>38</v>
      </c>
      <c r="P60">
        <v>119.13</v>
      </c>
      <c r="Q60" t="s">
        <v>8308</v>
      </c>
      <c r="R60" t="s">
        <v>8309</v>
      </c>
      <c r="S60" s="13">
        <v>42002.817488425921</v>
      </c>
      <c r="T60" s="13">
        <v>42032.817488425921</v>
      </c>
    </row>
    <row r="61" spans="1:20" ht="192" x14ac:dyDescent="0.2">
      <c r="A61">
        <v>2877</v>
      </c>
      <c r="B61" s="3" t="s">
        <v>2877</v>
      </c>
      <c r="C61" s="3" t="s">
        <v>6987</v>
      </c>
      <c r="D61" s="6">
        <v>6000</v>
      </c>
      <c r="E61" s="8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>
        <v>11</v>
      </c>
      <c r="P61">
        <v>108.33</v>
      </c>
      <c r="Q61" t="s">
        <v>8308</v>
      </c>
      <c r="R61" t="s">
        <v>8309</v>
      </c>
      <c r="S61" s="13">
        <v>42672.955138888887</v>
      </c>
      <c r="T61" s="13">
        <v>42704.708333333328</v>
      </c>
    </row>
    <row r="62" spans="1:20" ht="208" x14ac:dyDescent="0.2">
      <c r="A62">
        <v>4106</v>
      </c>
      <c r="B62" s="3" t="s">
        <v>4102</v>
      </c>
      <c r="C62" s="3" t="s">
        <v>8209</v>
      </c>
      <c r="D62" s="6">
        <v>5000</v>
      </c>
      <c r="E62" s="8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>
        <v>71</v>
      </c>
      <c r="P62">
        <v>106.97</v>
      </c>
      <c r="Q62" t="s">
        <v>8308</v>
      </c>
      <c r="R62" t="s">
        <v>8309</v>
      </c>
      <c r="S62" s="13">
        <v>42053.049375000002</v>
      </c>
      <c r="T62" s="13">
        <v>42096.041666666672</v>
      </c>
    </row>
    <row r="63" spans="1:20" ht="208" x14ac:dyDescent="0.2">
      <c r="A63">
        <v>3973</v>
      </c>
      <c r="B63" s="3" t="s">
        <v>3970</v>
      </c>
      <c r="C63" s="3" t="s">
        <v>8080</v>
      </c>
      <c r="D63" s="6">
        <v>5000</v>
      </c>
      <c r="E63" s="8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>
        <v>78</v>
      </c>
      <c r="P63">
        <v>105.54</v>
      </c>
      <c r="Q63" t="s">
        <v>8308</v>
      </c>
      <c r="R63" t="s">
        <v>8309</v>
      </c>
      <c r="S63" s="13">
        <v>42469.68414351852</v>
      </c>
      <c r="T63" s="13">
        <v>42499.166666666672</v>
      </c>
    </row>
    <row r="64" spans="1:20" ht="224" x14ac:dyDescent="0.2">
      <c r="A64">
        <v>2868</v>
      </c>
      <c r="B64" s="3" t="s">
        <v>2868</v>
      </c>
      <c r="C64" s="3" t="s">
        <v>6978</v>
      </c>
      <c r="D64" s="6">
        <v>15000</v>
      </c>
      <c r="E64" s="8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>
        <v>42</v>
      </c>
      <c r="P64">
        <v>105.03</v>
      </c>
      <c r="Q64" t="s">
        <v>8308</v>
      </c>
      <c r="R64" t="s">
        <v>8309</v>
      </c>
      <c r="S64" s="13">
        <v>42618.827013888891</v>
      </c>
      <c r="T64" s="13">
        <v>42648.827013888891</v>
      </c>
    </row>
    <row r="65" spans="1:20" ht="176" x14ac:dyDescent="0.2">
      <c r="A65">
        <v>4003</v>
      </c>
      <c r="B65" s="3" t="s">
        <v>3999</v>
      </c>
      <c r="C65" s="3" t="s">
        <v>8071</v>
      </c>
      <c r="D65" s="6">
        <v>2000</v>
      </c>
      <c r="E65" s="8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>
        <v>10</v>
      </c>
      <c r="P65">
        <v>100.5</v>
      </c>
      <c r="Q65" t="s">
        <v>8308</v>
      </c>
      <c r="R65" t="s">
        <v>8309</v>
      </c>
      <c r="S65" s="13">
        <v>42020.587349537032</v>
      </c>
      <c r="T65" s="13">
        <v>42050.587349537032</v>
      </c>
    </row>
    <row r="66" spans="1:20" ht="208" x14ac:dyDescent="0.2">
      <c r="A66">
        <v>3730</v>
      </c>
      <c r="B66" s="3" t="s">
        <v>3727</v>
      </c>
      <c r="C66" s="3" t="s">
        <v>7840</v>
      </c>
      <c r="D66" s="6">
        <v>1000</v>
      </c>
      <c r="E66" s="8">
        <v>100</v>
      </c>
      <c r="F66" t="s">
        <v>8220</v>
      </c>
      <c r="G66" t="s">
        <v>8223</v>
      </c>
      <c r="H66" t="s">
        <v>8245</v>
      </c>
      <c r="I66">
        <v>1439828159</v>
      </c>
      <c r="J66">
        <v>1437236159</v>
      </c>
      <c r="K66" t="b">
        <v>0</v>
      </c>
      <c r="L66">
        <v>1</v>
      </c>
      <c r="M66" t="b">
        <v>0</v>
      </c>
      <c r="N66" t="s">
        <v>8269</v>
      </c>
      <c r="O66">
        <v>10</v>
      </c>
      <c r="P66">
        <v>100</v>
      </c>
      <c r="Q66" t="s">
        <v>8308</v>
      </c>
      <c r="R66" t="s">
        <v>8309</v>
      </c>
      <c r="S66" s="13">
        <v>42203.677766203706</v>
      </c>
      <c r="T66" s="13">
        <v>42233.677766203706</v>
      </c>
    </row>
    <row r="67" spans="1:20" ht="48" x14ac:dyDescent="0.2">
      <c r="A67">
        <v>3861</v>
      </c>
      <c r="B67" s="3" t="s">
        <v>3858</v>
      </c>
      <c r="C67" s="3" t="s">
        <v>7970</v>
      </c>
      <c r="D67" s="6">
        <v>2000</v>
      </c>
      <c r="E67" s="8">
        <v>100</v>
      </c>
      <c r="F67" t="s">
        <v>8220</v>
      </c>
      <c r="G67" t="s">
        <v>8223</v>
      </c>
      <c r="H67" t="s">
        <v>8245</v>
      </c>
      <c r="I67">
        <v>1415828820</v>
      </c>
      <c r="J67">
        <v>1412258977</v>
      </c>
      <c r="K67" t="b">
        <v>0</v>
      </c>
      <c r="L67">
        <v>1</v>
      </c>
      <c r="M67" t="b">
        <v>0</v>
      </c>
      <c r="N67" t="s">
        <v>8269</v>
      </c>
      <c r="O67">
        <v>5</v>
      </c>
      <c r="P67">
        <v>100</v>
      </c>
      <c r="Q67" t="s">
        <v>8308</v>
      </c>
      <c r="R67" t="s">
        <v>8309</v>
      </c>
      <c r="S67" s="13">
        <v>41914.590011574073</v>
      </c>
      <c r="T67" s="13">
        <v>41955.907638888893</v>
      </c>
    </row>
    <row r="68" spans="1:20" ht="112" x14ac:dyDescent="0.2">
      <c r="A68">
        <v>3991</v>
      </c>
      <c r="B68" s="3" t="s">
        <v>3987</v>
      </c>
      <c r="C68" s="3" t="s">
        <v>8097</v>
      </c>
      <c r="D68" s="6">
        <v>500</v>
      </c>
      <c r="E68" s="8">
        <v>100</v>
      </c>
      <c r="F68" t="s">
        <v>8220</v>
      </c>
      <c r="G68" t="s">
        <v>8223</v>
      </c>
      <c r="H68" t="s">
        <v>8245</v>
      </c>
      <c r="I68">
        <v>1433086082</v>
      </c>
      <c r="J68">
        <v>1430494082</v>
      </c>
      <c r="K68" t="b">
        <v>0</v>
      </c>
      <c r="L68">
        <v>1</v>
      </c>
      <c r="M68" t="b">
        <v>0</v>
      </c>
      <c r="N68" t="s">
        <v>8269</v>
      </c>
      <c r="O68">
        <v>20</v>
      </c>
      <c r="P68">
        <v>100</v>
      </c>
      <c r="Q68" t="s">
        <v>8308</v>
      </c>
      <c r="R68" t="s">
        <v>8309</v>
      </c>
      <c r="S68" s="13">
        <v>42125.644467592589</v>
      </c>
      <c r="T68" s="13">
        <v>42155.644467592589</v>
      </c>
    </row>
    <row r="69" spans="1:20" ht="208" x14ac:dyDescent="0.2">
      <c r="A69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>
        <v>1</v>
      </c>
      <c r="P69">
        <v>100</v>
      </c>
      <c r="Q69" t="s">
        <v>8308</v>
      </c>
      <c r="R69" t="s">
        <v>8309</v>
      </c>
      <c r="S69" s="13">
        <v>42067.947337962964</v>
      </c>
      <c r="T69" s="13">
        <v>42097.905671296292</v>
      </c>
    </row>
    <row r="70" spans="1:20" ht="208" x14ac:dyDescent="0.2">
      <c r="A70">
        <v>2880</v>
      </c>
      <c r="B70" s="3" t="s">
        <v>2880</v>
      </c>
      <c r="C70" s="3" t="s">
        <v>6990</v>
      </c>
      <c r="D70" s="6">
        <v>12000</v>
      </c>
      <c r="E70" s="8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>
        <v>23</v>
      </c>
      <c r="P70">
        <v>96.55</v>
      </c>
      <c r="Q70" t="s">
        <v>8308</v>
      </c>
      <c r="R70" t="s">
        <v>8309</v>
      </c>
      <c r="S70" s="13">
        <v>42192.905694444446</v>
      </c>
      <c r="T70" s="13">
        <v>42236.711805555555</v>
      </c>
    </row>
    <row r="71" spans="1:20" ht="224" x14ac:dyDescent="0.2">
      <c r="A71">
        <v>3928</v>
      </c>
      <c r="B71" s="3" t="s">
        <v>3925</v>
      </c>
      <c r="C71" s="3" t="s">
        <v>8036</v>
      </c>
      <c r="D71" s="6">
        <v>5000</v>
      </c>
      <c r="E71" s="8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>
        <v>13</v>
      </c>
      <c r="P71">
        <v>93</v>
      </c>
      <c r="Q71" t="s">
        <v>8308</v>
      </c>
      <c r="R71" t="s">
        <v>8309</v>
      </c>
      <c r="S71" s="13">
        <v>42265.683182870373</v>
      </c>
      <c r="T71" s="13">
        <v>42293.207638888889</v>
      </c>
    </row>
    <row r="72" spans="1:20" ht="192" x14ac:dyDescent="0.2">
      <c r="A72">
        <v>3933</v>
      </c>
      <c r="B72" s="3" t="s">
        <v>3930</v>
      </c>
      <c r="C72" s="3" t="s">
        <v>8041</v>
      </c>
      <c r="D72" s="6">
        <v>7000</v>
      </c>
      <c r="E72" s="8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>
        <v>16</v>
      </c>
      <c r="P72">
        <v>91.83</v>
      </c>
      <c r="Q72" t="s">
        <v>8308</v>
      </c>
      <c r="R72" t="s">
        <v>8309</v>
      </c>
      <c r="S72" s="13">
        <v>42538.968310185184</v>
      </c>
      <c r="T72" s="13">
        <v>42568.029861111107</v>
      </c>
    </row>
    <row r="73" spans="1:20" ht="192" x14ac:dyDescent="0.2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>
        <v>37</v>
      </c>
      <c r="P73">
        <v>91.25</v>
      </c>
      <c r="Q73" t="s">
        <v>8308</v>
      </c>
      <c r="R73" t="s">
        <v>8309</v>
      </c>
      <c r="S73" s="13">
        <v>41890.086805555555</v>
      </c>
      <c r="T73" s="13">
        <v>41934.207638888889</v>
      </c>
    </row>
    <row r="74" spans="1:20" ht="192" x14ac:dyDescent="0.2">
      <c r="A74">
        <v>2874</v>
      </c>
      <c r="B74" s="3" t="s">
        <v>2874</v>
      </c>
      <c r="C74" s="3" t="s">
        <v>6984</v>
      </c>
      <c r="D74" s="6">
        <v>5000</v>
      </c>
      <c r="E74" s="8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>
        <v>5</v>
      </c>
      <c r="P74">
        <v>90.33</v>
      </c>
      <c r="Q74" t="s">
        <v>8308</v>
      </c>
      <c r="R74" t="s">
        <v>8309</v>
      </c>
      <c r="S74" s="13">
        <v>42722.84474537037</v>
      </c>
      <c r="T74" s="13">
        <v>42752.84474537037</v>
      </c>
    </row>
    <row r="75" spans="1:20" ht="112" x14ac:dyDescent="0.2">
      <c r="A75">
        <v>3854</v>
      </c>
      <c r="B75" s="3" t="s">
        <v>3851</v>
      </c>
      <c r="C75" s="3" t="s">
        <v>7963</v>
      </c>
      <c r="D75" s="6">
        <v>11000</v>
      </c>
      <c r="E75" s="8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16</v>
      </c>
      <c r="P75">
        <v>89.4</v>
      </c>
      <c r="Q75" t="s">
        <v>8308</v>
      </c>
      <c r="R75" t="s">
        <v>8309</v>
      </c>
      <c r="S75" s="13">
        <v>42103.884930555556</v>
      </c>
      <c r="T75" s="13">
        <v>42133.884930555556</v>
      </c>
    </row>
    <row r="76" spans="1:20" ht="192" x14ac:dyDescent="0.2">
      <c r="A76">
        <v>4056</v>
      </c>
      <c r="B76" s="3" t="s">
        <v>4052</v>
      </c>
      <c r="C76" s="3" t="s">
        <v>8160</v>
      </c>
      <c r="D76" s="6">
        <v>1500</v>
      </c>
      <c r="E76" s="8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>
        <v>53</v>
      </c>
      <c r="P76">
        <v>88.33</v>
      </c>
      <c r="Q76" t="s">
        <v>8308</v>
      </c>
      <c r="R76" t="s">
        <v>8309</v>
      </c>
      <c r="S76" s="13">
        <v>42534.933321759265</v>
      </c>
      <c r="T76" s="13">
        <v>42554.832638888889</v>
      </c>
    </row>
    <row r="77" spans="1:20" ht="224" x14ac:dyDescent="0.2">
      <c r="A77">
        <v>4052</v>
      </c>
      <c r="B77" s="3" t="s">
        <v>4048</v>
      </c>
      <c r="C77" s="3" t="s">
        <v>8156</v>
      </c>
      <c r="D77" s="6">
        <v>3000</v>
      </c>
      <c r="E77" s="8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>
        <v>38</v>
      </c>
      <c r="P77">
        <v>86.62</v>
      </c>
      <c r="Q77" t="s">
        <v>8308</v>
      </c>
      <c r="R77" t="s">
        <v>8309</v>
      </c>
      <c r="S77" s="13">
        <v>41865.878657407404</v>
      </c>
      <c r="T77" s="13">
        <v>41925.878657407404</v>
      </c>
    </row>
    <row r="78" spans="1:20" ht="192" x14ac:dyDescent="0.2">
      <c r="A78">
        <v>3983</v>
      </c>
      <c r="B78" s="3" t="s">
        <v>3979</v>
      </c>
      <c r="C78" s="3" t="s">
        <v>8089</v>
      </c>
      <c r="D78" s="6">
        <v>11140</v>
      </c>
      <c r="E78" s="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>
        <v>35</v>
      </c>
      <c r="P78">
        <v>84.28</v>
      </c>
      <c r="Q78" t="s">
        <v>8308</v>
      </c>
      <c r="R78" t="s">
        <v>8309</v>
      </c>
      <c r="S78" s="13">
        <v>41747.86986111111</v>
      </c>
      <c r="T78" s="13">
        <v>41779.290972222225</v>
      </c>
    </row>
    <row r="79" spans="1:20" ht="192" x14ac:dyDescent="0.2">
      <c r="A79">
        <v>2870</v>
      </c>
      <c r="B79" s="3" t="s">
        <v>2870</v>
      </c>
      <c r="C79" s="3" t="s">
        <v>6980</v>
      </c>
      <c r="D79" s="6">
        <v>5000</v>
      </c>
      <c r="E79" s="8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>
        <v>15</v>
      </c>
      <c r="P79">
        <v>83.33</v>
      </c>
      <c r="Q79" t="s">
        <v>8308</v>
      </c>
      <c r="R79" t="s">
        <v>8309</v>
      </c>
      <c r="S79" s="13">
        <v>41746.189409722225</v>
      </c>
      <c r="T79" s="13">
        <v>41776.189409722225</v>
      </c>
    </row>
    <row r="80" spans="1:20" ht="176" x14ac:dyDescent="0.2">
      <c r="A80">
        <v>3911</v>
      </c>
      <c r="B80" s="3" t="s">
        <v>3908</v>
      </c>
      <c r="C80" s="3" t="s">
        <v>8019</v>
      </c>
      <c r="D80" s="6">
        <v>8000</v>
      </c>
      <c r="E80" s="8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>
        <v>37</v>
      </c>
      <c r="P80">
        <v>83.14</v>
      </c>
      <c r="Q80" t="s">
        <v>8308</v>
      </c>
      <c r="R80" t="s">
        <v>8309</v>
      </c>
      <c r="S80" s="13">
        <v>41939.8122337963</v>
      </c>
      <c r="T80" s="13">
        <v>41969.853900462964</v>
      </c>
    </row>
    <row r="81" spans="1:20" ht="176" x14ac:dyDescent="0.2">
      <c r="A81">
        <v>3999</v>
      </c>
      <c r="B81" s="3" t="s">
        <v>3995</v>
      </c>
      <c r="C81" s="3" t="s">
        <v>8105</v>
      </c>
      <c r="D81" s="6">
        <v>7000</v>
      </c>
      <c r="E81" s="8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>
        <v>17</v>
      </c>
      <c r="P81">
        <v>82.57</v>
      </c>
      <c r="Q81" t="s">
        <v>8308</v>
      </c>
      <c r="R81" t="s">
        <v>8309</v>
      </c>
      <c r="S81" s="13">
        <v>41842.828680555554</v>
      </c>
      <c r="T81" s="13">
        <v>41882.827650462961</v>
      </c>
    </row>
    <row r="82" spans="1:20" ht="208" x14ac:dyDescent="0.2">
      <c r="A82">
        <v>2889</v>
      </c>
      <c r="B82" s="3" t="s">
        <v>2889</v>
      </c>
      <c r="C82" s="3" t="s">
        <v>6999</v>
      </c>
      <c r="D82" s="6">
        <v>3000</v>
      </c>
      <c r="E82" s="8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>
        <v>38</v>
      </c>
      <c r="P82">
        <v>81.569999999999993</v>
      </c>
      <c r="Q82" t="s">
        <v>8308</v>
      </c>
      <c r="R82" t="s">
        <v>8309</v>
      </c>
      <c r="S82" s="13">
        <v>41850.863252314812</v>
      </c>
      <c r="T82" s="13">
        <v>41880.863252314812</v>
      </c>
    </row>
    <row r="83" spans="1:20" ht="192" x14ac:dyDescent="0.2">
      <c r="A83">
        <v>3860</v>
      </c>
      <c r="B83" s="3" t="s">
        <v>3857</v>
      </c>
      <c r="C83" s="3" t="s">
        <v>7969</v>
      </c>
      <c r="D83" s="6">
        <v>6000</v>
      </c>
      <c r="E83" s="8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>
        <v>18</v>
      </c>
      <c r="P83">
        <v>81.540000000000006</v>
      </c>
      <c r="Q83" t="s">
        <v>8308</v>
      </c>
      <c r="R83" t="s">
        <v>8309</v>
      </c>
      <c r="S83" s="13">
        <v>41833.660995370366</v>
      </c>
      <c r="T83" s="13">
        <v>41863.660995370366</v>
      </c>
    </row>
    <row r="84" spans="1:20" ht="224" x14ac:dyDescent="0.2">
      <c r="A84">
        <v>3844</v>
      </c>
      <c r="B84" s="3" t="s">
        <v>3841</v>
      </c>
      <c r="C84" s="3" t="s">
        <v>7953</v>
      </c>
      <c r="D84" s="6">
        <v>9800</v>
      </c>
      <c r="E84" s="8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>
        <v>41</v>
      </c>
      <c r="P84">
        <v>81.319999999999993</v>
      </c>
      <c r="Q84" t="s">
        <v>8308</v>
      </c>
      <c r="R84" t="s">
        <v>8309</v>
      </c>
      <c r="S84" s="13">
        <v>41766.617291666669</v>
      </c>
      <c r="T84" s="13">
        <v>41793.290972222225</v>
      </c>
    </row>
    <row r="85" spans="1:20" ht="240" x14ac:dyDescent="0.2">
      <c r="A85">
        <v>2906</v>
      </c>
      <c r="B85" s="3" t="s">
        <v>2906</v>
      </c>
      <c r="C85" s="3" t="s">
        <v>7016</v>
      </c>
      <c r="D85" s="6">
        <v>6000</v>
      </c>
      <c r="E85" s="8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>
        <v>9</v>
      </c>
      <c r="P85">
        <v>80.709999999999994</v>
      </c>
      <c r="Q85" t="s">
        <v>8308</v>
      </c>
      <c r="R85" t="s">
        <v>8309</v>
      </c>
      <c r="S85" s="13">
        <v>42199.648912037039</v>
      </c>
      <c r="T85" s="13">
        <v>42217.041666666672</v>
      </c>
    </row>
    <row r="86" spans="1:20" ht="192" x14ac:dyDescent="0.2">
      <c r="A86">
        <v>3938</v>
      </c>
      <c r="B86" s="3" t="s">
        <v>3935</v>
      </c>
      <c r="C86" s="3" t="s">
        <v>8046</v>
      </c>
      <c r="D86" s="6">
        <v>3255</v>
      </c>
      <c r="E86" s="8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>
        <v>12</v>
      </c>
      <c r="P86">
        <v>79.400000000000006</v>
      </c>
      <c r="Q86" t="s">
        <v>8308</v>
      </c>
      <c r="R86" t="s">
        <v>8309</v>
      </c>
      <c r="S86" s="13">
        <v>42151.905717592599</v>
      </c>
      <c r="T86" s="13">
        <v>42182.905717592599</v>
      </c>
    </row>
    <row r="87" spans="1:20" ht="192" x14ac:dyDescent="0.2">
      <c r="A87">
        <v>2912</v>
      </c>
      <c r="B87" s="3" t="s">
        <v>2912</v>
      </c>
      <c r="C87" s="3" t="s">
        <v>7022</v>
      </c>
      <c r="D87" s="6">
        <v>14440</v>
      </c>
      <c r="E87" s="8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>
        <v>14</v>
      </c>
      <c r="P87">
        <v>78.08</v>
      </c>
      <c r="Q87" t="s">
        <v>8308</v>
      </c>
      <c r="R87" t="s">
        <v>8309</v>
      </c>
      <c r="S87" s="13">
        <v>42354.131643518514</v>
      </c>
      <c r="T87" s="13">
        <v>42384.131643518514</v>
      </c>
    </row>
    <row r="88" spans="1:20" ht="224" x14ac:dyDescent="0.2">
      <c r="A88">
        <v>4038</v>
      </c>
      <c r="B88" s="3" t="s">
        <v>4034</v>
      </c>
      <c r="C88" s="3" t="s">
        <v>8142</v>
      </c>
      <c r="D88" s="6">
        <v>2500</v>
      </c>
      <c r="E88" s="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>
        <v>12</v>
      </c>
      <c r="P88">
        <v>75.25</v>
      </c>
      <c r="Q88" t="s">
        <v>8308</v>
      </c>
      <c r="R88" t="s">
        <v>8309</v>
      </c>
      <c r="S88" s="13">
        <v>41869.798726851855</v>
      </c>
      <c r="T88" s="13">
        <v>41929.798726851855</v>
      </c>
    </row>
    <row r="89" spans="1:20" ht="208" x14ac:dyDescent="0.2">
      <c r="A89">
        <v>3729</v>
      </c>
      <c r="B89" s="3" t="s">
        <v>3726</v>
      </c>
      <c r="C89" s="3" t="s">
        <v>7839</v>
      </c>
      <c r="D89" s="6">
        <v>5000</v>
      </c>
      <c r="E89" s="8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>
        <v>7</v>
      </c>
      <c r="P89">
        <v>72.400000000000006</v>
      </c>
      <c r="Q89" t="s">
        <v>8308</v>
      </c>
      <c r="R89" t="s">
        <v>8309</v>
      </c>
      <c r="S89" s="13">
        <v>42041.205000000002</v>
      </c>
      <c r="T89" s="13">
        <v>42086.16333333333</v>
      </c>
    </row>
    <row r="90" spans="1:20" ht="224" x14ac:dyDescent="0.2">
      <c r="A90">
        <v>3965</v>
      </c>
      <c r="B90" s="3" t="s">
        <v>3962</v>
      </c>
      <c r="C90" s="3" t="s">
        <v>8072</v>
      </c>
      <c r="D90" s="6">
        <v>2000</v>
      </c>
      <c r="E90" s="8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>
        <v>14</v>
      </c>
      <c r="P90">
        <v>71.25</v>
      </c>
      <c r="Q90" t="s">
        <v>8308</v>
      </c>
      <c r="R90" t="s">
        <v>8309</v>
      </c>
      <c r="S90" s="13">
        <v>42414.235879629632</v>
      </c>
      <c r="T90" s="13">
        <v>42474.194212962961</v>
      </c>
    </row>
    <row r="91" spans="1:20" ht="192" x14ac:dyDescent="0.2">
      <c r="A91">
        <v>3845</v>
      </c>
      <c r="B91" s="3" t="s">
        <v>3842</v>
      </c>
      <c r="C91" s="3" t="s">
        <v>7954</v>
      </c>
      <c r="D91" s="6">
        <v>40000</v>
      </c>
      <c r="E91" s="8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>
        <v>2</v>
      </c>
      <c r="P91">
        <v>70.17</v>
      </c>
      <c r="Q91" t="s">
        <v>8308</v>
      </c>
      <c r="R91" t="s">
        <v>8309</v>
      </c>
      <c r="S91" s="13">
        <v>42248.627013888887</v>
      </c>
      <c r="T91" s="13">
        <v>42278.627013888887</v>
      </c>
    </row>
    <row r="92" spans="1:20" ht="208" x14ac:dyDescent="0.2">
      <c r="A92">
        <v>2918</v>
      </c>
      <c r="B92" s="3" t="s">
        <v>2918</v>
      </c>
      <c r="C92" s="3" t="s">
        <v>7028</v>
      </c>
      <c r="D92" s="6">
        <v>5000</v>
      </c>
      <c r="E92" s="8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>
        <v>27</v>
      </c>
      <c r="P92">
        <v>68.099999999999994</v>
      </c>
      <c r="Q92" t="s">
        <v>8308</v>
      </c>
      <c r="R92" t="s">
        <v>8309</v>
      </c>
      <c r="S92" s="13">
        <v>42278.629710648151</v>
      </c>
      <c r="T92" s="13">
        <v>42306.629710648151</v>
      </c>
    </row>
    <row r="93" spans="1:20" ht="192" x14ac:dyDescent="0.2">
      <c r="A93">
        <v>4030</v>
      </c>
      <c r="B93" s="3" t="s">
        <v>4026</v>
      </c>
      <c r="C93" s="3" t="s">
        <v>8135</v>
      </c>
      <c r="D93" s="6">
        <v>2500</v>
      </c>
      <c r="E93" s="8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>
        <v>16</v>
      </c>
      <c r="P93">
        <v>66.67</v>
      </c>
      <c r="Q93" t="s">
        <v>8308</v>
      </c>
      <c r="R93" t="s">
        <v>8309</v>
      </c>
      <c r="S93" s="13">
        <v>42374.655081018514</v>
      </c>
      <c r="T93" s="13">
        <v>42403.784027777772</v>
      </c>
    </row>
    <row r="94" spans="1:20" ht="208" x14ac:dyDescent="0.2">
      <c r="A94">
        <v>3857</v>
      </c>
      <c r="B94" s="3" t="s">
        <v>3854</v>
      </c>
      <c r="C94" s="3" t="s">
        <v>7966</v>
      </c>
      <c r="D94" s="6">
        <v>5000</v>
      </c>
      <c r="E94" s="8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>
        <v>5</v>
      </c>
      <c r="P94">
        <v>65</v>
      </c>
      <c r="Q94" t="s">
        <v>8308</v>
      </c>
      <c r="R94" t="s">
        <v>8309</v>
      </c>
      <c r="S94" s="13">
        <v>41829.73715277778</v>
      </c>
      <c r="T94" s="13">
        <v>41852.716666666667</v>
      </c>
    </row>
    <row r="95" spans="1:20" ht="224" x14ac:dyDescent="0.2">
      <c r="A95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>
        <v>18</v>
      </c>
      <c r="P95">
        <v>64.290000000000006</v>
      </c>
      <c r="Q95" t="s">
        <v>8308</v>
      </c>
      <c r="R95" t="s">
        <v>8309</v>
      </c>
      <c r="S95" s="13">
        <v>41795.598923611113</v>
      </c>
      <c r="T95" s="13">
        <v>41825.598923611113</v>
      </c>
    </row>
    <row r="96" spans="1:20" ht="112" x14ac:dyDescent="0.2">
      <c r="A96">
        <v>4022</v>
      </c>
      <c r="B96" s="3" t="s">
        <v>4018</v>
      </c>
      <c r="C96" s="3" t="s">
        <v>8127</v>
      </c>
      <c r="D96" s="6">
        <v>18000</v>
      </c>
      <c r="E96" s="8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>
        <v>70</v>
      </c>
      <c r="P96">
        <v>63.56</v>
      </c>
      <c r="Q96" t="s">
        <v>8308</v>
      </c>
      <c r="R96" t="s">
        <v>8309</v>
      </c>
      <c r="S96" s="13">
        <v>41990.584108796291</v>
      </c>
      <c r="T96" s="13">
        <v>42036.120833333334</v>
      </c>
    </row>
    <row r="97" spans="1:20" ht="208" x14ac:dyDescent="0.2">
      <c r="A97">
        <v>2882</v>
      </c>
      <c r="B97" s="3" t="s">
        <v>2882</v>
      </c>
      <c r="C97" s="3" t="s">
        <v>6992</v>
      </c>
      <c r="D97" s="6">
        <v>750</v>
      </c>
      <c r="E97" s="8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>
        <v>34</v>
      </c>
      <c r="P97">
        <v>63</v>
      </c>
      <c r="Q97" t="s">
        <v>8308</v>
      </c>
      <c r="R97" t="s">
        <v>8309</v>
      </c>
      <c r="S97" s="13">
        <v>42461.596273148149</v>
      </c>
      <c r="T97" s="13">
        <v>42491.596273148149</v>
      </c>
    </row>
    <row r="98" spans="1:20" ht="160" x14ac:dyDescent="0.2">
      <c r="A98">
        <v>3899</v>
      </c>
      <c r="B98" s="3" t="s">
        <v>3896</v>
      </c>
      <c r="C98" s="3" t="s">
        <v>8007</v>
      </c>
      <c r="D98" s="6">
        <v>10000</v>
      </c>
      <c r="E98" s="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62.5</v>
      </c>
      <c r="Q98" t="s">
        <v>8308</v>
      </c>
      <c r="R98" t="s">
        <v>8309</v>
      </c>
      <c r="S98" s="13">
        <v>41843.775011574071</v>
      </c>
      <c r="T98" s="13">
        <v>41863.775011574071</v>
      </c>
    </row>
    <row r="99" spans="1:20" ht="160" x14ac:dyDescent="0.2">
      <c r="A99">
        <v>4021</v>
      </c>
      <c r="B99" s="3" t="s">
        <v>4017</v>
      </c>
      <c r="C99" s="3" t="s">
        <v>8126</v>
      </c>
      <c r="D99" s="6">
        <v>15000</v>
      </c>
      <c r="E99" s="8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62.5</v>
      </c>
      <c r="Q99" t="s">
        <v>8308</v>
      </c>
      <c r="R99" t="s">
        <v>8309</v>
      </c>
      <c r="S99" s="13">
        <v>41878.911550925928</v>
      </c>
      <c r="T99" s="13">
        <v>41938.911550925928</v>
      </c>
    </row>
    <row r="100" spans="1:20" ht="224" x14ac:dyDescent="0.2">
      <c r="A100">
        <v>3976</v>
      </c>
      <c r="B100" s="3" t="s">
        <v>3973</v>
      </c>
      <c r="C100" s="3" t="s">
        <v>8083</v>
      </c>
      <c r="D100" s="6">
        <v>1300</v>
      </c>
      <c r="E100" s="8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>
        <v>48</v>
      </c>
      <c r="P100">
        <v>62</v>
      </c>
      <c r="Q100" t="s">
        <v>8308</v>
      </c>
      <c r="R100" t="s">
        <v>8309</v>
      </c>
      <c r="S100" s="13">
        <v>41830.858344907407</v>
      </c>
      <c r="T100" s="13">
        <v>41852.291666666664</v>
      </c>
    </row>
    <row r="101" spans="1:20" ht="192" x14ac:dyDescent="0.2">
      <c r="A101">
        <v>3910</v>
      </c>
      <c r="B101" s="3" t="s">
        <v>3907</v>
      </c>
      <c r="C101" s="3" t="s">
        <v>8018</v>
      </c>
      <c r="D101" s="6">
        <v>6000</v>
      </c>
      <c r="E101" s="8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>
        <v>3</v>
      </c>
      <c r="P101">
        <v>61.67</v>
      </c>
      <c r="Q101" t="s">
        <v>8308</v>
      </c>
      <c r="R101" t="s">
        <v>8309</v>
      </c>
      <c r="S101" s="13">
        <v>42224.756909722222</v>
      </c>
      <c r="T101" s="13">
        <v>42254.756909722222</v>
      </c>
    </row>
    <row r="102" spans="1:20" ht="224" x14ac:dyDescent="0.2">
      <c r="A102">
        <v>3734</v>
      </c>
      <c r="B102" s="3" t="s">
        <v>3731</v>
      </c>
      <c r="C102" s="3" t="s">
        <v>7844</v>
      </c>
      <c r="D102" s="6">
        <v>1500</v>
      </c>
      <c r="E102" s="8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>
        <v>28</v>
      </c>
      <c r="P102">
        <v>61</v>
      </c>
      <c r="Q102" t="s">
        <v>8308</v>
      </c>
      <c r="R102" t="s">
        <v>8309</v>
      </c>
      <c r="S102" s="13">
        <v>42089.901574074072</v>
      </c>
      <c r="T102" s="13">
        <v>42149.901574074072</v>
      </c>
    </row>
    <row r="103" spans="1:20" ht="192" x14ac:dyDescent="0.2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>
        <v>32</v>
      </c>
      <c r="P103">
        <v>60.67</v>
      </c>
      <c r="Q103" t="s">
        <v>8308</v>
      </c>
      <c r="R103" t="s">
        <v>8309</v>
      </c>
      <c r="S103" s="13">
        <v>42103.016585648147</v>
      </c>
      <c r="T103" s="13">
        <v>42163.016585648147</v>
      </c>
    </row>
    <row r="104" spans="1:20" ht="176" x14ac:dyDescent="0.2">
      <c r="A104">
        <v>3992</v>
      </c>
      <c r="B104" s="3" t="s">
        <v>3988</v>
      </c>
      <c r="C104" s="3" t="s">
        <v>8098</v>
      </c>
      <c r="D104" s="6">
        <v>10000</v>
      </c>
      <c r="E104" s="8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>
        <v>5</v>
      </c>
      <c r="P104">
        <v>60.11</v>
      </c>
      <c r="Q104" t="s">
        <v>8308</v>
      </c>
      <c r="R104" t="s">
        <v>8309</v>
      </c>
      <c r="S104" s="13">
        <v>42289.94049768518</v>
      </c>
      <c r="T104" s="13">
        <v>42349.982164351852</v>
      </c>
    </row>
    <row r="105" spans="1:20" ht="160" x14ac:dyDescent="0.2">
      <c r="A105">
        <v>3728</v>
      </c>
      <c r="B105" s="3" t="s">
        <v>3725</v>
      </c>
      <c r="C105" s="3" t="s">
        <v>7838</v>
      </c>
      <c r="D105" s="6">
        <v>20000</v>
      </c>
      <c r="E105" s="8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>
        <v>9</v>
      </c>
      <c r="P105">
        <v>60.06</v>
      </c>
      <c r="Q105" t="s">
        <v>8308</v>
      </c>
      <c r="R105" t="s">
        <v>8309</v>
      </c>
      <c r="S105" s="13">
        <v>42205.171018518522</v>
      </c>
      <c r="T105" s="13">
        <v>42235.171018518522</v>
      </c>
    </row>
    <row r="106" spans="1:20" ht="256" x14ac:dyDescent="0.2">
      <c r="A106">
        <v>2855</v>
      </c>
      <c r="B106" s="3" t="s">
        <v>2855</v>
      </c>
      <c r="C106" s="3" t="s">
        <v>6965</v>
      </c>
      <c r="D106" s="6">
        <v>600</v>
      </c>
      <c r="E106" s="8">
        <v>300</v>
      </c>
      <c r="F106" t="s">
        <v>8220</v>
      </c>
      <c r="G106" t="s">
        <v>8223</v>
      </c>
      <c r="H106" t="s">
        <v>8245</v>
      </c>
      <c r="I106">
        <v>1454110440</v>
      </c>
      <c r="J106">
        <v>1451607071</v>
      </c>
      <c r="K106" t="b">
        <v>0</v>
      </c>
      <c r="L106">
        <v>5</v>
      </c>
      <c r="M106" t="b">
        <v>0</v>
      </c>
      <c r="N106" t="s">
        <v>8269</v>
      </c>
      <c r="O106">
        <v>50</v>
      </c>
      <c r="P106">
        <v>60</v>
      </c>
      <c r="Q106" t="s">
        <v>8308</v>
      </c>
      <c r="R106" t="s">
        <v>8309</v>
      </c>
      <c r="S106" s="13">
        <v>42370.007766203707</v>
      </c>
      <c r="T106" s="13">
        <v>42398.981944444444</v>
      </c>
    </row>
    <row r="107" spans="1:20" ht="144" x14ac:dyDescent="0.2">
      <c r="A107">
        <v>4039</v>
      </c>
      <c r="B107" s="3" t="s">
        <v>4035</v>
      </c>
      <c r="C107" s="3" t="s">
        <v>8143</v>
      </c>
      <c r="D107" s="6">
        <v>500</v>
      </c>
      <c r="E107" s="8">
        <v>300</v>
      </c>
      <c r="F107" t="s">
        <v>8220</v>
      </c>
      <c r="G107" t="s">
        <v>8223</v>
      </c>
      <c r="H107" t="s">
        <v>8245</v>
      </c>
      <c r="I107">
        <v>1448949540</v>
      </c>
      <c r="J107">
        <v>1446048367</v>
      </c>
      <c r="K107" t="b">
        <v>0</v>
      </c>
      <c r="L107">
        <v>5</v>
      </c>
      <c r="M107" t="b">
        <v>0</v>
      </c>
      <c r="N107" t="s">
        <v>8269</v>
      </c>
      <c r="O107">
        <v>60</v>
      </c>
      <c r="P107">
        <v>60</v>
      </c>
      <c r="Q107" t="s">
        <v>8308</v>
      </c>
      <c r="R107" t="s">
        <v>8309</v>
      </c>
      <c r="S107" s="13">
        <v>42305.670914351853</v>
      </c>
      <c r="T107" s="13">
        <v>42339.249305555553</v>
      </c>
    </row>
    <row r="108" spans="1:20" ht="176" x14ac:dyDescent="0.2">
      <c r="A108">
        <v>3998</v>
      </c>
      <c r="B108" s="3" t="s">
        <v>3994</v>
      </c>
      <c r="C108" s="3" t="s">
        <v>8104</v>
      </c>
      <c r="D108" s="6">
        <v>1250</v>
      </c>
      <c r="E108" s="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>
        <v>57</v>
      </c>
      <c r="P108">
        <v>59.58</v>
      </c>
      <c r="Q108" t="s">
        <v>8308</v>
      </c>
      <c r="R108" t="s">
        <v>8309</v>
      </c>
      <c r="S108" s="13">
        <v>42061.963263888887</v>
      </c>
      <c r="T108" s="13">
        <v>42091.921597222223</v>
      </c>
    </row>
    <row r="109" spans="1:20" ht="208" x14ac:dyDescent="0.2">
      <c r="A109">
        <v>4032</v>
      </c>
      <c r="B109" s="3" t="s">
        <v>4028</v>
      </c>
      <c r="C109" s="3" t="s">
        <v>8137</v>
      </c>
      <c r="D109" s="6">
        <v>6048</v>
      </c>
      <c r="E109" s="8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>
        <v>7</v>
      </c>
      <c r="P109">
        <v>59</v>
      </c>
      <c r="Q109" t="s">
        <v>8308</v>
      </c>
      <c r="R109" t="s">
        <v>8309</v>
      </c>
      <c r="S109" s="13">
        <v>42293.809212962966</v>
      </c>
      <c r="T109" s="13">
        <v>42353.85087962963</v>
      </c>
    </row>
    <row r="110" spans="1:20" ht="208" x14ac:dyDescent="0.2">
      <c r="A110">
        <v>4108</v>
      </c>
      <c r="B110" s="3" t="s">
        <v>4104</v>
      </c>
      <c r="C110" s="3" t="s">
        <v>8211</v>
      </c>
      <c r="D110" s="6">
        <v>3000</v>
      </c>
      <c r="E110" s="8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59</v>
      </c>
      <c r="Q110" t="s">
        <v>8308</v>
      </c>
      <c r="R110" t="s">
        <v>8309</v>
      </c>
      <c r="S110" s="13">
        <v>42767.031678240746</v>
      </c>
      <c r="T110" s="13">
        <v>42797.208333333328</v>
      </c>
    </row>
    <row r="111" spans="1:20" ht="224" x14ac:dyDescent="0.2">
      <c r="A111">
        <v>3924</v>
      </c>
      <c r="B111" s="3" t="s">
        <v>3921</v>
      </c>
      <c r="C111" s="3" t="s">
        <v>8032</v>
      </c>
      <c r="D111" s="6">
        <v>15000</v>
      </c>
      <c r="E111" s="8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>
        <v>15</v>
      </c>
      <c r="P111">
        <v>57.25</v>
      </c>
      <c r="Q111" t="s">
        <v>8308</v>
      </c>
      <c r="R111" t="s">
        <v>8309</v>
      </c>
      <c r="S111" s="13">
        <v>41786.959745370368</v>
      </c>
      <c r="T111" s="13">
        <v>41816.959745370368</v>
      </c>
    </row>
    <row r="112" spans="1:20" ht="208" x14ac:dyDescent="0.2">
      <c r="A112">
        <v>4044</v>
      </c>
      <c r="B112" s="3" t="s">
        <v>4040</v>
      </c>
      <c r="C112" s="3" t="s">
        <v>8148</v>
      </c>
      <c r="D112" s="6">
        <v>600</v>
      </c>
      <c r="E112" s="8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>
        <v>38</v>
      </c>
      <c r="P112">
        <v>56.25</v>
      </c>
      <c r="Q112" t="s">
        <v>8308</v>
      </c>
      <c r="R112" t="s">
        <v>8309</v>
      </c>
      <c r="S112" s="13">
        <v>42074.219699074078</v>
      </c>
      <c r="T112" s="13">
        <v>42104.208333333328</v>
      </c>
    </row>
    <row r="113" spans="1:20" ht="192" x14ac:dyDescent="0.2">
      <c r="A113">
        <v>3843</v>
      </c>
      <c r="B113" s="3" t="s">
        <v>3840</v>
      </c>
      <c r="C113" s="3" t="s">
        <v>7952</v>
      </c>
      <c r="D113" s="6">
        <v>5000</v>
      </c>
      <c r="E113" s="8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>
        <v>21</v>
      </c>
      <c r="P113">
        <v>56.05</v>
      </c>
      <c r="Q113" t="s">
        <v>8308</v>
      </c>
      <c r="R113" t="s">
        <v>8309</v>
      </c>
      <c r="S113" s="13">
        <v>41766.072500000002</v>
      </c>
      <c r="T113" s="13">
        <v>41791.072500000002</v>
      </c>
    </row>
    <row r="114" spans="1:20" ht="208" x14ac:dyDescent="0.2">
      <c r="A114">
        <v>3955</v>
      </c>
      <c r="B114" s="3" t="s">
        <v>3952</v>
      </c>
      <c r="C114" s="3" t="s">
        <v>8062</v>
      </c>
      <c r="D114" s="6">
        <v>1750</v>
      </c>
      <c r="E114" s="8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>
        <v>24</v>
      </c>
      <c r="P114">
        <v>53.13</v>
      </c>
      <c r="Q114" t="s">
        <v>8308</v>
      </c>
      <c r="R114" t="s">
        <v>8309</v>
      </c>
      <c r="S114" s="13">
        <v>42306.848854166667</v>
      </c>
      <c r="T114" s="13">
        <v>42336.890520833331</v>
      </c>
    </row>
    <row r="115" spans="1:20" ht="224" x14ac:dyDescent="0.2">
      <c r="A115">
        <v>2908</v>
      </c>
      <c r="B115" s="3" t="s">
        <v>2908</v>
      </c>
      <c r="C115" s="3" t="s">
        <v>7018</v>
      </c>
      <c r="D115" s="6">
        <v>9600</v>
      </c>
      <c r="E115" s="8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>
        <v>3</v>
      </c>
      <c r="P115">
        <v>52.8</v>
      </c>
      <c r="Q115" t="s">
        <v>8308</v>
      </c>
      <c r="R115" t="s">
        <v>8309</v>
      </c>
      <c r="S115" s="13">
        <v>42499.731701388882</v>
      </c>
      <c r="T115" s="13">
        <v>42529.731701388882</v>
      </c>
    </row>
    <row r="116" spans="1:20" ht="224" x14ac:dyDescent="0.2">
      <c r="A116">
        <v>4017</v>
      </c>
      <c r="B116" s="3" t="s">
        <v>4013</v>
      </c>
      <c r="C116" s="3" t="s">
        <v>8122</v>
      </c>
      <c r="D116" s="6">
        <v>10000</v>
      </c>
      <c r="E116" s="8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>
        <v>1</v>
      </c>
      <c r="P116">
        <v>52.5</v>
      </c>
      <c r="Q116" t="s">
        <v>8308</v>
      </c>
      <c r="R116" t="s">
        <v>8309</v>
      </c>
      <c r="S116" s="13">
        <v>41856.672152777777</v>
      </c>
      <c r="T116" s="13">
        <v>41886.672152777777</v>
      </c>
    </row>
    <row r="117" spans="1:20" ht="128" x14ac:dyDescent="0.2">
      <c r="A117">
        <v>2896</v>
      </c>
      <c r="B117" s="3" t="s">
        <v>2896</v>
      </c>
      <c r="C117" s="3" t="s">
        <v>7006</v>
      </c>
      <c r="D117" s="6">
        <v>3000</v>
      </c>
      <c r="E117" s="8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>
        <v>21</v>
      </c>
      <c r="P117">
        <v>52.08</v>
      </c>
      <c r="Q117" t="s">
        <v>8308</v>
      </c>
      <c r="R117" t="s">
        <v>8309</v>
      </c>
      <c r="S117" s="13">
        <v>42701.908807870372</v>
      </c>
      <c r="T117" s="13">
        <v>42716.25</v>
      </c>
    </row>
    <row r="118" spans="1:20" ht="224" x14ac:dyDescent="0.2">
      <c r="A118">
        <v>3731</v>
      </c>
      <c r="B118" s="3" t="s">
        <v>3728</v>
      </c>
      <c r="C118" s="3" t="s">
        <v>7841</v>
      </c>
      <c r="D118" s="6">
        <v>5500</v>
      </c>
      <c r="E118" s="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>
        <v>11</v>
      </c>
      <c r="P118">
        <v>51.67</v>
      </c>
      <c r="Q118" t="s">
        <v>8308</v>
      </c>
      <c r="R118" t="s">
        <v>8309</v>
      </c>
      <c r="S118" s="13">
        <v>41983.752847222218</v>
      </c>
      <c r="T118" s="13">
        <v>42014.140972222223</v>
      </c>
    </row>
    <row r="119" spans="1:20" ht="176" x14ac:dyDescent="0.2">
      <c r="A119">
        <v>4028</v>
      </c>
      <c r="B119" s="3" t="s">
        <v>4024</v>
      </c>
      <c r="C119" s="3" t="s">
        <v>8133</v>
      </c>
      <c r="D119" s="6">
        <v>2000</v>
      </c>
      <c r="E119" s="8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>
        <v>28</v>
      </c>
      <c r="P119">
        <v>51</v>
      </c>
      <c r="Q119" t="s">
        <v>8308</v>
      </c>
      <c r="R119" t="s">
        <v>8309</v>
      </c>
      <c r="S119" s="13">
        <v>41765.938657407409</v>
      </c>
      <c r="T119" s="13">
        <v>41795.938657407409</v>
      </c>
    </row>
    <row r="120" spans="1:20" ht="192" x14ac:dyDescent="0.2">
      <c r="A120">
        <v>3947</v>
      </c>
      <c r="B120" s="3" t="s">
        <v>3944</v>
      </c>
      <c r="C120" s="3" t="s">
        <v>8055</v>
      </c>
      <c r="D120" s="6">
        <v>3000</v>
      </c>
      <c r="E120" s="8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>
        <v>3</v>
      </c>
      <c r="P120">
        <v>50.5</v>
      </c>
      <c r="Q120" t="s">
        <v>8308</v>
      </c>
      <c r="R120" t="s">
        <v>8309</v>
      </c>
      <c r="S120" s="13">
        <v>42615.142870370371</v>
      </c>
      <c r="T120" s="13">
        <v>42645.142870370371</v>
      </c>
    </row>
    <row r="121" spans="1:20" ht="224" x14ac:dyDescent="0.2">
      <c r="A121">
        <v>2867</v>
      </c>
      <c r="B121" s="3" t="s">
        <v>2867</v>
      </c>
      <c r="C121" s="3" t="s">
        <v>6977</v>
      </c>
      <c r="D121" s="6">
        <v>2500</v>
      </c>
      <c r="E121" s="8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>
        <v>20</v>
      </c>
      <c r="P121">
        <v>50.4</v>
      </c>
      <c r="Q121" t="s">
        <v>8308</v>
      </c>
      <c r="R121" t="s">
        <v>8309</v>
      </c>
      <c r="S121" s="13">
        <v>42531.195277777777</v>
      </c>
      <c r="T121" s="13">
        <v>42555.166666666672</v>
      </c>
    </row>
    <row r="122" spans="1:20" ht="192" x14ac:dyDescent="0.2">
      <c r="A122">
        <v>3867</v>
      </c>
      <c r="B122" s="3" t="s">
        <v>3864</v>
      </c>
      <c r="C122" s="3" t="s">
        <v>7976</v>
      </c>
      <c r="D122" s="6">
        <v>2000</v>
      </c>
      <c r="E122" s="8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>
        <v>13</v>
      </c>
      <c r="P122">
        <v>50.2</v>
      </c>
      <c r="Q122" t="s">
        <v>8308</v>
      </c>
      <c r="R122" t="s">
        <v>8309</v>
      </c>
      <c r="S122" s="13">
        <v>42509.814108796301</v>
      </c>
      <c r="T122" s="13">
        <v>42539.814108796301</v>
      </c>
    </row>
    <row r="123" spans="1:20" ht="224" x14ac:dyDescent="0.2">
      <c r="A123">
        <v>3895</v>
      </c>
      <c r="B123" s="3" t="s">
        <v>3892</v>
      </c>
      <c r="C123" s="3" t="s">
        <v>8003</v>
      </c>
      <c r="D123" s="6">
        <v>1000</v>
      </c>
      <c r="E123" s="8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>
        <v>5</v>
      </c>
      <c r="P123">
        <v>50</v>
      </c>
      <c r="Q123" t="s">
        <v>8308</v>
      </c>
      <c r="R123" t="s">
        <v>8309</v>
      </c>
      <c r="S123" s="13">
        <v>42032.250208333338</v>
      </c>
      <c r="T123" s="13">
        <v>42063.250208333338</v>
      </c>
    </row>
    <row r="124" spans="1:20" ht="224" x14ac:dyDescent="0.2">
      <c r="A124">
        <v>4099</v>
      </c>
      <c r="B124" s="3" t="s">
        <v>4095</v>
      </c>
      <c r="C124" s="3" t="s">
        <v>8202</v>
      </c>
      <c r="D124" s="6">
        <v>4500</v>
      </c>
      <c r="E124" s="8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>
        <v>1</v>
      </c>
      <c r="P124">
        <v>50</v>
      </c>
      <c r="Q124" t="s">
        <v>8308</v>
      </c>
      <c r="R124" t="s">
        <v>8309</v>
      </c>
      <c r="S124" s="13">
        <v>42570.850381944445</v>
      </c>
      <c r="T124" s="13">
        <v>42615.850381944445</v>
      </c>
    </row>
    <row r="125" spans="1:20" ht="208" x14ac:dyDescent="0.2">
      <c r="A125">
        <v>3848</v>
      </c>
      <c r="B125" s="3" t="s">
        <v>3845</v>
      </c>
      <c r="C125" s="3" t="s">
        <v>7957</v>
      </c>
      <c r="D125" s="6">
        <v>13000</v>
      </c>
      <c r="E125" s="8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>
        <v>16</v>
      </c>
      <c r="P125">
        <v>49.51</v>
      </c>
      <c r="Q125" t="s">
        <v>8308</v>
      </c>
      <c r="R125" t="s">
        <v>8309</v>
      </c>
      <c r="S125" s="13">
        <v>42265.817002314812</v>
      </c>
      <c r="T125" s="13">
        <v>42295.817002314812</v>
      </c>
    </row>
    <row r="126" spans="1:20" ht="240" x14ac:dyDescent="0.2">
      <c r="A126">
        <v>2917</v>
      </c>
      <c r="B126" s="3" t="s">
        <v>2917</v>
      </c>
      <c r="C126" s="3" t="s">
        <v>7027</v>
      </c>
      <c r="D126" s="6">
        <v>2000</v>
      </c>
      <c r="E126" s="8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>
        <v>22</v>
      </c>
      <c r="P126">
        <v>48.56</v>
      </c>
      <c r="Q126" t="s">
        <v>8308</v>
      </c>
      <c r="R126" t="s">
        <v>8309</v>
      </c>
      <c r="S126" s="13">
        <v>42245.234340277777</v>
      </c>
      <c r="T126" s="13">
        <v>42263.234340277777</v>
      </c>
    </row>
    <row r="127" spans="1:20" ht="160" x14ac:dyDescent="0.2">
      <c r="A127">
        <v>3968</v>
      </c>
      <c r="B127" s="3" t="s">
        <v>3965</v>
      </c>
      <c r="C127" s="3" t="s">
        <v>8075</v>
      </c>
      <c r="D127" s="6">
        <v>5000</v>
      </c>
      <c r="E127" s="8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>
        <v>11</v>
      </c>
      <c r="P127">
        <v>47.91</v>
      </c>
      <c r="Q127" t="s">
        <v>8308</v>
      </c>
      <c r="R127" t="s">
        <v>8309</v>
      </c>
      <c r="S127" s="13">
        <v>42452.815659722226</v>
      </c>
      <c r="T127" s="13">
        <v>42512.815659722226</v>
      </c>
    </row>
    <row r="128" spans="1:20" ht="208" x14ac:dyDescent="0.2">
      <c r="A128">
        <v>3894</v>
      </c>
      <c r="B128" s="3" t="s">
        <v>3891</v>
      </c>
      <c r="C128" s="3" t="s">
        <v>8002</v>
      </c>
      <c r="D128" s="6">
        <v>15000</v>
      </c>
      <c r="E128" s="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>
        <v>3</v>
      </c>
      <c r="P128">
        <v>47.27</v>
      </c>
      <c r="Q128" t="s">
        <v>8308</v>
      </c>
      <c r="R128" t="s">
        <v>8309</v>
      </c>
      <c r="S128" s="13">
        <v>42679.958472222221</v>
      </c>
      <c r="T128" s="13">
        <v>42710.207638888889</v>
      </c>
    </row>
    <row r="129" spans="1:20" ht="208" x14ac:dyDescent="0.2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>
        <v>37</v>
      </c>
      <c r="P129">
        <v>46.93</v>
      </c>
      <c r="Q129" t="s">
        <v>8308</v>
      </c>
      <c r="R129" t="s">
        <v>8309</v>
      </c>
      <c r="S129" s="13">
        <v>42142.768819444449</v>
      </c>
      <c r="T129" s="13">
        <v>42182.768819444449</v>
      </c>
    </row>
    <row r="130" spans="1:20" ht="144" x14ac:dyDescent="0.2">
      <c r="A130">
        <v>2884</v>
      </c>
      <c r="B130" s="3" t="s">
        <v>2884</v>
      </c>
      <c r="C130" s="3" t="s">
        <v>6994</v>
      </c>
      <c r="D130" s="6">
        <v>45000</v>
      </c>
      <c r="E130" s="8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>
        <v>46.25</v>
      </c>
      <c r="Q130" t="s">
        <v>8308</v>
      </c>
      <c r="R130" t="s">
        <v>8309</v>
      </c>
      <c r="S130" s="13">
        <v>41948.727256944447</v>
      </c>
      <c r="T130" s="13">
        <v>41978.727256944447</v>
      </c>
    </row>
    <row r="131" spans="1:20" ht="176" x14ac:dyDescent="0.2">
      <c r="A131">
        <v>4010</v>
      </c>
      <c r="B131" s="3" t="s">
        <v>4006</v>
      </c>
      <c r="C131" s="3" t="s">
        <v>8115</v>
      </c>
      <c r="D131" s="6">
        <v>7200</v>
      </c>
      <c r="E131" s="8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>
        <v>24</v>
      </c>
      <c r="P131">
        <v>45.84</v>
      </c>
      <c r="Q131" t="s">
        <v>8308</v>
      </c>
      <c r="R131" t="s">
        <v>8309</v>
      </c>
      <c r="S131" s="13">
        <v>41921.770439814813</v>
      </c>
      <c r="T131" s="13">
        <v>41938.770439814813</v>
      </c>
    </row>
    <row r="132" spans="1:20" ht="208" x14ac:dyDescent="0.2">
      <c r="A132">
        <v>3934</v>
      </c>
      <c r="B132" s="3" t="s">
        <v>3931</v>
      </c>
      <c r="C132" s="3" t="s">
        <v>8042</v>
      </c>
      <c r="D132" s="6">
        <v>5000</v>
      </c>
      <c r="E132" s="8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>
        <v>11</v>
      </c>
      <c r="P132">
        <v>45.83</v>
      </c>
      <c r="Q132" t="s">
        <v>8308</v>
      </c>
      <c r="R132" t="s">
        <v>8309</v>
      </c>
      <c r="S132" s="13">
        <v>42233.671747685185</v>
      </c>
      <c r="T132" s="13">
        <v>42278.541666666672</v>
      </c>
    </row>
    <row r="133" spans="1:20" ht="208" x14ac:dyDescent="0.2">
      <c r="A133">
        <v>3896</v>
      </c>
      <c r="B133" s="3" t="s">
        <v>3893</v>
      </c>
      <c r="C133" s="3" t="s">
        <v>8004</v>
      </c>
      <c r="D133" s="6">
        <v>1600</v>
      </c>
      <c r="E133" s="8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>
        <v>11</v>
      </c>
      <c r="P133">
        <v>42.5</v>
      </c>
      <c r="Q133" t="s">
        <v>8308</v>
      </c>
      <c r="R133" t="s">
        <v>8309</v>
      </c>
      <c r="S133" s="13">
        <v>41793.191875000004</v>
      </c>
      <c r="T133" s="13">
        <v>41807.191875000004</v>
      </c>
    </row>
    <row r="134" spans="1:20" ht="176" x14ac:dyDescent="0.2">
      <c r="A134">
        <v>3964</v>
      </c>
      <c r="B134" s="3" t="s">
        <v>3961</v>
      </c>
      <c r="C134" s="3" t="s">
        <v>8071</v>
      </c>
      <c r="D134" s="6">
        <v>2000</v>
      </c>
      <c r="E134" s="8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>
        <v>6</v>
      </c>
      <c r="P134">
        <v>42</v>
      </c>
      <c r="Q134" t="s">
        <v>8308</v>
      </c>
      <c r="R134" t="s">
        <v>8309</v>
      </c>
      <c r="S134" s="13">
        <v>42053.722060185188</v>
      </c>
      <c r="T134" s="13">
        <v>42113.680393518516</v>
      </c>
    </row>
    <row r="135" spans="1:20" ht="224" x14ac:dyDescent="0.2">
      <c r="A135">
        <v>3967</v>
      </c>
      <c r="B135" s="3" t="s">
        <v>3964</v>
      </c>
      <c r="C135" s="3" t="s">
        <v>8074</v>
      </c>
      <c r="D135" s="6">
        <v>1700</v>
      </c>
      <c r="E135" s="8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>
        <v>24</v>
      </c>
      <c r="P135">
        <v>41</v>
      </c>
      <c r="Q135" t="s">
        <v>8308</v>
      </c>
      <c r="R135" t="s">
        <v>8309</v>
      </c>
      <c r="S135" s="13">
        <v>42770.290590277778</v>
      </c>
      <c r="T135" s="13">
        <v>42800.290590277778</v>
      </c>
    </row>
    <row r="136" spans="1:20" ht="208" x14ac:dyDescent="0.2">
      <c r="A136">
        <v>3958</v>
      </c>
      <c r="B136" s="3" t="s">
        <v>3955</v>
      </c>
      <c r="C136" s="3" t="s">
        <v>8065</v>
      </c>
      <c r="D136" s="6">
        <v>2000</v>
      </c>
      <c r="E136" s="8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>
        <v>32</v>
      </c>
      <c r="P136">
        <v>40.06</v>
      </c>
      <c r="Q136" t="s">
        <v>8308</v>
      </c>
      <c r="R136" t="s">
        <v>8309</v>
      </c>
      <c r="S136" s="13">
        <v>41816.950370370374</v>
      </c>
      <c r="T136" s="13">
        <v>41853.583333333336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8308</v>
      </c>
      <c r="R137" t="s">
        <v>8309</v>
      </c>
      <c r="S137" s="13">
        <v>42497.070775462969</v>
      </c>
      <c r="T137" s="13">
        <v>42514.600694444445</v>
      </c>
    </row>
    <row r="138" spans="1:20" ht="128" x14ac:dyDescent="0.2">
      <c r="A138">
        <v>3946</v>
      </c>
      <c r="B138" s="3" t="s">
        <v>3943</v>
      </c>
      <c r="C138" s="3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>
        <v>3</v>
      </c>
      <c r="P138">
        <v>39</v>
      </c>
      <c r="Q138" t="s">
        <v>8308</v>
      </c>
      <c r="R138" t="s">
        <v>8309</v>
      </c>
      <c r="S138" s="13">
        <v>42031.833587962959</v>
      </c>
      <c r="T138" s="13">
        <v>42063.333333333328</v>
      </c>
    </row>
    <row r="139" spans="1:20" ht="208" x14ac:dyDescent="0.2">
      <c r="A139">
        <v>4046</v>
      </c>
      <c r="B139" s="3" t="s">
        <v>4042</v>
      </c>
      <c r="C139" s="3" t="s">
        <v>8150</v>
      </c>
      <c r="D139" s="6">
        <v>5600</v>
      </c>
      <c r="E139" s="8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>
        <v>8</v>
      </c>
      <c r="P139">
        <v>38.33</v>
      </c>
      <c r="Q139" t="s">
        <v>8308</v>
      </c>
      <c r="R139" t="s">
        <v>8309</v>
      </c>
      <c r="S139" s="13">
        <v>41904.650578703702</v>
      </c>
      <c r="T139" s="13">
        <v>41934.650578703702</v>
      </c>
    </row>
    <row r="140" spans="1:20" ht="160" x14ac:dyDescent="0.2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>
        <v>15</v>
      </c>
      <c r="P140">
        <v>38.25</v>
      </c>
      <c r="Q140" t="s">
        <v>8308</v>
      </c>
      <c r="R140" t="s">
        <v>8309</v>
      </c>
      <c r="S140" s="13">
        <v>41906.819513888891</v>
      </c>
      <c r="T140" s="13">
        <v>41938.838888888888</v>
      </c>
    </row>
    <row r="141" spans="1:20" ht="160" x14ac:dyDescent="0.2">
      <c r="A141">
        <v>3737</v>
      </c>
      <c r="B141" s="3" t="s">
        <v>3734</v>
      </c>
      <c r="C141" s="3" t="s">
        <v>7847</v>
      </c>
      <c r="D141" s="6">
        <v>700</v>
      </c>
      <c r="E141" s="8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>
        <v>21</v>
      </c>
      <c r="P141">
        <v>37.5</v>
      </c>
      <c r="Q141" t="s">
        <v>8308</v>
      </c>
      <c r="R141" t="s">
        <v>8309</v>
      </c>
      <c r="S141" s="13">
        <v>42297.691006944442</v>
      </c>
      <c r="T141" s="13">
        <v>42320.290972222225</v>
      </c>
    </row>
    <row r="142" spans="1:20" ht="112" x14ac:dyDescent="0.2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>
        <v>33</v>
      </c>
      <c r="P142">
        <v>37.14</v>
      </c>
      <c r="Q142" t="s">
        <v>8308</v>
      </c>
      <c r="R142" t="s">
        <v>8309</v>
      </c>
      <c r="S142" s="13">
        <v>42056.1324537037</v>
      </c>
      <c r="T142" s="13">
        <v>42086.207638888889</v>
      </c>
    </row>
    <row r="143" spans="1:20" ht="192" x14ac:dyDescent="0.2">
      <c r="A143">
        <v>2905</v>
      </c>
      <c r="B143" s="3" t="s">
        <v>2905</v>
      </c>
      <c r="C143" s="3" t="s">
        <v>7015</v>
      </c>
      <c r="D143" s="6">
        <v>3500</v>
      </c>
      <c r="E143" s="8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>
        <v>18</v>
      </c>
      <c r="P143">
        <v>36.590000000000003</v>
      </c>
      <c r="Q143" t="s">
        <v>8308</v>
      </c>
      <c r="R143" t="s">
        <v>8309</v>
      </c>
      <c r="S143" s="13">
        <v>42606.056863425925</v>
      </c>
      <c r="T143" s="13">
        <v>42620.056863425925</v>
      </c>
    </row>
    <row r="144" spans="1:20" ht="160" x14ac:dyDescent="0.2">
      <c r="A144">
        <v>2871</v>
      </c>
      <c r="B144" s="3" t="s">
        <v>2871</v>
      </c>
      <c r="C144" s="3" t="s">
        <v>6981</v>
      </c>
      <c r="D144" s="6">
        <v>10000</v>
      </c>
      <c r="E144" s="8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>
        <v>5</v>
      </c>
      <c r="P144">
        <v>35.92</v>
      </c>
      <c r="Q144" t="s">
        <v>8308</v>
      </c>
      <c r="R144" t="s">
        <v>8309</v>
      </c>
      <c r="S144" s="13">
        <v>41974.738576388889</v>
      </c>
      <c r="T144" s="13">
        <v>41994.738576388889</v>
      </c>
    </row>
    <row r="145" spans="1:20" ht="224" x14ac:dyDescent="0.2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>
        <v>1</v>
      </c>
      <c r="P145">
        <v>35.4</v>
      </c>
      <c r="Q145" t="s">
        <v>8308</v>
      </c>
      <c r="R145" t="s">
        <v>8309</v>
      </c>
      <c r="S145" s="13">
        <v>42540.593530092592</v>
      </c>
      <c r="T145" s="13">
        <v>42570.593530092592</v>
      </c>
    </row>
    <row r="146" spans="1:20" ht="208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8308</v>
      </c>
      <c r="R146" t="s">
        <v>8309</v>
      </c>
      <c r="S146" s="13">
        <v>42601.854699074072</v>
      </c>
      <c r="T146" s="13">
        <v>42611.163194444445</v>
      </c>
    </row>
    <row r="147" spans="1:20" ht="160" x14ac:dyDescent="0.2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34.950000000000003</v>
      </c>
      <c r="Q147" t="s">
        <v>8308</v>
      </c>
      <c r="R147" t="s">
        <v>8309</v>
      </c>
      <c r="S147" s="13">
        <v>42718.963599537034</v>
      </c>
      <c r="T147" s="13">
        <v>42748.961805555555</v>
      </c>
    </row>
    <row r="148" spans="1:20" ht="192" x14ac:dyDescent="0.2">
      <c r="A148">
        <v>3909</v>
      </c>
      <c r="B148" s="3" t="s">
        <v>3906</v>
      </c>
      <c r="C148" s="3" t="s">
        <v>8017</v>
      </c>
      <c r="D148" s="6">
        <v>60000</v>
      </c>
      <c r="E148" s="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>
        <v>0</v>
      </c>
      <c r="P148">
        <v>33.75</v>
      </c>
      <c r="Q148" t="s">
        <v>8308</v>
      </c>
      <c r="R148" t="s">
        <v>8309</v>
      </c>
      <c r="S148" s="13">
        <v>41863.359282407408</v>
      </c>
      <c r="T148" s="13">
        <v>41893.359282407408</v>
      </c>
    </row>
    <row r="149" spans="1:20" ht="208" x14ac:dyDescent="0.2">
      <c r="A149">
        <v>3985</v>
      </c>
      <c r="B149" s="3" t="s">
        <v>3981</v>
      </c>
      <c r="C149" s="3" t="s">
        <v>8091</v>
      </c>
      <c r="D149" s="6">
        <v>2000</v>
      </c>
      <c r="E149" s="8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>
        <v>32</v>
      </c>
      <c r="P149">
        <v>33.74</v>
      </c>
      <c r="Q149" t="s">
        <v>8308</v>
      </c>
      <c r="R149" t="s">
        <v>8309</v>
      </c>
      <c r="S149" s="13">
        <v>42399.707407407404</v>
      </c>
      <c r="T149" s="13">
        <v>42420.878472222219</v>
      </c>
    </row>
    <row r="150" spans="1:20" ht="192" x14ac:dyDescent="0.2">
      <c r="A150">
        <v>4020</v>
      </c>
      <c r="B150" s="3" t="s">
        <v>4016</v>
      </c>
      <c r="C150" s="3" t="s">
        <v>8125</v>
      </c>
      <c r="D150" s="6">
        <v>600</v>
      </c>
      <c r="E150" s="8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>
        <v>17</v>
      </c>
      <c r="P150">
        <v>33.33</v>
      </c>
      <c r="Q150" t="s">
        <v>8308</v>
      </c>
      <c r="R150" t="s">
        <v>8309</v>
      </c>
      <c r="S150" s="13">
        <v>42057.190960648149</v>
      </c>
      <c r="T150" s="13">
        <v>42087.149293981478</v>
      </c>
    </row>
    <row r="151" spans="1:20" ht="192" x14ac:dyDescent="0.2">
      <c r="A151">
        <v>3929</v>
      </c>
      <c r="B151" s="3" t="s">
        <v>3926</v>
      </c>
      <c r="C151" s="3" t="s">
        <v>8037</v>
      </c>
      <c r="D151" s="6">
        <v>20000</v>
      </c>
      <c r="E151" s="8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>
        <v>2</v>
      </c>
      <c r="P151">
        <v>32.36</v>
      </c>
      <c r="Q151" t="s">
        <v>8308</v>
      </c>
      <c r="R151" t="s">
        <v>8309</v>
      </c>
      <c r="S151" s="13">
        <v>42601.827141203699</v>
      </c>
      <c r="T151" s="13">
        <v>42631.827141203699</v>
      </c>
    </row>
    <row r="152" spans="1:20" ht="208" x14ac:dyDescent="0.2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>
        <v>7</v>
      </c>
      <c r="P152">
        <v>30.71</v>
      </c>
      <c r="Q152" t="s">
        <v>8308</v>
      </c>
      <c r="R152" t="s">
        <v>8309</v>
      </c>
      <c r="S152" s="13">
        <v>42768.97084490741</v>
      </c>
      <c r="T152" s="13">
        <v>42789.041666666672</v>
      </c>
    </row>
    <row r="153" spans="1:20" ht="208" x14ac:dyDescent="0.2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v>5</v>
      </c>
      <c r="P153">
        <v>30</v>
      </c>
      <c r="Q153" t="s">
        <v>8308</v>
      </c>
      <c r="R153" t="s">
        <v>8309</v>
      </c>
      <c r="S153" s="13">
        <v>42122.732499999998</v>
      </c>
      <c r="T153" s="13">
        <v>42155.732638888891</v>
      </c>
    </row>
    <row r="154" spans="1:20" ht="208" x14ac:dyDescent="0.2">
      <c r="A154">
        <v>2860</v>
      </c>
      <c r="B154" s="3" t="s">
        <v>2860</v>
      </c>
      <c r="C154" s="3" t="s">
        <v>6970</v>
      </c>
      <c r="D154" s="6">
        <v>4000</v>
      </c>
      <c r="E154" s="8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>
        <v>7</v>
      </c>
      <c r="P154">
        <v>29.56</v>
      </c>
      <c r="Q154" t="s">
        <v>8308</v>
      </c>
      <c r="R154" t="s">
        <v>8309</v>
      </c>
      <c r="S154" s="13">
        <v>42480.800648148142</v>
      </c>
      <c r="T154" s="13">
        <v>42540.800648148142</v>
      </c>
    </row>
    <row r="155" spans="1:20" ht="192" x14ac:dyDescent="0.2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v>9</v>
      </c>
      <c r="P155">
        <v>29.41</v>
      </c>
      <c r="Q155" t="s">
        <v>8308</v>
      </c>
      <c r="R155" t="s">
        <v>8309</v>
      </c>
      <c r="S155" s="13">
        <v>41869.714166666665</v>
      </c>
      <c r="T155" s="13">
        <v>41876.875</v>
      </c>
    </row>
    <row r="156" spans="1:20" ht="224" x14ac:dyDescent="0.2">
      <c r="A156">
        <v>3996</v>
      </c>
      <c r="B156" s="3" t="s">
        <v>3992</v>
      </c>
      <c r="C156" s="3" t="s">
        <v>8102</v>
      </c>
      <c r="D156" s="6">
        <v>3000</v>
      </c>
      <c r="E156" s="8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>
        <v>17</v>
      </c>
      <c r="P156">
        <v>29.24</v>
      </c>
      <c r="Q156" t="s">
        <v>8308</v>
      </c>
      <c r="R156" t="s">
        <v>8309</v>
      </c>
      <c r="S156" s="13">
        <v>41950.26694444444</v>
      </c>
      <c r="T156" s="13">
        <v>41963.669444444444</v>
      </c>
    </row>
    <row r="157" spans="1:20" ht="176" x14ac:dyDescent="0.2">
      <c r="A157">
        <v>4081</v>
      </c>
      <c r="B157" s="3" t="s">
        <v>4077</v>
      </c>
      <c r="C157" s="3" t="s">
        <v>8184</v>
      </c>
      <c r="D157" s="6">
        <v>2224</v>
      </c>
      <c r="E157" s="8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>
        <v>16</v>
      </c>
      <c r="P157">
        <v>29.17</v>
      </c>
      <c r="Q157" t="s">
        <v>8308</v>
      </c>
      <c r="R157" t="s">
        <v>8309</v>
      </c>
      <c r="S157" s="13">
        <v>42041.581307870365</v>
      </c>
      <c r="T157" s="13">
        <v>42071.539641203708</v>
      </c>
    </row>
    <row r="158" spans="1:20" ht="176" x14ac:dyDescent="0.2">
      <c r="A158">
        <v>2879</v>
      </c>
      <c r="B158" s="3" t="s">
        <v>2879</v>
      </c>
      <c r="C158" s="3" t="s">
        <v>6989</v>
      </c>
      <c r="D158" s="6">
        <v>11200</v>
      </c>
      <c r="E158" s="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29</v>
      </c>
      <c r="Q158" t="s">
        <v>8308</v>
      </c>
      <c r="R158" t="s">
        <v>8309</v>
      </c>
      <c r="S158" s="13">
        <v>42359.725243055553</v>
      </c>
      <c r="T158" s="13">
        <v>42389.725243055553</v>
      </c>
    </row>
    <row r="159" spans="1:20" ht="192" x14ac:dyDescent="0.2">
      <c r="A159">
        <v>4047</v>
      </c>
      <c r="B159" s="3" t="s">
        <v>4043</v>
      </c>
      <c r="C159" s="3" t="s">
        <v>8151</v>
      </c>
      <c r="D159" s="6">
        <v>5000</v>
      </c>
      <c r="E159" s="8">
        <v>110</v>
      </c>
      <c r="F159" t="s">
        <v>8220</v>
      </c>
      <c r="G159" t="s">
        <v>8223</v>
      </c>
      <c r="H159" t="s">
        <v>8245</v>
      </c>
      <c r="I159">
        <v>1420938000</v>
      </c>
      <c r="J159">
        <v>1418862743</v>
      </c>
      <c r="K159" t="b">
        <v>0</v>
      </c>
      <c r="L159">
        <v>4</v>
      </c>
      <c r="M159" t="b">
        <v>0</v>
      </c>
      <c r="N159" t="s">
        <v>8269</v>
      </c>
      <c r="O159">
        <v>2</v>
      </c>
      <c r="P159">
        <v>27.5</v>
      </c>
      <c r="Q159" t="s">
        <v>8308</v>
      </c>
      <c r="R159" t="s">
        <v>8309</v>
      </c>
      <c r="S159" s="13">
        <v>41991.022488425922</v>
      </c>
      <c r="T159" s="13">
        <v>42015.041666666672</v>
      </c>
    </row>
    <row r="160" spans="1:20" ht="176" x14ac:dyDescent="0.2">
      <c r="A160">
        <v>4070</v>
      </c>
      <c r="B160" s="3" t="s">
        <v>4066</v>
      </c>
      <c r="C160" s="3" t="s">
        <v>8173</v>
      </c>
      <c r="D160" s="6">
        <v>1000</v>
      </c>
      <c r="E160" s="8">
        <v>165</v>
      </c>
      <c r="F160" t="s">
        <v>8220</v>
      </c>
      <c r="G160" t="s">
        <v>8223</v>
      </c>
      <c r="H160" t="s">
        <v>8245</v>
      </c>
      <c r="I160">
        <v>1425178800</v>
      </c>
      <c r="J160">
        <v>1422374420</v>
      </c>
      <c r="K160" t="b">
        <v>0</v>
      </c>
      <c r="L160">
        <v>6</v>
      </c>
      <c r="M160" t="b">
        <v>0</v>
      </c>
      <c r="N160" t="s">
        <v>8269</v>
      </c>
      <c r="O160">
        <v>17</v>
      </c>
      <c r="P160">
        <v>27.5</v>
      </c>
      <c r="Q160" t="s">
        <v>8308</v>
      </c>
      <c r="R160" t="s">
        <v>8309</v>
      </c>
      <c r="S160" s="13">
        <v>42031.666898148149</v>
      </c>
      <c r="T160" s="13">
        <v>42064.125</v>
      </c>
    </row>
    <row r="161" spans="1:20" ht="192" x14ac:dyDescent="0.2">
      <c r="A161">
        <v>2891</v>
      </c>
      <c r="B161" s="3" t="s">
        <v>2891</v>
      </c>
      <c r="C161" s="3" t="s">
        <v>7001</v>
      </c>
      <c r="D161" s="6">
        <v>10000</v>
      </c>
      <c r="E161" s="8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>
        <v>3</v>
      </c>
      <c r="P161">
        <v>27.3</v>
      </c>
      <c r="Q161" t="s">
        <v>8308</v>
      </c>
      <c r="R161" t="s">
        <v>8309</v>
      </c>
      <c r="S161" s="13">
        <v>42415.883425925931</v>
      </c>
      <c r="T161" s="13">
        <v>42475.84175925926</v>
      </c>
    </row>
    <row r="162" spans="1:20" ht="144" x14ac:dyDescent="0.2">
      <c r="A162">
        <v>3900</v>
      </c>
      <c r="B162" s="3" t="s">
        <v>3897</v>
      </c>
      <c r="C162" s="3" t="s">
        <v>8008</v>
      </c>
      <c r="D162" s="6">
        <v>2500</v>
      </c>
      <c r="E162" s="8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>
        <v>5</v>
      </c>
      <c r="P162">
        <v>27</v>
      </c>
      <c r="Q162" t="s">
        <v>8308</v>
      </c>
      <c r="R162" t="s">
        <v>8309</v>
      </c>
      <c r="S162" s="13">
        <v>42136.092488425929</v>
      </c>
      <c r="T162" s="13">
        <v>42166.092488425929</v>
      </c>
    </row>
    <row r="163" spans="1:20" ht="208" x14ac:dyDescent="0.2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>
        <v>11</v>
      </c>
      <c r="P163">
        <v>26.75</v>
      </c>
      <c r="Q163" t="s">
        <v>8308</v>
      </c>
      <c r="R163" t="s">
        <v>8309</v>
      </c>
      <c r="S163" s="13">
        <v>41975.642974537041</v>
      </c>
      <c r="T163" s="13">
        <v>42035.642974537041</v>
      </c>
    </row>
    <row r="164" spans="1:20" ht="160" x14ac:dyDescent="0.2">
      <c r="A164">
        <v>3972</v>
      </c>
      <c r="B164" s="3" t="s">
        <v>3969</v>
      </c>
      <c r="C164" s="3" t="s">
        <v>8079</v>
      </c>
      <c r="D164" s="6">
        <v>1000</v>
      </c>
      <c r="E164" s="8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>
        <v>21</v>
      </c>
      <c r="P164">
        <v>26.38</v>
      </c>
      <c r="Q164" t="s">
        <v>8308</v>
      </c>
      <c r="R164" t="s">
        <v>8309</v>
      </c>
      <c r="S164" s="13">
        <v>41981.067523148144</v>
      </c>
      <c r="T164" s="13">
        <v>42041.067523148144</v>
      </c>
    </row>
    <row r="165" spans="1:20" ht="224" x14ac:dyDescent="0.2">
      <c r="A165">
        <v>2898</v>
      </c>
      <c r="B165" s="3" t="s">
        <v>2898</v>
      </c>
      <c r="C165" s="3" t="s">
        <v>7008</v>
      </c>
      <c r="D165" s="6">
        <v>7500</v>
      </c>
      <c r="E165" s="8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>
        <v>4</v>
      </c>
      <c r="P165">
        <v>26.33</v>
      </c>
      <c r="Q165" t="s">
        <v>8308</v>
      </c>
      <c r="R165" t="s">
        <v>8309</v>
      </c>
      <c r="S165" s="13">
        <v>42278.664965277778</v>
      </c>
      <c r="T165" s="13">
        <v>42308.664965277778</v>
      </c>
    </row>
    <row r="166" spans="1:20" ht="128" x14ac:dyDescent="0.2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v>33</v>
      </c>
      <c r="P166">
        <v>26</v>
      </c>
      <c r="Q166" t="s">
        <v>8308</v>
      </c>
      <c r="R166" t="s">
        <v>8309</v>
      </c>
      <c r="S166" s="13">
        <v>42047.07640046296</v>
      </c>
      <c r="T166" s="13">
        <v>42077.034733796296</v>
      </c>
    </row>
    <row r="167" spans="1:20" ht="208" x14ac:dyDescent="0.2">
      <c r="A167">
        <v>3841</v>
      </c>
      <c r="B167" s="3" t="s">
        <v>3838</v>
      </c>
      <c r="C167" s="3" t="s">
        <v>7950</v>
      </c>
      <c r="D167" s="6">
        <v>10000</v>
      </c>
      <c r="E167" s="8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>
        <v>9</v>
      </c>
      <c r="P167">
        <v>25.65</v>
      </c>
      <c r="Q167" t="s">
        <v>8308</v>
      </c>
      <c r="R167" t="s">
        <v>8309</v>
      </c>
      <c r="S167" s="13">
        <v>41780.785729166666</v>
      </c>
      <c r="T167" s="13">
        <v>41840.785729166666</v>
      </c>
    </row>
    <row r="168" spans="1:20" ht="224" x14ac:dyDescent="0.2">
      <c r="A168">
        <v>3740</v>
      </c>
      <c r="B168" s="3" t="s">
        <v>3737</v>
      </c>
      <c r="C168" s="3" t="s">
        <v>7850</v>
      </c>
      <c r="D168" s="6">
        <v>2000</v>
      </c>
      <c r="E168" s="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>
        <v>18</v>
      </c>
      <c r="P168">
        <v>25.57</v>
      </c>
      <c r="Q168" t="s">
        <v>8308</v>
      </c>
      <c r="R168" t="s">
        <v>8309</v>
      </c>
      <c r="S168" s="13">
        <v>41833.089756944442</v>
      </c>
      <c r="T168" s="13">
        <v>41863.079143518517</v>
      </c>
    </row>
    <row r="169" spans="1:20" ht="224" x14ac:dyDescent="0.2">
      <c r="A169">
        <v>4091</v>
      </c>
      <c r="B169" s="3" t="s">
        <v>4087</v>
      </c>
      <c r="C169" s="3" t="s">
        <v>8194</v>
      </c>
      <c r="D169" s="6">
        <v>1600</v>
      </c>
      <c r="E169" s="8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>
        <v>13</v>
      </c>
      <c r="P169">
        <v>25.5</v>
      </c>
      <c r="Q169" t="s">
        <v>8308</v>
      </c>
      <c r="R169" t="s">
        <v>8309</v>
      </c>
      <c r="S169" s="13">
        <v>41990.506377314814</v>
      </c>
      <c r="T169" s="13">
        <v>42020.506377314814</v>
      </c>
    </row>
    <row r="170" spans="1:20" ht="160" x14ac:dyDescent="0.2">
      <c r="A170">
        <v>2902</v>
      </c>
      <c r="B170" s="3" t="s">
        <v>2902</v>
      </c>
      <c r="C170" s="3" t="s">
        <v>7012</v>
      </c>
      <c r="D170" s="6">
        <v>150000</v>
      </c>
      <c r="E170" s="8">
        <v>25</v>
      </c>
      <c r="F170" t="s">
        <v>8220</v>
      </c>
      <c r="G170" t="s">
        <v>8223</v>
      </c>
      <c r="H170" t="s">
        <v>8245</v>
      </c>
      <c r="I170">
        <v>1440412396</v>
      </c>
      <c r="J170">
        <v>1437820396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8308</v>
      </c>
      <c r="R170" t="s">
        <v>8309</v>
      </c>
      <c r="S170" s="13">
        <v>42210.439768518518</v>
      </c>
      <c r="T170" s="13">
        <v>42240.439768518518</v>
      </c>
    </row>
    <row r="171" spans="1:20" ht="192" x14ac:dyDescent="0.2">
      <c r="A171">
        <v>3742</v>
      </c>
      <c r="B171" s="3" t="s">
        <v>3739</v>
      </c>
      <c r="C171" s="3" t="s">
        <v>7852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>
        <v>2</v>
      </c>
      <c r="P171">
        <v>25</v>
      </c>
      <c r="Q171" t="s">
        <v>8308</v>
      </c>
      <c r="R171" t="s">
        <v>8309</v>
      </c>
      <c r="S171" s="13">
        <v>41858.214629629627</v>
      </c>
      <c r="T171" s="13">
        <v>41888.214629629627</v>
      </c>
    </row>
    <row r="172" spans="1:20" ht="224" x14ac:dyDescent="0.2">
      <c r="A172">
        <v>3855</v>
      </c>
      <c r="B172" s="3" t="s">
        <v>3852</v>
      </c>
      <c r="C172" s="3" t="s">
        <v>7964</v>
      </c>
      <c r="D172" s="6">
        <v>1000</v>
      </c>
      <c r="E172" s="8">
        <v>25</v>
      </c>
      <c r="F172" t="s">
        <v>8220</v>
      </c>
      <c r="G172" t="s">
        <v>8223</v>
      </c>
      <c r="H172" t="s">
        <v>8245</v>
      </c>
      <c r="I172">
        <v>1427408271</v>
      </c>
      <c r="J172">
        <v>1424819871</v>
      </c>
      <c r="K172" t="b">
        <v>0</v>
      </c>
      <c r="L172">
        <v>1</v>
      </c>
      <c r="M172" t="b">
        <v>0</v>
      </c>
      <c r="N172" t="s">
        <v>8269</v>
      </c>
      <c r="O172">
        <v>3</v>
      </c>
      <c r="P172">
        <v>25</v>
      </c>
      <c r="Q172" t="s">
        <v>8308</v>
      </c>
      <c r="R172" t="s">
        <v>8309</v>
      </c>
      <c r="S172" s="13">
        <v>42059.970729166671</v>
      </c>
      <c r="T172" s="13">
        <v>42089.929062499999</v>
      </c>
    </row>
    <row r="173" spans="1:20" ht="208" x14ac:dyDescent="0.2">
      <c r="A173">
        <v>3901</v>
      </c>
      <c r="B173" s="3" t="s">
        <v>3898</v>
      </c>
      <c r="C173" s="3" t="s">
        <v>8009</v>
      </c>
      <c r="D173" s="6">
        <v>3000</v>
      </c>
      <c r="E173" s="8">
        <v>25</v>
      </c>
      <c r="F173" t="s">
        <v>8220</v>
      </c>
      <c r="G173" t="s">
        <v>8223</v>
      </c>
      <c r="H173" t="s">
        <v>8245</v>
      </c>
      <c r="I173">
        <v>1450554599</v>
      </c>
      <c r="J173">
        <v>1447098599</v>
      </c>
      <c r="K173" t="b">
        <v>0</v>
      </c>
      <c r="L173">
        <v>1</v>
      </c>
      <c r="M173" t="b">
        <v>0</v>
      </c>
      <c r="N173" t="s">
        <v>8269</v>
      </c>
      <c r="O173">
        <v>1</v>
      </c>
      <c r="P173">
        <v>25</v>
      </c>
      <c r="Q173" t="s">
        <v>8308</v>
      </c>
      <c r="R173" t="s">
        <v>8309</v>
      </c>
      <c r="S173" s="13">
        <v>42317.826377314821</v>
      </c>
      <c r="T173" s="13">
        <v>42357.826377314821</v>
      </c>
    </row>
    <row r="174" spans="1:20" ht="224" x14ac:dyDescent="0.2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v>1</v>
      </c>
      <c r="P174">
        <v>25</v>
      </c>
      <c r="Q174" t="s">
        <v>8308</v>
      </c>
      <c r="R174" t="s">
        <v>8309</v>
      </c>
      <c r="S174" s="13">
        <v>41940.587233796294</v>
      </c>
      <c r="T174" s="13">
        <v>41968.041666666672</v>
      </c>
    </row>
    <row r="175" spans="1:20" ht="240" x14ac:dyDescent="0.2">
      <c r="A175">
        <v>3950</v>
      </c>
      <c r="B175" s="3" t="s">
        <v>3947</v>
      </c>
      <c r="C175" s="3" t="s">
        <v>8058</v>
      </c>
      <c r="D175" s="6">
        <v>4000</v>
      </c>
      <c r="E175" s="8">
        <v>25</v>
      </c>
      <c r="F175" t="s">
        <v>8220</v>
      </c>
      <c r="G175" t="s">
        <v>8223</v>
      </c>
      <c r="H175" t="s">
        <v>8245</v>
      </c>
      <c r="I175">
        <v>1460140500</v>
      </c>
      <c r="J175">
        <v>1457628680</v>
      </c>
      <c r="K175" t="b">
        <v>0</v>
      </c>
      <c r="L175">
        <v>1</v>
      </c>
      <c r="M175" t="b">
        <v>0</v>
      </c>
      <c r="N175" t="s">
        <v>8269</v>
      </c>
      <c r="O175">
        <v>1</v>
      </c>
      <c r="P175">
        <v>25</v>
      </c>
      <c r="Q175" t="s">
        <v>8308</v>
      </c>
      <c r="R175" t="s">
        <v>8309</v>
      </c>
      <c r="S175" s="13">
        <v>42439.702314814815</v>
      </c>
      <c r="T175" s="13">
        <v>42468.774305555555</v>
      </c>
    </row>
    <row r="176" spans="1:20" ht="208" x14ac:dyDescent="0.2">
      <c r="A176">
        <v>3952</v>
      </c>
      <c r="B176" s="3" t="s">
        <v>3949</v>
      </c>
      <c r="C176" s="3" t="s">
        <v>8059</v>
      </c>
      <c r="D176" s="6">
        <v>26000</v>
      </c>
      <c r="E176" s="8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25</v>
      </c>
      <c r="Q176" t="s">
        <v>8308</v>
      </c>
      <c r="R176" t="s">
        <v>8309</v>
      </c>
      <c r="S176" s="13">
        <v>42243.790393518517</v>
      </c>
      <c r="T176" s="13">
        <v>42303.790393518517</v>
      </c>
    </row>
    <row r="177" spans="1:20" ht="224" x14ac:dyDescent="0.2">
      <c r="A177">
        <v>4066</v>
      </c>
      <c r="B177" s="3" t="s">
        <v>4062</v>
      </c>
      <c r="C177" s="3" t="s">
        <v>8170</v>
      </c>
      <c r="D177" s="6">
        <v>15000</v>
      </c>
      <c r="E177" s="8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25</v>
      </c>
      <c r="Q177" t="s">
        <v>8308</v>
      </c>
      <c r="R177" t="s">
        <v>8309</v>
      </c>
      <c r="S177" s="13">
        <v>42479.039212962962</v>
      </c>
      <c r="T177" s="13">
        <v>42509.039212962962</v>
      </c>
    </row>
    <row r="178" spans="1:20" ht="208" x14ac:dyDescent="0.2">
      <c r="A178">
        <v>2856</v>
      </c>
      <c r="B178" s="3" t="s">
        <v>2856</v>
      </c>
      <c r="C178" s="3" t="s">
        <v>6966</v>
      </c>
      <c r="D178" s="6">
        <v>3000</v>
      </c>
      <c r="E178" s="8">
        <v>146</v>
      </c>
      <c r="F178" t="s">
        <v>8220</v>
      </c>
      <c r="G178" t="s">
        <v>8223</v>
      </c>
      <c r="H178" t="s">
        <v>8245</v>
      </c>
      <c r="I178">
        <v>1439069640</v>
      </c>
      <c r="J178">
        <v>1433897647</v>
      </c>
      <c r="K178" t="b">
        <v>0</v>
      </c>
      <c r="L178">
        <v>6</v>
      </c>
      <c r="M178" t="b">
        <v>0</v>
      </c>
      <c r="N178" t="s">
        <v>8269</v>
      </c>
      <c r="O178">
        <v>5</v>
      </c>
      <c r="P178">
        <v>24.33</v>
      </c>
      <c r="Q178" t="s">
        <v>8308</v>
      </c>
      <c r="R178" t="s">
        <v>8309</v>
      </c>
      <c r="S178" s="13">
        <v>42165.037581018521</v>
      </c>
      <c r="T178" s="13">
        <v>42224.898611111115</v>
      </c>
    </row>
    <row r="179" spans="1:20" ht="192" x14ac:dyDescent="0.2">
      <c r="A179">
        <v>3959</v>
      </c>
      <c r="B179" s="3" t="s">
        <v>3956</v>
      </c>
      <c r="C179" s="3" t="s">
        <v>8066</v>
      </c>
      <c r="D179" s="6">
        <v>1200</v>
      </c>
      <c r="E179" s="8">
        <v>292</v>
      </c>
      <c r="F179" t="s">
        <v>8220</v>
      </c>
      <c r="G179" t="s">
        <v>8223</v>
      </c>
      <c r="H179" t="s">
        <v>8245</v>
      </c>
      <c r="I179">
        <v>1411930556</v>
      </c>
      <c r="J179">
        <v>1409338556</v>
      </c>
      <c r="K179" t="b">
        <v>0</v>
      </c>
      <c r="L179">
        <v>12</v>
      </c>
      <c r="M179" t="b">
        <v>0</v>
      </c>
      <c r="N179" t="s">
        <v>8269</v>
      </c>
      <c r="O179">
        <v>24</v>
      </c>
      <c r="P179">
        <v>24.33</v>
      </c>
      <c r="Q179" t="s">
        <v>8308</v>
      </c>
      <c r="R179" t="s">
        <v>8309</v>
      </c>
      <c r="S179" s="13">
        <v>41880.788842592592</v>
      </c>
      <c r="T179" s="13">
        <v>41910.788842592592</v>
      </c>
    </row>
    <row r="180" spans="1:20" ht="192" x14ac:dyDescent="0.2">
      <c r="A180">
        <v>2850</v>
      </c>
      <c r="B180" s="3" t="s">
        <v>2850</v>
      </c>
      <c r="C180" s="3" t="s">
        <v>6960</v>
      </c>
      <c r="D180" s="6">
        <v>8000</v>
      </c>
      <c r="E180" s="8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>
        <v>4</v>
      </c>
      <c r="P180">
        <v>23.92</v>
      </c>
      <c r="Q180" t="s">
        <v>8308</v>
      </c>
      <c r="R180" t="s">
        <v>8309</v>
      </c>
      <c r="S180" s="13">
        <v>41858.007071759261</v>
      </c>
      <c r="T180" s="13">
        <v>41888.007071759261</v>
      </c>
    </row>
    <row r="181" spans="1:20" ht="208" x14ac:dyDescent="0.2">
      <c r="A181">
        <v>4058</v>
      </c>
      <c r="B181" s="3" t="s">
        <v>4054</v>
      </c>
      <c r="C181" s="3" t="s">
        <v>8162</v>
      </c>
      <c r="D181" s="6">
        <v>3750</v>
      </c>
      <c r="E181" s="8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>
        <v>3</v>
      </c>
      <c r="P181">
        <v>23.75</v>
      </c>
      <c r="Q181" t="s">
        <v>8308</v>
      </c>
      <c r="R181" t="s">
        <v>8309</v>
      </c>
      <c r="S181" s="13">
        <v>42446.060694444444</v>
      </c>
      <c r="T181" s="13">
        <v>42461.165972222225</v>
      </c>
    </row>
    <row r="182" spans="1:20" ht="192" x14ac:dyDescent="0.2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>
        <v>3</v>
      </c>
      <c r="P182">
        <v>23.63</v>
      </c>
      <c r="Q182" t="s">
        <v>8308</v>
      </c>
      <c r="R182" t="s">
        <v>8309</v>
      </c>
      <c r="S182" s="13">
        <v>41885.221550925926</v>
      </c>
      <c r="T182" s="13">
        <v>41916.290972222225</v>
      </c>
    </row>
    <row r="183" spans="1:20" ht="224" x14ac:dyDescent="0.2">
      <c r="A183">
        <v>2848</v>
      </c>
      <c r="B183" s="3" t="s">
        <v>2848</v>
      </c>
      <c r="C183" s="3" t="s">
        <v>6958</v>
      </c>
      <c r="D183" s="6">
        <v>35000</v>
      </c>
      <c r="E183" s="8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23.33</v>
      </c>
      <c r="Q183" t="s">
        <v>8308</v>
      </c>
      <c r="R183" t="s">
        <v>8309</v>
      </c>
      <c r="S183" s="13">
        <v>42123.648831018523</v>
      </c>
      <c r="T183" s="13">
        <v>42153.648831018523</v>
      </c>
    </row>
    <row r="184" spans="1:20" ht="176" x14ac:dyDescent="0.2">
      <c r="A184">
        <v>4102</v>
      </c>
      <c r="B184" s="3" t="s">
        <v>4098</v>
      </c>
      <c r="C184" s="3" t="s">
        <v>8205</v>
      </c>
      <c r="D184" s="6">
        <v>500</v>
      </c>
      <c r="E184" s="8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>
        <v>27</v>
      </c>
      <c r="P184">
        <v>22.83</v>
      </c>
      <c r="Q184" t="s">
        <v>8308</v>
      </c>
      <c r="R184" t="s">
        <v>8309</v>
      </c>
      <c r="S184" s="13">
        <v>42475.848067129627</v>
      </c>
      <c r="T184" s="13">
        <v>42505.848067129627</v>
      </c>
    </row>
    <row r="185" spans="1:20" ht="192" x14ac:dyDescent="0.2">
      <c r="A185">
        <v>3971</v>
      </c>
      <c r="B185" s="3" t="s">
        <v>3968</v>
      </c>
      <c r="C185" s="3" t="s">
        <v>8078</v>
      </c>
      <c r="D185" s="6">
        <v>14000</v>
      </c>
      <c r="E185" s="8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>
        <v>1</v>
      </c>
      <c r="P185">
        <v>22.67</v>
      </c>
      <c r="Q185" t="s">
        <v>8308</v>
      </c>
      <c r="R185" t="s">
        <v>8309</v>
      </c>
      <c r="S185" s="13">
        <v>41811.536180555559</v>
      </c>
      <c r="T185" s="13">
        <v>41841.536180555559</v>
      </c>
    </row>
    <row r="186" spans="1:20" ht="192" x14ac:dyDescent="0.2">
      <c r="A186">
        <v>2866</v>
      </c>
      <c r="B186" s="3" t="s">
        <v>2866</v>
      </c>
      <c r="C186" s="3" t="s">
        <v>6976</v>
      </c>
      <c r="D186" s="6">
        <v>5000</v>
      </c>
      <c r="E186" s="8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22.5</v>
      </c>
      <c r="Q186" t="s">
        <v>8308</v>
      </c>
      <c r="R186" t="s">
        <v>8309</v>
      </c>
      <c r="S186" s="13">
        <v>42627.955104166671</v>
      </c>
      <c r="T186" s="13">
        <v>42657.916666666672</v>
      </c>
    </row>
    <row r="187" spans="1:20" ht="208" x14ac:dyDescent="0.2">
      <c r="A187">
        <v>3966</v>
      </c>
      <c r="B187" s="3" t="s">
        <v>3963</v>
      </c>
      <c r="C187" s="3" t="s">
        <v>8073</v>
      </c>
      <c r="D187" s="6">
        <v>7500</v>
      </c>
      <c r="E187" s="8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22.5</v>
      </c>
      <c r="Q187" t="s">
        <v>8308</v>
      </c>
      <c r="R187" t="s">
        <v>8309</v>
      </c>
      <c r="S187" s="13">
        <v>41801.711550925924</v>
      </c>
      <c r="T187" s="13">
        <v>41844.124305555553</v>
      </c>
    </row>
    <row r="188" spans="1:20" ht="208" x14ac:dyDescent="0.2">
      <c r="A188">
        <v>2863</v>
      </c>
      <c r="B188" s="3" t="s">
        <v>2863</v>
      </c>
      <c r="C188" s="3" t="s">
        <v>6973</v>
      </c>
      <c r="D188" s="6">
        <v>50000</v>
      </c>
      <c r="E188" s="8">
        <v>20</v>
      </c>
      <c r="F188" t="s">
        <v>8220</v>
      </c>
      <c r="G188" t="s">
        <v>8223</v>
      </c>
      <c r="H188" t="s">
        <v>8245</v>
      </c>
      <c r="I188">
        <v>1410279123</v>
      </c>
      <c r="J188">
        <v>1405095123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20</v>
      </c>
      <c r="Q188" t="s">
        <v>8308</v>
      </c>
      <c r="R188" t="s">
        <v>8309</v>
      </c>
      <c r="S188" s="13">
        <v>41831.675034722226</v>
      </c>
      <c r="T188" s="13">
        <v>41891.675034722226</v>
      </c>
    </row>
    <row r="189" spans="1:20" ht="208" x14ac:dyDescent="0.2">
      <c r="A189">
        <v>2909</v>
      </c>
      <c r="B189" s="3" t="s">
        <v>2909</v>
      </c>
      <c r="C189" s="3" t="s">
        <v>7019</v>
      </c>
      <c r="D189" s="6">
        <v>180000</v>
      </c>
      <c r="E189" s="8">
        <v>20</v>
      </c>
      <c r="F189" t="s">
        <v>8220</v>
      </c>
      <c r="G189" t="s">
        <v>8223</v>
      </c>
      <c r="H189" t="s">
        <v>8245</v>
      </c>
      <c r="I189">
        <v>1416944760</v>
      </c>
      <c r="J189">
        <v>1413527001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20</v>
      </c>
      <c r="Q189" t="s">
        <v>8308</v>
      </c>
      <c r="R189" t="s">
        <v>8309</v>
      </c>
      <c r="S189" s="13">
        <v>41929.266215277778</v>
      </c>
      <c r="T189" s="13">
        <v>41968.823611111111</v>
      </c>
    </row>
    <row r="190" spans="1:20" ht="208" x14ac:dyDescent="0.2">
      <c r="A190">
        <v>3864</v>
      </c>
      <c r="B190" s="3" t="s">
        <v>3861</v>
      </c>
      <c r="C190" s="3" t="s">
        <v>7973</v>
      </c>
      <c r="D190" s="6">
        <v>5000</v>
      </c>
      <c r="E190" s="8">
        <v>60</v>
      </c>
      <c r="F190" t="s">
        <v>8220</v>
      </c>
      <c r="G190" t="s">
        <v>8223</v>
      </c>
      <c r="H190" t="s">
        <v>8245</v>
      </c>
      <c r="I190">
        <v>1447799054</v>
      </c>
      <c r="J190">
        <v>1445203454</v>
      </c>
      <c r="K190" t="b">
        <v>0</v>
      </c>
      <c r="L190">
        <v>3</v>
      </c>
      <c r="M190" t="b">
        <v>0</v>
      </c>
      <c r="N190" t="s">
        <v>8269</v>
      </c>
      <c r="O190">
        <v>1</v>
      </c>
      <c r="P190">
        <v>20</v>
      </c>
      <c r="Q190" t="s">
        <v>8308</v>
      </c>
      <c r="R190" t="s">
        <v>8309</v>
      </c>
      <c r="S190" s="13">
        <v>42295.891828703709</v>
      </c>
      <c r="T190" s="13">
        <v>42325.933495370366</v>
      </c>
    </row>
    <row r="191" spans="1:20" ht="192" x14ac:dyDescent="0.2">
      <c r="A191">
        <v>4005</v>
      </c>
      <c r="B191" s="3" t="s">
        <v>4001</v>
      </c>
      <c r="C191" s="3" t="s">
        <v>8110</v>
      </c>
      <c r="D191" s="6">
        <v>3000</v>
      </c>
      <c r="E191" s="8">
        <v>40</v>
      </c>
      <c r="F191" t="s">
        <v>8220</v>
      </c>
      <c r="G191" t="s">
        <v>8223</v>
      </c>
      <c r="H191" t="s">
        <v>8245</v>
      </c>
      <c r="I191">
        <v>1413832985</v>
      </c>
      <c r="J191">
        <v>1408648985</v>
      </c>
      <c r="K191" t="b">
        <v>0</v>
      </c>
      <c r="L191">
        <v>2</v>
      </c>
      <c r="M191" t="b">
        <v>0</v>
      </c>
      <c r="N191" t="s">
        <v>8269</v>
      </c>
      <c r="O191">
        <v>1</v>
      </c>
      <c r="P191">
        <v>20</v>
      </c>
      <c r="Q191" t="s">
        <v>8308</v>
      </c>
      <c r="R191" t="s">
        <v>8309</v>
      </c>
      <c r="S191" s="13">
        <v>41872.807696759257</v>
      </c>
      <c r="T191" s="13">
        <v>41932.807696759257</v>
      </c>
    </row>
    <row r="192" spans="1:20" ht="208" x14ac:dyDescent="0.2">
      <c r="A192">
        <v>4092</v>
      </c>
      <c r="B192" s="3" t="s">
        <v>4088</v>
      </c>
      <c r="C192" s="3" t="s">
        <v>8195</v>
      </c>
      <c r="D192" s="6">
        <v>110000</v>
      </c>
      <c r="E192" s="8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8308</v>
      </c>
      <c r="R192" t="s">
        <v>8309</v>
      </c>
      <c r="S192" s="13">
        <v>42039.194988425923</v>
      </c>
      <c r="T192" s="13">
        <v>42099.153321759266</v>
      </c>
    </row>
    <row r="193" spans="1:20" ht="208" x14ac:dyDescent="0.2">
      <c r="A193">
        <v>4073</v>
      </c>
      <c r="B193" s="3" t="s">
        <v>4069</v>
      </c>
      <c r="C193" s="3" t="s">
        <v>8176</v>
      </c>
      <c r="D193" s="6">
        <v>3500</v>
      </c>
      <c r="E193" s="8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18.5</v>
      </c>
      <c r="Q193" t="s">
        <v>8308</v>
      </c>
      <c r="R193" t="s">
        <v>8309</v>
      </c>
      <c r="S193" s="13">
        <v>42078.34520833334</v>
      </c>
      <c r="T193" s="13">
        <v>42133.166666666672</v>
      </c>
    </row>
    <row r="194" spans="1:20" ht="176" x14ac:dyDescent="0.2">
      <c r="A194">
        <v>2862</v>
      </c>
      <c r="B194" s="3" t="s">
        <v>2862</v>
      </c>
      <c r="C194" s="3" t="s">
        <v>6972</v>
      </c>
      <c r="D194" s="6">
        <v>12700</v>
      </c>
      <c r="E194" s="8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>
        <v>0</v>
      </c>
      <c r="P194">
        <v>18.329999999999998</v>
      </c>
      <c r="Q194" t="s">
        <v>8308</v>
      </c>
      <c r="R194" t="s">
        <v>8309</v>
      </c>
      <c r="S194" s="13">
        <v>41784.789687500001</v>
      </c>
      <c r="T194" s="13">
        <v>41814.789687500001</v>
      </c>
    </row>
    <row r="195" spans="1:20" ht="192" x14ac:dyDescent="0.2">
      <c r="A195">
        <v>4103</v>
      </c>
      <c r="B195" s="3" t="s">
        <v>4099</v>
      </c>
      <c r="C195" s="3" t="s">
        <v>8206</v>
      </c>
      <c r="D195" s="6">
        <v>1000</v>
      </c>
      <c r="E195" s="8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>
        <v>10</v>
      </c>
      <c r="P195">
        <v>16.670000000000002</v>
      </c>
      <c r="Q195" t="s">
        <v>8308</v>
      </c>
      <c r="R195" t="s">
        <v>8309</v>
      </c>
      <c r="S195" s="13">
        <v>42188.83293981482</v>
      </c>
      <c r="T195" s="13">
        <v>42242.772222222222</v>
      </c>
    </row>
    <row r="196" spans="1:20" ht="192" x14ac:dyDescent="0.2">
      <c r="A196">
        <v>3908</v>
      </c>
      <c r="B196" s="3" t="s">
        <v>3905</v>
      </c>
      <c r="C196" s="3" t="s">
        <v>8016</v>
      </c>
      <c r="D196" s="6">
        <v>750</v>
      </c>
      <c r="E196" s="8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>
        <v>9</v>
      </c>
      <c r="P196">
        <v>16.25</v>
      </c>
      <c r="Q196" t="s">
        <v>8308</v>
      </c>
      <c r="R196" t="s">
        <v>8309</v>
      </c>
      <c r="S196" s="13">
        <v>41834.135370370372</v>
      </c>
      <c r="T196" s="13">
        <v>41849.135370370372</v>
      </c>
    </row>
    <row r="197" spans="1:20" ht="192" x14ac:dyDescent="0.2">
      <c r="A197">
        <v>4049</v>
      </c>
      <c r="B197" s="3" t="s">
        <v>4045</v>
      </c>
      <c r="C197" s="3" t="s">
        <v>8153</v>
      </c>
      <c r="D197" s="6">
        <v>20000</v>
      </c>
      <c r="E197" s="8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16</v>
      </c>
      <c r="Q197" t="s">
        <v>8308</v>
      </c>
      <c r="R197" t="s">
        <v>8309</v>
      </c>
      <c r="S197" s="13">
        <v>42169.958506944444</v>
      </c>
      <c r="T197" s="13">
        <v>42199.958506944444</v>
      </c>
    </row>
    <row r="198" spans="1:20" ht="176" x14ac:dyDescent="0.2">
      <c r="A198">
        <v>2852</v>
      </c>
      <c r="B198" s="3" t="s">
        <v>2852</v>
      </c>
      <c r="C198" s="3" t="s">
        <v>6962</v>
      </c>
      <c r="D198" s="6">
        <v>5000</v>
      </c>
      <c r="E198" s="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>
        <v>2</v>
      </c>
      <c r="P198">
        <v>15.83</v>
      </c>
      <c r="Q198" t="s">
        <v>8308</v>
      </c>
      <c r="R198" t="s">
        <v>8309</v>
      </c>
      <c r="S198" s="13">
        <v>41781.045173611114</v>
      </c>
      <c r="T198" s="13">
        <v>41811.045173611114</v>
      </c>
    </row>
    <row r="199" spans="1:20" ht="192" x14ac:dyDescent="0.2">
      <c r="A199">
        <v>4111</v>
      </c>
      <c r="B199" s="3" t="s">
        <v>4107</v>
      </c>
      <c r="C199" s="3" t="s">
        <v>8214</v>
      </c>
      <c r="D199" s="6">
        <v>3000</v>
      </c>
      <c r="E199" s="8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>
        <v>3</v>
      </c>
      <c r="P199">
        <v>15.67</v>
      </c>
      <c r="Q199" t="s">
        <v>8308</v>
      </c>
      <c r="R199" t="s">
        <v>8309</v>
      </c>
      <c r="S199" s="13">
        <v>42029.135879629626</v>
      </c>
      <c r="T199" s="13">
        <v>42059.135879629626</v>
      </c>
    </row>
    <row r="200" spans="1:20" ht="160" x14ac:dyDescent="0.2">
      <c r="A200">
        <v>3889</v>
      </c>
      <c r="B200" s="3" t="s">
        <v>3886</v>
      </c>
      <c r="C200" s="3" t="s">
        <v>7997</v>
      </c>
      <c r="D200" s="6">
        <v>8000</v>
      </c>
      <c r="E200" s="8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>
        <v>1</v>
      </c>
      <c r="P200">
        <v>13.11</v>
      </c>
      <c r="Q200" t="s">
        <v>8308</v>
      </c>
      <c r="R200" t="s">
        <v>8309</v>
      </c>
      <c r="S200" s="13">
        <v>41977.004976851851</v>
      </c>
      <c r="T200" s="13">
        <v>42008.976388888885</v>
      </c>
    </row>
    <row r="201" spans="1:20" ht="144" x14ac:dyDescent="0.2">
      <c r="A201">
        <v>3853</v>
      </c>
      <c r="B201" s="3" t="s">
        <v>3850</v>
      </c>
      <c r="C201" s="3" t="s">
        <v>7962</v>
      </c>
      <c r="D201" s="6">
        <v>100000</v>
      </c>
      <c r="E201" s="8">
        <v>26</v>
      </c>
      <c r="F201" t="s">
        <v>8220</v>
      </c>
      <c r="G201" t="s">
        <v>8223</v>
      </c>
      <c r="H201" t="s">
        <v>8245</v>
      </c>
      <c r="I201">
        <v>1409602178</v>
      </c>
      <c r="J201">
        <v>1406578178</v>
      </c>
      <c r="K201" t="b">
        <v>0</v>
      </c>
      <c r="L201">
        <v>2</v>
      </c>
      <c r="M201" t="b">
        <v>0</v>
      </c>
      <c r="N201" t="s">
        <v>8269</v>
      </c>
      <c r="O201">
        <v>0</v>
      </c>
      <c r="P201">
        <v>13</v>
      </c>
      <c r="Q201" t="s">
        <v>8308</v>
      </c>
      <c r="R201" t="s">
        <v>8309</v>
      </c>
      <c r="S201" s="13">
        <v>41848.84002314815</v>
      </c>
      <c r="T201" s="13">
        <v>41883.84002314815</v>
      </c>
    </row>
    <row r="202" spans="1:20" ht="208" x14ac:dyDescent="0.2">
      <c r="A202">
        <v>4013</v>
      </c>
      <c r="B202" s="3" t="s">
        <v>4009</v>
      </c>
      <c r="C202" s="3" t="s">
        <v>8118</v>
      </c>
      <c r="D202" s="6">
        <v>2000</v>
      </c>
      <c r="E202" s="8">
        <v>26</v>
      </c>
      <c r="F202" t="s">
        <v>8220</v>
      </c>
      <c r="G202" t="s">
        <v>8223</v>
      </c>
      <c r="H202" t="s">
        <v>8245</v>
      </c>
      <c r="I202">
        <v>1424070823</v>
      </c>
      <c r="J202">
        <v>1421478823</v>
      </c>
      <c r="K202" t="b">
        <v>0</v>
      </c>
      <c r="L202">
        <v>2</v>
      </c>
      <c r="M202" t="b">
        <v>0</v>
      </c>
      <c r="N202" t="s">
        <v>8269</v>
      </c>
      <c r="O202">
        <v>1</v>
      </c>
      <c r="P202">
        <v>13</v>
      </c>
      <c r="Q202" t="s">
        <v>8308</v>
      </c>
      <c r="R202" t="s">
        <v>8309</v>
      </c>
      <c r="S202" s="13">
        <v>42021.301192129627</v>
      </c>
      <c r="T202" s="13">
        <v>42051.301192129627</v>
      </c>
    </row>
    <row r="203" spans="1:20" ht="80" x14ac:dyDescent="0.2">
      <c r="A203">
        <v>2893</v>
      </c>
      <c r="B203" s="3" t="s">
        <v>2893</v>
      </c>
      <c r="C203" s="3" t="s">
        <v>7003</v>
      </c>
      <c r="D203" s="6">
        <v>5000</v>
      </c>
      <c r="E203" s="8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>
        <v>1</v>
      </c>
      <c r="P203">
        <v>12.5</v>
      </c>
      <c r="Q203" t="s">
        <v>8308</v>
      </c>
      <c r="R203" t="s">
        <v>8309</v>
      </c>
      <c r="S203" s="13">
        <v>41953.773090277777</v>
      </c>
      <c r="T203" s="13">
        <v>42013.083333333328</v>
      </c>
    </row>
    <row r="204" spans="1:20" ht="208" x14ac:dyDescent="0.2">
      <c r="A204">
        <v>3960</v>
      </c>
      <c r="B204" s="3" t="s">
        <v>3957</v>
      </c>
      <c r="C204" s="3" t="s">
        <v>8067</v>
      </c>
      <c r="D204" s="6">
        <v>3000</v>
      </c>
      <c r="E204" s="8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>
        <v>2</v>
      </c>
      <c r="P204">
        <v>11.25</v>
      </c>
      <c r="Q204" t="s">
        <v>8308</v>
      </c>
      <c r="R204" t="s">
        <v>8309</v>
      </c>
      <c r="S204" s="13">
        <v>42342.845555555556</v>
      </c>
      <c r="T204" s="13">
        <v>42372.845555555556</v>
      </c>
    </row>
    <row r="205" spans="1:20" ht="192" x14ac:dyDescent="0.2">
      <c r="A205">
        <v>4090</v>
      </c>
      <c r="B205" s="3" t="s">
        <v>4086</v>
      </c>
      <c r="C205" s="3" t="s">
        <v>8193</v>
      </c>
      <c r="D205" s="6">
        <v>1000</v>
      </c>
      <c r="E205" s="8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>
        <v>3</v>
      </c>
      <c r="P205">
        <v>10.67</v>
      </c>
      <c r="Q205" t="s">
        <v>8308</v>
      </c>
      <c r="R205" t="s">
        <v>8309</v>
      </c>
      <c r="S205" s="13">
        <v>42209.67288194444</v>
      </c>
      <c r="T205" s="13">
        <v>42223.625</v>
      </c>
    </row>
    <row r="206" spans="1:20" ht="208" x14ac:dyDescent="0.2">
      <c r="A206">
        <v>4107</v>
      </c>
      <c r="B206" s="3" t="s">
        <v>4103</v>
      </c>
      <c r="C206" s="3" t="s">
        <v>8210</v>
      </c>
      <c r="D206" s="6">
        <v>2000</v>
      </c>
      <c r="E206" s="8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>
        <v>2</v>
      </c>
      <c r="P206">
        <v>10.25</v>
      </c>
      <c r="Q206" t="s">
        <v>8308</v>
      </c>
      <c r="R206" t="s">
        <v>8309</v>
      </c>
      <c r="S206" s="13">
        <v>41883.916678240741</v>
      </c>
      <c r="T206" s="13">
        <v>41906.916678240741</v>
      </c>
    </row>
    <row r="207" spans="1:20" ht="208" x14ac:dyDescent="0.2">
      <c r="A207">
        <v>3922</v>
      </c>
      <c r="B207" s="3" t="s">
        <v>3919</v>
      </c>
      <c r="C207" s="3" t="s">
        <v>8030</v>
      </c>
      <c r="D207" s="6">
        <v>750</v>
      </c>
      <c r="E207" s="8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>
        <v>8</v>
      </c>
      <c r="P207">
        <v>10.17</v>
      </c>
      <c r="Q207" t="s">
        <v>8308</v>
      </c>
      <c r="R207" t="s">
        <v>8309</v>
      </c>
      <c r="S207" s="13">
        <v>42020.768634259264</v>
      </c>
      <c r="T207" s="13">
        <v>42065.958333333328</v>
      </c>
    </row>
    <row r="208" spans="1:20" ht="192" x14ac:dyDescent="0.2">
      <c r="A208">
        <v>2886</v>
      </c>
      <c r="B208" s="3" t="s">
        <v>2886</v>
      </c>
      <c r="C208" s="3" t="s">
        <v>6996</v>
      </c>
      <c r="D208" s="6">
        <v>200</v>
      </c>
      <c r="E208" s="8">
        <v>10</v>
      </c>
      <c r="F208" t="s">
        <v>8220</v>
      </c>
      <c r="G208" t="s">
        <v>8223</v>
      </c>
      <c r="H208" t="s">
        <v>8245</v>
      </c>
      <c r="I208">
        <v>1442635140</v>
      </c>
      <c r="J208">
        <v>1442243484</v>
      </c>
      <c r="K208" t="b">
        <v>0</v>
      </c>
      <c r="L208">
        <v>1</v>
      </c>
      <c r="M208" t="b">
        <v>0</v>
      </c>
      <c r="N208" t="s">
        <v>8269</v>
      </c>
      <c r="O208">
        <v>5</v>
      </c>
      <c r="P208">
        <v>10</v>
      </c>
      <c r="Q208" t="s">
        <v>8308</v>
      </c>
      <c r="R208" t="s">
        <v>8309</v>
      </c>
      <c r="S208" s="13">
        <v>42261.632916666669</v>
      </c>
      <c r="T208" s="13">
        <v>42266.165972222225</v>
      </c>
    </row>
    <row r="209" spans="1:20" ht="160" x14ac:dyDescent="0.2">
      <c r="A209">
        <v>3745</v>
      </c>
      <c r="B209" s="3" t="s">
        <v>3742</v>
      </c>
      <c r="C209" s="3" t="s">
        <v>7855</v>
      </c>
      <c r="D209" s="6">
        <v>100</v>
      </c>
      <c r="E209" s="8">
        <v>10</v>
      </c>
      <c r="F209" t="s">
        <v>8220</v>
      </c>
      <c r="G209" t="s">
        <v>8223</v>
      </c>
      <c r="H209" t="s">
        <v>8245</v>
      </c>
      <c r="I209">
        <v>1407689102</v>
      </c>
      <c r="J209">
        <v>1405097102</v>
      </c>
      <c r="K209" t="b">
        <v>0</v>
      </c>
      <c r="L209">
        <v>1</v>
      </c>
      <c r="M209" t="b">
        <v>0</v>
      </c>
      <c r="N209" t="s">
        <v>8269</v>
      </c>
      <c r="O209">
        <v>10</v>
      </c>
      <c r="P209">
        <v>10</v>
      </c>
      <c r="Q209" t="s">
        <v>8308</v>
      </c>
      <c r="R209" t="s">
        <v>8309</v>
      </c>
      <c r="S209" s="13">
        <v>41831.697939814818</v>
      </c>
      <c r="T209" s="13">
        <v>41861.697939814818</v>
      </c>
    </row>
    <row r="210" spans="1:20" ht="176" x14ac:dyDescent="0.2">
      <c r="A210">
        <v>3852</v>
      </c>
      <c r="B210" s="3" t="s">
        <v>3849</v>
      </c>
      <c r="C210" s="3" t="s">
        <v>7961</v>
      </c>
      <c r="D210" s="6">
        <v>10000</v>
      </c>
      <c r="E210" s="8">
        <v>20</v>
      </c>
      <c r="F210" t="s">
        <v>8220</v>
      </c>
      <c r="G210" t="s">
        <v>8223</v>
      </c>
      <c r="H210" t="s">
        <v>8245</v>
      </c>
      <c r="I210">
        <v>1427427276</v>
      </c>
      <c r="J210">
        <v>1425270876</v>
      </c>
      <c r="K210" t="b">
        <v>0</v>
      </c>
      <c r="L210">
        <v>2</v>
      </c>
      <c r="M210" t="b">
        <v>0</v>
      </c>
      <c r="N210" t="s">
        <v>8269</v>
      </c>
      <c r="O210">
        <v>0</v>
      </c>
      <c r="P210">
        <v>10</v>
      </c>
      <c r="Q210" t="s">
        <v>8308</v>
      </c>
      <c r="R210" t="s">
        <v>8309</v>
      </c>
      <c r="S210" s="13">
        <v>42065.190694444449</v>
      </c>
      <c r="T210" s="13">
        <v>42090.149027777778</v>
      </c>
    </row>
    <row r="211" spans="1:20" ht="80" x14ac:dyDescent="0.2">
      <c r="A211">
        <v>4000</v>
      </c>
      <c r="B211" s="3" t="s">
        <v>3996</v>
      </c>
      <c r="C211" s="3" t="s">
        <v>8106</v>
      </c>
      <c r="D211" s="6">
        <v>8000</v>
      </c>
      <c r="E211" s="8">
        <v>10</v>
      </c>
      <c r="F211" t="s">
        <v>8220</v>
      </c>
      <c r="G211" t="s">
        <v>8223</v>
      </c>
      <c r="H211" t="s">
        <v>8245</v>
      </c>
      <c r="I211">
        <v>1462631358</v>
      </c>
      <c r="J211">
        <v>1457450958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10</v>
      </c>
      <c r="Q211" t="s">
        <v>8308</v>
      </c>
      <c r="R211" t="s">
        <v>8309</v>
      </c>
      <c r="S211" s="13">
        <v>42437.64534722222</v>
      </c>
      <c r="T211" s="13">
        <v>42497.603680555556</v>
      </c>
    </row>
    <row r="212" spans="1:20" ht="208" x14ac:dyDescent="0.2">
      <c r="A212">
        <v>4024</v>
      </c>
      <c r="B212" s="3" t="s">
        <v>4020</v>
      </c>
      <c r="C212" s="3" t="s">
        <v>8129</v>
      </c>
      <c r="D212" s="6">
        <v>800</v>
      </c>
      <c r="E212" s="8">
        <v>10</v>
      </c>
      <c r="F212" t="s">
        <v>8220</v>
      </c>
      <c r="G212" t="s">
        <v>8223</v>
      </c>
      <c r="H212" t="s">
        <v>8245</v>
      </c>
      <c r="I212">
        <v>1441037097</v>
      </c>
      <c r="J212">
        <v>1438445097</v>
      </c>
      <c r="K212" t="b">
        <v>0</v>
      </c>
      <c r="L212">
        <v>1</v>
      </c>
      <c r="M212" t="b">
        <v>0</v>
      </c>
      <c r="N212" t="s">
        <v>8269</v>
      </c>
      <c r="O212">
        <v>1</v>
      </c>
      <c r="P212">
        <v>10</v>
      </c>
      <c r="Q212" t="s">
        <v>8308</v>
      </c>
      <c r="R212" t="s">
        <v>8309</v>
      </c>
      <c r="S212" s="13">
        <v>42217.670104166667</v>
      </c>
      <c r="T212" s="13">
        <v>42247.670104166667</v>
      </c>
    </row>
    <row r="213" spans="1:20" ht="208" x14ac:dyDescent="0.2">
      <c r="A213">
        <v>4085</v>
      </c>
      <c r="B213" s="3" t="s">
        <v>4081</v>
      </c>
      <c r="C213" s="3" t="s">
        <v>8188</v>
      </c>
      <c r="D213" s="6">
        <v>3500</v>
      </c>
      <c r="E213" s="8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>
        <v>0</v>
      </c>
      <c r="P213">
        <v>10</v>
      </c>
      <c r="Q213" t="s">
        <v>8308</v>
      </c>
      <c r="R213" t="s">
        <v>8309</v>
      </c>
      <c r="S213" s="13">
        <v>42058.603877314818</v>
      </c>
      <c r="T213" s="13">
        <v>42087.165972222225</v>
      </c>
    </row>
    <row r="214" spans="1:20" ht="208" x14ac:dyDescent="0.2">
      <c r="A214">
        <v>2903</v>
      </c>
      <c r="B214" s="3" t="s">
        <v>2903</v>
      </c>
      <c r="C214" s="3" t="s">
        <v>7013</v>
      </c>
      <c r="D214" s="6">
        <v>5000</v>
      </c>
      <c r="E214" s="8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9.75</v>
      </c>
      <c r="Q214" t="s">
        <v>8308</v>
      </c>
      <c r="R214" t="s">
        <v>8309</v>
      </c>
      <c r="S214" s="13">
        <v>42196.166874999995</v>
      </c>
      <c r="T214" s="13">
        <v>42256.166874999995</v>
      </c>
    </row>
    <row r="215" spans="1:20" ht="144" x14ac:dyDescent="0.2">
      <c r="A215">
        <v>3850</v>
      </c>
      <c r="B215" s="3" t="s">
        <v>3847</v>
      </c>
      <c r="C215" s="3" t="s">
        <v>7959</v>
      </c>
      <c r="D215" s="6">
        <v>1000</v>
      </c>
      <c r="E215" s="8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>
        <v>4</v>
      </c>
      <c r="P215">
        <v>9.5</v>
      </c>
      <c r="Q215" t="s">
        <v>8308</v>
      </c>
      <c r="R215" t="s">
        <v>8309</v>
      </c>
      <c r="S215" s="13">
        <v>41975.124340277776</v>
      </c>
      <c r="T215" s="13">
        <v>42005.124340277776</v>
      </c>
    </row>
    <row r="216" spans="1:20" ht="192" x14ac:dyDescent="0.2">
      <c r="A216">
        <v>4086</v>
      </c>
      <c r="B216" s="3" t="s">
        <v>4082</v>
      </c>
      <c r="C216" s="3" t="s">
        <v>8189</v>
      </c>
      <c r="D216" s="6">
        <v>1000</v>
      </c>
      <c r="E216" s="8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>
        <v>5</v>
      </c>
      <c r="P216">
        <v>9.4</v>
      </c>
      <c r="Q216" t="s">
        <v>8308</v>
      </c>
      <c r="R216" t="s">
        <v>8309</v>
      </c>
      <c r="S216" s="13">
        <v>42304.940960648149</v>
      </c>
      <c r="T216" s="13">
        <v>42329.166666666672</v>
      </c>
    </row>
    <row r="217" spans="1:20" ht="160" x14ac:dyDescent="0.2">
      <c r="A217">
        <v>2919</v>
      </c>
      <c r="B217" s="3" t="s">
        <v>2919</v>
      </c>
      <c r="C217" s="3" t="s">
        <v>7029</v>
      </c>
      <c r="D217" s="6">
        <v>600</v>
      </c>
      <c r="E217" s="8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>
        <v>9</v>
      </c>
      <c r="P217">
        <v>8.5</v>
      </c>
      <c r="Q217" t="s">
        <v>8308</v>
      </c>
      <c r="R217" t="s">
        <v>8309</v>
      </c>
      <c r="S217" s="13">
        <v>41826.61954861111</v>
      </c>
      <c r="T217" s="13">
        <v>41856.61954861111</v>
      </c>
    </row>
    <row r="218" spans="1:20" ht="80" x14ac:dyDescent="0.2">
      <c r="A218">
        <v>3988</v>
      </c>
      <c r="B218" s="3" t="s">
        <v>3984</v>
      </c>
      <c r="C218" s="3" t="s">
        <v>8094</v>
      </c>
      <c r="D218" s="6">
        <v>1500</v>
      </c>
      <c r="E218" s="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>
        <v>2</v>
      </c>
      <c r="P218">
        <v>8</v>
      </c>
      <c r="Q218" t="s">
        <v>8308</v>
      </c>
      <c r="R218" t="s">
        <v>8309</v>
      </c>
      <c r="S218" s="13">
        <v>42230.08116898148</v>
      </c>
      <c r="T218" s="13">
        <v>42245.08116898148</v>
      </c>
    </row>
    <row r="219" spans="1:20" ht="208" x14ac:dyDescent="0.2">
      <c r="A219">
        <v>4019</v>
      </c>
      <c r="B219" s="3" t="s">
        <v>4015</v>
      </c>
      <c r="C219" s="3" t="s">
        <v>8124</v>
      </c>
      <c r="D219" s="6">
        <v>3500</v>
      </c>
      <c r="E219" s="8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7.25</v>
      </c>
      <c r="Q219" t="s">
        <v>8308</v>
      </c>
      <c r="R219" t="s">
        <v>8309</v>
      </c>
      <c r="S219" s="13">
        <v>42417.675879629634</v>
      </c>
      <c r="T219" s="13">
        <v>42475.686111111107</v>
      </c>
    </row>
    <row r="220" spans="1:20" ht="224" x14ac:dyDescent="0.2">
      <c r="A220">
        <v>2890</v>
      </c>
      <c r="B220" s="3" t="s">
        <v>2890</v>
      </c>
      <c r="C220" s="3" t="s">
        <v>7000</v>
      </c>
      <c r="D220" s="6">
        <v>2000</v>
      </c>
      <c r="E220" s="8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>
        <v>1</v>
      </c>
      <c r="P220">
        <v>7</v>
      </c>
      <c r="Q220" t="s">
        <v>8308</v>
      </c>
      <c r="R220" t="s">
        <v>8309</v>
      </c>
      <c r="S220" s="13">
        <v>41831.742962962962</v>
      </c>
      <c r="T220" s="13">
        <v>41860.125</v>
      </c>
    </row>
    <row r="221" spans="1:20" ht="144" x14ac:dyDescent="0.2">
      <c r="A221">
        <v>3957</v>
      </c>
      <c r="B221" s="3" t="s">
        <v>3954</v>
      </c>
      <c r="C221" s="3" t="s">
        <v>8064</v>
      </c>
      <c r="D221" s="6">
        <v>28000</v>
      </c>
      <c r="E221" s="8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7</v>
      </c>
      <c r="Q221" t="s">
        <v>8308</v>
      </c>
      <c r="R221" t="s">
        <v>8309</v>
      </c>
      <c r="S221" s="13">
        <v>42513.976319444439</v>
      </c>
      <c r="T221" s="13">
        <v>42559.976319444439</v>
      </c>
    </row>
    <row r="222" spans="1:20" ht="192" x14ac:dyDescent="0.2">
      <c r="A222">
        <v>4042</v>
      </c>
      <c r="B222" s="3" t="s">
        <v>4038</v>
      </c>
      <c r="C222" s="3" t="s">
        <v>8146</v>
      </c>
      <c r="D222" s="6">
        <v>10000</v>
      </c>
      <c r="E222" s="8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>
        <v>0</v>
      </c>
      <c r="P222">
        <v>7</v>
      </c>
      <c r="Q222" t="s">
        <v>8308</v>
      </c>
      <c r="R222" t="s">
        <v>8309</v>
      </c>
      <c r="S222" s="13">
        <v>41995.084074074075</v>
      </c>
      <c r="T222" s="13">
        <v>42024.802777777775</v>
      </c>
    </row>
    <row r="223" spans="1:20" ht="144" x14ac:dyDescent="0.2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>
        <v>1</v>
      </c>
      <c r="P223">
        <v>6.75</v>
      </c>
      <c r="Q223" t="s">
        <v>8308</v>
      </c>
      <c r="R223" t="s">
        <v>8309</v>
      </c>
      <c r="S223" s="13">
        <v>41833.951516203706</v>
      </c>
      <c r="T223" s="13">
        <v>41863.951516203706</v>
      </c>
    </row>
    <row r="224" spans="1:20" ht="208" x14ac:dyDescent="0.2">
      <c r="A224">
        <v>2895</v>
      </c>
      <c r="B224" s="3" t="s">
        <v>2895</v>
      </c>
      <c r="C224" s="3" t="s">
        <v>7005</v>
      </c>
      <c r="D224" s="6">
        <v>500</v>
      </c>
      <c r="E224" s="8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v>5</v>
      </c>
      <c r="P224">
        <v>5.75</v>
      </c>
      <c r="Q224" t="s">
        <v>8308</v>
      </c>
      <c r="R224" t="s">
        <v>8309</v>
      </c>
      <c r="S224" s="13">
        <v>41811.555462962962</v>
      </c>
      <c r="T224" s="13">
        <v>41812.875</v>
      </c>
    </row>
    <row r="225" spans="1:20" ht="192" x14ac:dyDescent="0.2">
      <c r="A225">
        <v>4002</v>
      </c>
      <c r="B225" s="3" t="s">
        <v>3998</v>
      </c>
      <c r="C225" s="3" t="s">
        <v>8108</v>
      </c>
      <c r="D225" s="6">
        <v>1250</v>
      </c>
      <c r="E225" s="8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>
        <v>2</v>
      </c>
      <c r="P225">
        <v>5.75</v>
      </c>
      <c r="Q225" t="s">
        <v>8308</v>
      </c>
      <c r="R225" t="s">
        <v>8309</v>
      </c>
      <c r="S225" s="13">
        <v>41879.043530092589</v>
      </c>
      <c r="T225" s="13">
        <v>41909.043530092589</v>
      </c>
    </row>
    <row r="226" spans="1:20" ht="112" x14ac:dyDescent="0.2">
      <c r="A226">
        <v>3866</v>
      </c>
      <c r="B226" s="3" t="s">
        <v>3863</v>
      </c>
      <c r="C226" s="3" t="s">
        <v>7975</v>
      </c>
      <c r="D226" s="6">
        <v>2000</v>
      </c>
      <c r="E226" s="8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5.5</v>
      </c>
      <c r="Q226" t="s">
        <v>8308</v>
      </c>
      <c r="R226" t="s">
        <v>8309</v>
      </c>
      <c r="S226" s="13">
        <v>42402.947002314817</v>
      </c>
      <c r="T226" s="13">
        <v>42452.145138888889</v>
      </c>
    </row>
    <row r="227" spans="1:20" ht="208" x14ac:dyDescent="0.2">
      <c r="A227">
        <v>3940</v>
      </c>
      <c r="B227" s="3" t="s">
        <v>3937</v>
      </c>
      <c r="C227" s="3" t="s">
        <v>8048</v>
      </c>
      <c r="D227" s="6">
        <v>5000</v>
      </c>
      <c r="E227" s="8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>
        <v>0</v>
      </c>
      <c r="P227">
        <v>5.5</v>
      </c>
      <c r="Q227" t="s">
        <v>8308</v>
      </c>
      <c r="R227" t="s">
        <v>8309</v>
      </c>
      <c r="S227" s="13">
        <v>41961.492488425924</v>
      </c>
      <c r="T227" s="13">
        <v>42006.492488425924</v>
      </c>
    </row>
    <row r="228" spans="1:20" ht="224" x14ac:dyDescent="0.2">
      <c r="A228">
        <v>3970</v>
      </c>
      <c r="B228" s="3" t="s">
        <v>3967</v>
      </c>
      <c r="C228" s="3" t="s">
        <v>8077</v>
      </c>
      <c r="D228" s="6">
        <v>15000</v>
      </c>
      <c r="E228" s="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>
        <v>0</v>
      </c>
      <c r="P228">
        <v>5.5</v>
      </c>
      <c r="Q228" t="s">
        <v>8308</v>
      </c>
      <c r="R228" t="s">
        <v>8309</v>
      </c>
      <c r="S228" s="13">
        <v>42447.863553240735</v>
      </c>
      <c r="T228" s="13">
        <v>42477.863553240735</v>
      </c>
    </row>
    <row r="229" spans="1:20" ht="224" x14ac:dyDescent="0.2">
      <c r="A229">
        <v>2887</v>
      </c>
      <c r="B229" s="3" t="s">
        <v>2887</v>
      </c>
      <c r="C229" s="3" t="s">
        <v>6997</v>
      </c>
      <c r="D229" s="6">
        <v>3000</v>
      </c>
      <c r="E229" s="8">
        <v>5</v>
      </c>
      <c r="F229" t="s">
        <v>8220</v>
      </c>
      <c r="G229" t="s">
        <v>8223</v>
      </c>
      <c r="H229" t="s">
        <v>8245</v>
      </c>
      <c r="I229">
        <v>1420971324</v>
      </c>
      <c r="J229">
        <v>1418379324</v>
      </c>
      <c r="K229" t="b">
        <v>0</v>
      </c>
      <c r="L229">
        <v>1</v>
      </c>
      <c r="M229" t="b">
        <v>0</v>
      </c>
      <c r="N229" t="s">
        <v>8269</v>
      </c>
      <c r="O229">
        <v>0</v>
      </c>
      <c r="P229">
        <v>5</v>
      </c>
      <c r="Q229" t="s">
        <v>8308</v>
      </c>
      <c r="R229" t="s">
        <v>8309</v>
      </c>
      <c r="S229" s="13">
        <v>41985.427361111113</v>
      </c>
      <c r="T229" s="13">
        <v>42015.427361111113</v>
      </c>
    </row>
    <row r="230" spans="1:20" ht="176" x14ac:dyDescent="0.2">
      <c r="A230">
        <v>3925</v>
      </c>
      <c r="B230" s="3" t="s">
        <v>3922</v>
      </c>
      <c r="C230" s="3" t="s">
        <v>8033</v>
      </c>
      <c r="D230" s="6">
        <v>150</v>
      </c>
      <c r="E230" s="8">
        <v>15</v>
      </c>
      <c r="F230" t="s">
        <v>8220</v>
      </c>
      <c r="G230" t="s">
        <v>8223</v>
      </c>
      <c r="H230" t="s">
        <v>8245</v>
      </c>
      <c r="I230">
        <v>1406753639</v>
      </c>
      <c r="J230">
        <v>1404161639</v>
      </c>
      <c r="K230" t="b">
        <v>0</v>
      </c>
      <c r="L230">
        <v>3</v>
      </c>
      <c r="M230" t="b">
        <v>0</v>
      </c>
      <c r="N230" t="s">
        <v>8269</v>
      </c>
      <c r="O230">
        <v>10</v>
      </c>
      <c r="P230">
        <v>5</v>
      </c>
      <c r="Q230" t="s">
        <v>8308</v>
      </c>
      <c r="R230" t="s">
        <v>8309</v>
      </c>
      <c r="S230" s="13">
        <v>41820.870821759258</v>
      </c>
      <c r="T230" s="13">
        <v>41850.870821759258</v>
      </c>
    </row>
    <row r="231" spans="1:20" ht="224" x14ac:dyDescent="0.2">
      <c r="A231">
        <v>3945</v>
      </c>
      <c r="B231" s="3" t="s">
        <v>3942</v>
      </c>
      <c r="C231" s="3" t="s">
        <v>8053</v>
      </c>
      <c r="D231" s="6">
        <v>2000</v>
      </c>
      <c r="E231" s="8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>
        <v>0</v>
      </c>
      <c r="P231">
        <v>5</v>
      </c>
      <c r="Q231" t="s">
        <v>8308</v>
      </c>
      <c r="R231" t="s">
        <v>8309</v>
      </c>
      <c r="S231" s="13">
        <v>42109.801712962959</v>
      </c>
      <c r="T231" s="13">
        <v>42139.801712962959</v>
      </c>
    </row>
    <row r="232" spans="1:20" ht="144" x14ac:dyDescent="0.2">
      <c r="A232">
        <v>3994</v>
      </c>
      <c r="B232" s="3" t="s">
        <v>3990</v>
      </c>
      <c r="C232" s="3" t="s">
        <v>8100</v>
      </c>
      <c r="D232" s="6">
        <v>2000</v>
      </c>
      <c r="E232" s="8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5</v>
      </c>
      <c r="Q232" t="s">
        <v>8308</v>
      </c>
      <c r="R232" t="s">
        <v>8309</v>
      </c>
      <c r="S232" s="13">
        <v>41809.389930555553</v>
      </c>
      <c r="T232" s="13">
        <v>41839.389930555553</v>
      </c>
    </row>
    <row r="233" spans="1:20" ht="176" x14ac:dyDescent="0.2">
      <c r="A233">
        <v>4007</v>
      </c>
      <c r="B233" s="3" t="s">
        <v>4003</v>
      </c>
      <c r="C233" s="3" t="s">
        <v>8112</v>
      </c>
      <c r="D233" s="6">
        <v>2000</v>
      </c>
      <c r="E233" s="8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5</v>
      </c>
      <c r="Q233" t="s">
        <v>8308</v>
      </c>
      <c r="R233" t="s">
        <v>8309</v>
      </c>
      <c r="S233" s="13">
        <v>41848.772928240738</v>
      </c>
      <c r="T233" s="13">
        <v>41877.686111111114</v>
      </c>
    </row>
    <row r="234" spans="1:20" ht="192" x14ac:dyDescent="0.2">
      <c r="A234">
        <v>4079</v>
      </c>
      <c r="B234" s="3" t="s">
        <v>4075</v>
      </c>
      <c r="C234" s="3" t="s">
        <v>8182</v>
      </c>
      <c r="D234" s="6">
        <v>3000</v>
      </c>
      <c r="E234" s="8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5</v>
      </c>
      <c r="Q234" t="s">
        <v>8308</v>
      </c>
      <c r="R234" t="s">
        <v>8309</v>
      </c>
      <c r="S234" s="13">
        <v>42510.938900462963</v>
      </c>
      <c r="T234" s="13">
        <v>42540.938900462963</v>
      </c>
    </row>
    <row r="235" spans="1:20" ht="176" x14ac:dyDescent="0.2">
      <c r="A235">
        <v>2901</v>
      </c>
      <c r="B235" s="3" t="s">
        <v>2901</v>
      </c>
      <c r="C235" s="3" t="s">
        <v>7011</v>
      </c>
      <c r="D235" s="6">
        <v>750</v>
      </c>
      <c r="E235" s="8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>
        <v>1</v>
      </c>
      <c r="P235">
        <v>3</v>
      </c>
      <c r="Q235" t="s">
        <v>8308</v>
      </c>
      <c r="R235" t="s">
        <v>8309</v>
      </c>
      <c r="S235" s="13">
        <v>41982.904386574075</v>
      </c>
      <c r="T235" s="13">
        <v>42042.904386574075</v>
      </c>
    </row>
    <row r="236" spans="1:20" ht="160" x14ac:dyDescent="0.2">
      <c r="A236">
        <v>3993</v>
      </c>
      <c r="B236" s="3" t="s">
        <v>3989</v>
      </c>
      <c r="C236" s="3" t="s">
        <v>8099</v>
      </c>
      <c r="D236" s="6">
        <v>50000</v>
      </c>
      <c r="E236" s="8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3</v>
      </c>
      <c r="Q236" t="s">
        <v>8308</v>
      </c>
      <c r="R236" t="s">
        <v>8309</v>
      </c>
      <c r="S236" s="13">
        <v>42107.864722222221</v>
      </c>
      <c r="T236" s="13">
        <v>42137.864722222221</v>
      </c>
    </row>
    <row r="237" spans="1:20" ht="192" x14ac:dyDescent="0.2">
      <c r="A237">
        <v>2875</v>
      </c>
      <c r="B237" s="3" t="s">
        <v>2875</v>
      </c>
      <c r="C237" s="3" t="s">
        <v>6985</v>
      </c>
      <c r="D237" s="6">
        <v>20000</v>
      </c>
      <c r="E237" s="8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>
        <v>2.33</v>
      </c>
      <c r="Q237" t="s">
        <v>8308</v>
      </c>
      <c r="R237" t="s">
        <v>8309</v>
      </c>
      <c r="S237" s="13">
        <v>42465.128391203703</v>
      </c>
      <c r="T237" s="13">
        <v>42495.128391203703</v>
      </c>
    </row>
    <row r="238" spans="1:20" ht="208" x14ac:dyDescent="0.2">
      <c r="A238">
        <v>4006</v>
      </c>
      <c r="B238" s="3" t="s">
        <v>4002</v>
      </c>
      <c r="C238" s="3" t="s">
        <v>8111</v>
      </c>
      <c r="D238" s="6">
        <v>30000</v>
      </c>
      <c r="E238" s="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</v>
      </c>
      <c r="Q238" t="s">
        <v>8308</v>
      </c>
      <c r="R238" t="s">
        <v>8309</v>
      </c>
      <c r="S238" s="13">
        <v>42391.772997685184</v>
      </c>
      <c r="T238" s="13">
        <v>42416.772997685184</v>
      </c>
    </row>
    <row r="239" spans="1:20" ht="80" x14ac:dyDescent="0.2">
      <c r="A239">
        <v>3904</v>
      </c>
      <c r="B239" s="3" t="s">
        <v>3901</v>
      </c>
      <c r="C239" s="3" t="s">
        <v>8012</v>
      </c>
      <c r="D239" s="6">
        <v>10000</v>
      </c>
      <c r="E239" s="8">
        <v>3</v>
      </c>
      <c r="F239" t="s">
        <v>8220</v>
      </c>
      <c r="G239" t="s">
        <v>8223</v>
      </c>
      <c r="H239" t="s">
        <v>8245</v>
      </c>
      <c r="I239">
        <v>1429074240</v>
      </c>
      <c r="J239">
        <v>1427866200</v>
      </c>
      <c r="K239" t="b">
        <v>0</v>
      </c>
      <c r="L239">
        <v>2</v>
      </c>
      <c r="M239" t="b">
        <v>0</v>
      </c>
      <c r="N239" t="s">
        <v>8269</v>
      </c>
      <c r="O239">
        <v>0</v>
      </c>
      <c r="P239">
        <v>1.5</v>
      </c>
      <c r="Q239" t="s">
        <v>8308</v>
      </c>
      <c r="R239" t="s">
        <v>8309</v>
      </c>
      <c r="S239" s="13">
        <v>42095.229166666672</v>
      </c>
      <c r="T239" s="13">
        <v>42109.211111111115</v>
      </c>
    </row>
    <row r="240" spans="1:20" ht="208" x14ac:dyDescent="0.2">
      <c r="A240">
        <v>4082</v>
      </c>
      <c r="B240" s="3" t="s">
        <v>4078</v>
      </c>
      <c r="C240" s="3" t="s">
        <v>8185</v>
      </c>
      <c r="D240" s="6">
        <v>150</v>
      </c>
      <c r="E240" s="8">
        <v>3</v>
      </c>
      <c r="F240" t="s">
        <v>8220</v>
      </c>
      <c r="G240" t="s">
        <v>8223</v>
      </c>
      <c r="H240" t="s">
        <v>8245</v>
      </c>
      <c r="I240">
        <v>1447542000</v>
      </c>
      <c r="J240">
        <v>1446179553</v>
      </c>
      <c r="K240" t="b">
        <v>0</v>
      </c>
      <c r="L240">
        <v>2</v>
      </c>
      <c r="M240" t="b">
        <v>0</v>
      </c>
      <c r="N240" t="s">
        <v>8269</v>
      </c>
      <c r="O240">
        <v>2</v>
      </c>
      <c r="P240">
        <v>1.5</v>
      </c>
      <c r="Q240" t="s">
        <v>8308</v>
      </c>
      <c r="R240" t="s">
        <v>8309</v>
      </c>
      <c r="S240" s="13">
        <v>42307.189270833333</v>
      </c>
      <c r="T240" s="13">
        <v>42322.958333333328</v>
      </c>
    </row>
    <row r="241" spans="1:20" ht="192" x14ac:dyDescent="0.2">
      <c r="A241">
        <v>2907</v>
      </c>
      <c r="B241" s="3" t="s">
        <v>2907</v>
      </c>
      <c r="C241" s="3" t="s">
        <v>7017</v>
      </c>
      <c r="D241" s="6">
        <v>2500</v>
      </c>
      <c r="E241" s="8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1</v>
      </c>
      <c r="Q241" t="s">
        <v>8308</v>
      </c>
      <c r="R241" t="s">
        <v>8309</v>
      </c>
      <c r="S241" s="13">
        <v>42444.877743055549</v>
      </c>
      <c r="T241" s="13">
        <v>42504.877743055549</v>
      </c>
    </row>
    <row r="242" spans="1:20" ht="208" x14ac:dyDescent="0.2">
      <c r="A242">
        <v>2913</v>
      </c>
      <c r="B242" s="3" t="s">
        <v>2913</v>
      </c>
      <c r="C242" s="3" t="s">
        <v>7023</v>
      </c>
      <c r="D242" s="6">
        <v>10000</v>
      </c>
      <c r="E242" s="8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1</v>
      </c>
      <c r="Q242" t="s">
        <v>8308</v>
      </c>
      <c r="R242" t="s">
        <v>8309</v>
      </c>
      <c r="S242" s="13">
        <v>41828.922905092593</v>
      </c>
      <c r="T242" s="13">
        <v>41888.922905092593</v>
      </c>
    </row>
    <row r="243" spans="1:20" ht="224" x14ac:dyDescent="0.2">
      <c r="A243">
        <v>3856</v>
      </c>
      <c r="B243" s="3" t="s">
        <v>3853</v>
      </c>
      <c r="C243" s="3" t="s">
        <v>7965</v>
      </c>
      <c r="D243" s="6">
        <v>5000</v>
      </c>
      <c r="E243" s="8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1</v>
      </c>
      <c r="Q243" t="s">
        <v>8308</v>
      </c>
      <c r="R243" t="s">
        <v>8309</v>
      </c>
      <c r="S243" s="13">
        <v>42041.743090277778</v>
      </c>
      <c r="T243" s="13">
        <v>42071.701423611114</v>
      </c>
    </row>
    <row r="244" spans="1:20" ht="192" x14ac:dyDescent="0.2">
      <c r="A244">
        <v>3859</v>
      </c>
      <c r="B244" s="3" t="s">
        <v>3856</v>
      </c>
      <c r="C244" s="3" t="s">
        <v>7968</v>
      </c>
      <c r="D244" s="6">
        <v>2500</v>
      </c>
      <c r="E244" s="8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t="s">
        <v>8308</v>
      </c>
      <c r="R244" t="s">
        <v>8309</v>
      </c>
      <c r="S244" s="13">
        <v>41789.893599537041</v>
      </c>
      <c r="T244" s="13">
        <v>41815.875</v>
      </c>
    </row>
    <row r="245" spans="1:20" ht="128" x14ac:dyDescent="0.2">
      <c r="A245">
        <v>3862</v>
      </c>
      <c r="B245" s="3" t="s">
        <v>3859</v>
      </c>
      <c r="C245" s="3" t="s">
        <v>7971</v>
      </c>
      <c r="D245" s="6">
        <v>7500</v>
      </c>
      <c r="E245" s="8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t="s">
        <v>8308</v>
      </c>
      <c r="R245" t="s">
        <v>8309</v>
      </c>
      <c r="S245" s="13">
        <v>42611.261064814811</v>
      </c>
      <c r="T245" s="13">
        <v>42625.707638888889</v>
      </c>
    </row>
    <row r="246" spans="1:20" ht="192" x14ac:dyDescent="0.2">
      <c r="A246">
        <v>3912</v>
      </c>
      <c r="B246" s="3" t="s">
        <v>3909</v>
      </c>
      <c r="C246" s="3" t="s">
        <v>8020</v>
      </c>
      <c r="D246" s="6">
        <v>15000</v>
      </c>
      <c r="E246" s="8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1</v>
      </c>
      <c r="Q246" t="s">
        <v>8308</v>
      </c>
      <c r="R246" t="s">
        <v>8309</v>
      </c>
      <c r="S246" s="13">
        <v>42059.270023148143</v>
      </c>
      <c r="T246" s="13">
        <v>42119.190972222219</v>
      </c>
    </row>
    <row r="247" spans="1:20" ht="192" x14ac:dyDescent="0.2">
      <c r="A247">
        <v>3932</v>
      </c>
      <c r="B247" s="3" t="s">
        <v>3929</v>
      </c>
      <c r="C247" s="3" t="s">
        <v>8040</v>
      </c>
      <c r="D247" s="6">
        <v>12000</v>
      </c>
      <c r="E247" s="8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1</v>
      </c>
      <c r="Q247" t="s">
        <v>8308</v>
      </c>
      <c r="R247" t="s">
        <v>8309</v>
      </c>
      <c r="S247" s="13">
        <v>42415.168564814812</v>
      </c>
      <c r="T247" s="13">
        <v>42445.126898148148</v>
      </c>
    </row>
    <row r="248" spans="1:20" ht="64" x14ac:dyDescent="0.2">
      <c r="A248">
        <v>4004</v>
      </c>
      <c r="B248" s="3" t="s">
        <v>4000</v>
      </c>
      <c r="C248" s="3" t="s">
        <v>8109</v>
      </c>
      <c r="D248" s="6">
        <v>500</v>
      </c>
      <c r="E248" s="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1</v>
      </c>
      <c r="Q248" t="s">
        <v>8308</v>
      </c>
      <c r="R248" t="s">
        <v>8309</v>
      </c>
      <c r="S248" s="13">
        <v>41890.16269675926</v>
      </c>
      <c r="T248" s="13">
        <v>41920.16269675926</v>
      </c>
    </row>
    <row r="249" spans="1:20" ht="224" x14ac:dyDescent="0.2">
      <c r="A249">
        <v>4015</v>
      </c>
      <c r="B249" s="3" t="s">
        <v>4011</v>
      </c>
      <c r="C249" s="3" t="s">
        <v>8120</v>
      </c>
      <c r="D249" s="6">
        <v>7000</v>
      </c>
      <c r="E249" s="8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1</v>
      </c>
      <c r="Q249" t="s">
        <v>8308</v>
      </c>
      <c r="R249" t="s">
        <v>8309</v>
      </c>
      <c r="S249" s="13">
        <v>42174.780821759254</v>
      </c>
      <c r="T249" s="13">
        <v>42204.780821759254</v>
      </c>
    </row>
    <row r="250" spans="1:20" ht="208" x14ac:dyDescent="0.2">
      <c r="A250">
        <v>4050</v>
      </c>
      <c r="B250" s="3" t="s">
        <v>4046</v>
      </c>
      <c r="C250" s="3" t="s">
        <v>8154</v>
      </c>
      <c r="D250" s="6">
        <v>1500</v>
      </c>
      <c r="E250" s="8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1</v>
      </c>
      <c r="Q250" t="s">
        <v>8308</v>
      </c>
      <c r="R250" t="s">
        <v>8309</v>
      </c>
      <c r="S250" s="13">
        <v>41905.636469907404</v>
      </c>
      <c r="T250" s="13">
        <v>41935.636469907404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0EAB1-5AE7-CF48-B7BF-C6348982380B}">
  <sheetPr codeName="Sheet11"/>
  <dimension ref="A1:C14"/>
  <sheetViews>
    <sheetView workbookViewId="0">
      <selection activeCell="E15" sqref="E15"/>
    </sheetView>
  </sheetViews>
  <sheetFormatPr baseColWidth="10" defaultRowHeight="15" x14ac:dyDescent="0.2"/>
  <cols>
    <col min="1" max="1" width="24.1640625" bestFit="1" customWidth="1"/>
    <col min="2" max="2" width="10.83203125" style="16"/>
    <col min="3" max="3" width="11.1640625" style="16" bestFit="1" customWidth="1"/>
  </cols>
  <sheetData>
    <row r="1" spans="1:3" x14ac:dyDescent="0.2">
      <c r="B1" s="16" t="s">
        <v>8385</v>
      </c>
      <c r="C1" s="16" t="s">
        <v>8386</v>
      </c>
    </row>
    <row r="2" spans="1:3" x14ac:dyDescent="0.2">
      <c r="A2" t="s">
        <v>8387</v>
      </c>
      <c r="B2" s="16" t="e">
        <f>AVERAGE(#REF!)</f>
        <v>#REF!</v>
      </c>
      <c r="C2" s="16">
        <f>AVERAGE('Failed US Kickstarters'!D:D)</f>
        <v>10554.212</v>
      </c>
    </row>
    <row r="3" spans="1:3" x14ac:dyDescent="0.2">
      <c r="A3" t="s">
        <v>8388</v>
      </c>
      <c r="B3" s="16" t="e">
        <f>MEDIAN(#REF!)</f>
        <v>#REF!</v>
      </c>
      <c r="C3" s="16">
        <f>MEDIAN('Failed US Kickstarters'!D:D)</f>
        <v>5000</v>
      </c>
    </row>
    <row r="4" spans="1:3" x14ac:dyDescent="0.2">
      <c r="A4" t="s">
        <v>8391</v>
      </c>
      <c r="B4" s="16" t="e">
        <f>_xlfn.STDEV.P(#REF!)</f>
        <v>#REF!</v>
      </c>
      <c r="C4" s="16">
        <f>_xlfn.STDEV.P('Failed US Kickstarters'!D:D)</f>
        <v>21967.731061515115</v>
      </c>
    </row>
    <row r="5" spans="1:3" x14ac:dyDescent="0.2">
      <c r="A5" t="s">
        <v>8392</v>
      </c>
      <c r="B5" s="17" t="e">
        <f>_xlfn.QUARTILE.EXC(#REF!, 3)</f>
        <v>#REF!</v>
      </c>
      <c r="C5" s="17">
        <f>_xlfn.QUARTILE.EXC('Failed US Kickstarters'!D:D, 3)</f>
        <v>10000</v>
      </c>
    </row>
    <row r="6" spans="1:3" x14ac:dyDescent="0.2">
      <c r="A6" t="s">
        <v>8393</v>
      </c>
      <c r="B6" s="17" t="e">
        <f>_xlfn.QUARTILE.EXC(#REF!, 1)</f>
        <v>#REF!</v>
      </c>
      <c r="C6" s="17">
        <f>_xlfn.QUARTILE.EXC('Failed US Kickstarters'!D:D, 1)</f>
        <v>2000</v>
      </c>
    </row>
    <row r="7" spans="1:3" x14ac:dyDescent="0.2">
      <c r="A7" t="s">
        <v>8394</v>
      </c>
      <c r="B7" s="16" t="e">
        <f>B5-B6</f>
        <v>#REF!</v>
      </c>
      <c r="C7" s="16">
        <f>C5-C6</f>
        <v>8000</v>
      </c>
    </row>
    <row r="9" spans="1:3" x14ac:dyDescent="0.2">
      <c r="A9" t="s">
        <v>8389</v>
      </c>
      <c r="B9" s="16" t="e">
        <f>AVERAGE(#REF!)</f>
        <v>#REF!</v>
      </c>
      <c r="C9" s="16">
        <f>AVERAGE('Failed US Kickstarters'!E:E)</f>
        <v>558.65484000000004</v>
      </c>
    </row>
    <row r="10" spans="1:3" x14ac:dyDescent="0.2">
      <c r="A10" t="s">
        <v>8390</v>
      </c>
      <c r="B10" s="16" t="e">
        <f>MEDIAN(#REF!)</f>
        <v>#REF!</v>
      </c>
      <c r="C10" s="16">
        <f>MEDIAN('Failed US Kickstarters'!E:E)</f>
        <v>103</v>
      </c>
    </row>
    <row r="11" spans="1:3" x14ac:dyDescent="0.2">
      <c r="A11" t="s">
        <v>8395</v>
      </c>
      <c r="B11" s="16" t="e">
        <f>_xlfn.STDEV.P(#REF!)</f>
        <v>#REF!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7" t="e">
        <f>_xlfn.QUARTILE.EXC(#REF!, 3)</f>
        <v>#REF!</v>
      </c>
      <c r="C12" s="16">
        <f>_xlfn.QUARTILE.EXC('Failed US Kickstarters'!E:E, 3)</f>
        <v>501</v>
      </c>
    </row>
    <row r="13" spans="1:3" x14ac:dyDescent="0.2">
      <c r="A13" t="s">
        <v>8397</v>
      </c>
      <c r="B13" s="17" t="e">
        <f>_xlfn.QUARTILE.EXC(#REF!, 1)</f>
        <v>#REF!</v>
      </c>
      <c r="C13" s="16">
        <f>_xlfn.QUARTILE.EXC('Failed US Kickstarters'!E:E, 1)</f>
        <v>9.25</v>
      </c>
    </row>
    <row r="14" spans="1:3" x14ac:dyDescent="0.2">
      <c r="A14" t="s">
        <v>8398</v>
      </c>
      <c r="B14" s="16" t="e">
        <f>B12-B13</f>
        <v>#REF!</v>
      </c>
      <c r="C14" s="16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Edinburgh Research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2022-08-31T00:18:18Z</dcterms:modified>
</cp:coreProperties>
</file>