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defaultThemeVersion="166925"/>
  <mc:AlternateContent xmlns:mc="http://schemas.openxmlformats.org/markup-compatibility/2006">
    <mc:Choice Requires="x15">
      <x15ac:absPath xmlns:x15ac="http://schemas.microsoft.com/office/spreadsheetml/2010/11/ac" url="/Users/emilybristol/Dropbox/Stream biogeochemistry research/"/>
    </mc:Choice>
  </mc:AlternateContent>
  <xr:revisionPtr revIDLastSave="0" documentId="13_ncr:1_{197DB943-4AC9-4941-8008-600AA7324D85}" xr6:coauthVersionLast="33" xr6:coauthVersionMax="33" xr10:uidLastSave="{00000000-0000-0000-0000-000000000000}"/>
  <bookViews>
    <workbookView xWindow="2620" yWindow="460" windowWidth="26180" windowHeight="15920" xr2:uid="{A44CB1F4-43B9-0246-88A9-53656F213A40}"/>
  </bookViews>
  <sheets>
    <sheet name="Methane" sheetId="3" r:id="rId1"/>
    <sheet name="Nitrous oxide" sheetId="4" r:id="rId2"/>
    <sheet name="Averages" sheetId="6" r:id="rId3"/>
    <sheet name="Metadata" sheetId="5" r:id="rId4"/>
  </sheets>
  <calcPr calcId="17901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6" i="6" l="1"/>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65" i="6"/>
  <c r="E64" i="6"/>
  <c r="O184" i="3"/>
  <c r="N184" i="3"/>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5" i="6"/>
  <c r="H8" i="6"/>
  <c r="H9" i="6"/>
  <c r="H10" i="6"/>
  <c r="H11" i="6"/>
  <c r="H12" i="6"/>
  <c r="H13" i="6"/>
  <c r="H7" i="6"/>
  <c r="H14"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10" i="6"/>
  <c r="E9" i="6"/>
  <c r="E8" i="6"/>
  <c r="E7" i="6"/>
  <c r="H3" i="6"/>
  <c r="H4" i="6"/>
  <c r="H5" i="6"/>
  <c r="H6" i="6"/>
  <c r="H2" i="6"/>
  <c r="E3" i="6"/>
  <c r="E4" i="6"/>
  <c r="E5" i="6"/>
  <c r="E6" i="6"/>
  <c r="E2" i="6"/>
  <c r="F3" i="3" l="1"/>
  <c r="G3" i="3"/>
  <c r="H3" i="3"/>
  <c r="F4" i="3"/>
  <c r="G4" i="3" s="1"/>
  <c r="H4" i="3" s="1"/>
  <c r="F5" i="3"/>
  <c r="G5" i="3" s="1"/>
  <c r="F6" i="3"/>
  <c r="G6" i="3" s="1"/>
  <c r="F7" i="3"/>
  <c r="G7" i="3"/>
  <c r="H7" i="3" s="1"/>
  <c r="F8" i="3"/>
  <c r="G8" i="3" s="1"/>
  <c r="F9" i="3"/>
  <c r="G9" i="3"/>
  <c r="F10" i="3"/>
  <c r="G10" i="3"/>
  <c r="H10" i="3"/>
  <c r="F11" i="3"/>
  <c r="G11" i="3"/>
  <c r="H11" i="3"/>
  <c r="F12" i="3"/>
  <c r="G12" i="3" s="1"/>
  <c r="H12" i="3" s="1"/>
  <c r="F13" i="3"/>
  <c r="G13" i="3" s="1"/>
  <c r="F15" i="3"/>
  <c r="G15" i="3"/>
  <c r="H15" i="3" s="1"/>
  <c r="F16" i="3"/>
  <c r="G16" i="3" s="1"/>
  <c r="F17" i="3"/>
  <c r="G17" i="3"/>
  <c r="F18" i="3"/>
  <c r="G18" i="3"/>
  <c r="H18" i="3"/>
  <c r="F19" i="3"/>
  <c r="G19" i="3"/>
  <c r="H19" i="3"/>
  <c r="F20" i="3"/>
  <c r="G20" i="3" s="1"/>
  <c r="H20" i="3" s="1"/>
  <c r="F21" i="3"/>
  <c r="G21" i="3" s="1"/>
  <c r="F22" i="3"/>
  <c r="G22" i="3" s="1"/>
  <c r="F23" i="3"/>
  <c r="G23" i="3"/>
  <c r="H23" i="3" s="1"/>
  <c r="F24" i="3"/>
  <c r="G24" i="3" s="1"/>
  <c r="F25" i="3"/>
  <c r="G25" i="3"/>
  <c r="F26" i="3"/>
  <c r="G26" i="3"/>
  <c r="H26" i="3"/>
  <c r="F27" i="3"/>
  <c r="G27" i="3"/>
  <c r="H27" i="3"/>
  <c r="F28" i="3"/>
  <c r="G28" i="3" s="1"/>
  <c r="H28" i="3" s="1"/>
  <c r="F29" i="3"/>
  <c r="G29" i="3" s="1"/>
  <c r="H29" i="3" s="1"/>
  <c r="F30" i="3"/>
  <c r="G30" i="3"/>
  <c r="F31" i="3"/>
  <c r="G31" i="3"/>
  <c r="H31" i="3"/>
  <c r="F32" i="3"/>
  <c r="G32" i="3" s="1"/>
  <c r="H32" i="3" s="1"/>
  <c r="F33" i="3"/>
  <c r="G33" i="3"/>
  <c r="H33" i="3" s="1"/>
  <c r="F34" i="3"/>
  <c r="G34" i="3"/>
  <c r="H34" i="3"/>
  <c r="F35" i="3"/>
  <c r="G35" i="3"/>
  <c r="H35" i="3"/>
  <c r="F36" i="3"/>
  <c r="G36" i="3" s="1"/>
  <c r="H36" i="3" s="1"/>
  <c r="F37" i="3"/>
  <c r="G37" i="3" s="1"/>
  <c r="F38" i="3"/>
  <c r="G38" i="3"/>
  <c r="H38" i="3"/>
  <c r="F39" i="3"/>
  <c r="G39" i="3"/>
  <c r="H39" i="3"/>
  <c r="F40" i="3"/>
  <c r="G40" i="3" s="1"/>
  <c r="H40" i="3" s="1"/>
  <c r="F41" i="3"/>
  <c r="G41" i="3" s="1"/>
  <c r="H41" i="3" s="1"/>
  <c r="F42" i="3"/>
  <c r="G42" i="3"/>
  <c r="F43" i="3"/>
  <c r="G43" i="3" s="1"/>
  <c r="F44" i="3"/>
  <c r="G44" i="3" s="1"/>
  <c r="H44" i="3" s="1"/>
  <c r="F45" i="3"/>
  <c r="G45" i="3"/>
  <c r="H45" i="3" s="1"/>
  <c r="F47" i="3"/>
  <c r="G47" i="3" s="1"/>
  <c r="H47" i="3" s="1"/>
  <c r="F48" i="3"/>
  <c r="G48" i="3" s="1"/>
  <c r="F49" i="3"/>
  <c r="G49" i="3"/>
  <c r="F50" i="3"/>
  <c r="G50" i="3" s="1"/>
  <c r="F51" i="3"/>
  <c r="G51" i="3"/>
  <c r="H51" i="3" s="1"/>
  <c r="F52" i="3"/>
  <c r="G52" i="3" s="1"/>
  <c r="F53" i="3"/>
  <c r="G53" i="3" s="1"/>
  <c r="F54" i="3"/>
  <c r="G54" i="3" s="1"/>
  <c r="F55" i="3"/>
  <c r="G55" i="3" s="1"/>
  <c r="H55" i="3"/>
  <c r="F56" i="3"/>
  <c r="G56" i="3" s="1"/>
  <c r="F57" i="3"/>
  <c r="G57" i="3" s="1"/>
  <c r="F58" i="3"/>
  <c r="G58" i="3" s="1"/>
  <c r="H58" i="3" s="1"/>
  <c r="F59" i="3"/>
  <c r="G59" i="3"/>
  <c r="F60" i="3"/>
  <c r="G60" i="3" s="1"/>
  <c r="F61" i="3"/>
  <c r="G61" i="3" s="1"/>
  <c r="H61" i="3" s="1"/>
  <c r="F62" i="3"/>
  <c r="G62" i="3"/>
  <c r="F63" i="3"/>
  <c r="G63" i="3"/>
  <c r="F64" i="3"/>
  <c r="G64" i="3" s="1"/>
  <c r="F65" i="3"/>
  <c r="G65" i="3" s="1"/>
  <c r="F66" i="3"/>
  <c r="G66" i="3" s="1"/>
  <c r="H66" i="3"/>
  <c r="F67" i="3"/>
  <c r="G67" i="3" s="1"/>
  <c r="H67" i="3"/>
  <c r="F68" i="3"/>
  <c r="G68" i="3" s="1"/>
  <c r="F69" i="3"/>
  <c r="G69" i="3" s="1"/>
  <c r="F70" i="3"/>
  <c r="G70" i="3"/>
  <c r="H70" i="3"/>
  <c r="F71" i="3"/>
  <c r="G71" i="3" s="1"/>
  <c r="H71" i="3" s="1"/>
  <c r="F72" i="3"/>
  <c r="G72" i="3" s="1"/>
  <c r="F73" i="3"/>
  <c r="G73" i="3"/>
  <c r="F74" i="3"/>
  <c r="G74" i="3"/>
  <c r="F75" i="3"/>
  <c r="G75" i="3" s="1"/>
  <c r="F76" i="3"/>
  <c r="G76" i="3"/>
  <c r="F77" i="3"/>
  <c r="G77" i="3"/>
  <c r="H77" i="3"/>
  <c r="F78" i="3"/>
  <c r="G78" i="3"/>
  <c r="H78" i="3"/>
  <c r="F79" i="3"/>
  <c r="G79" i="3" s="1"/>
  <c r="H79" i="3" s="1"/>
  <c r="F80" i="3"/>
  <c r="G80" i="3" s="1"/>
  <c r="F81" i="3"/>
  <c r="G81" i="3"/>
  <c r="F82" i="3"/>
  <c r="G82" i="3"/>
  <c r="F83" i="3"/>
  <c r="G83" i="3" s="1"/>
  <c r="F84" i="3"/>
  <c r="G84" i="3"/>
  <c r="F85" i="3"/>
  <c r="G85" i="3"/>
  <c r="H85" i="3"/>
  <c r="F86" i="3"/>
  <c r="G86" i="3"/>
  <c r="H86" i="3"/>
  <c r="F87" i="3"/>
  <c r="G87" i="3" s="1"/>
  <c r="H87" i="3" s="1"/>
  <c r="F88" i="3"/>
  <c r="G88" i="3" s="1"/>
  <c r="F89" i="3"/>
  <c r="G89" i="3"/>
  <c r="F90" i="3"/>
  <c r="G90" i="3"/>
  <c r="F91" i="3"/>
  <c r="G91" i="3" s="1"/>
  <c r="F92" i="3"/>
  <c r="G92" i="3"/>
  <c r="F93" i="3"/>
  <c r="G93" i="3"/>
  <c r="H93" i="3"/>
  <c r="F94" i="3"/>
  <c r="G94" i="3"/>
  <c r="H94" i="3"/>
  <c r="F95" i="3"/>
  <c r="G95" i="3" s="1"/>
  <c r="H95" i="3" s="1"/>
  <c r="F96" i="3"/>
  <c r="G96" i="3" s="1"/>
  <c r="F97" i="3"/>
  <c r="G97" i="3"/>
  <c r="F98" i="3"/>
  <c r="G98" i="3"/>
  <c r="F99" i="3"/>
  <c r="G99" i="3" s="1"/>
  <c r="F100" i="3"/>
  <c r="G100" i="3"/>
  <c r="F101" i="3"/>
  <c r="G101" i="3"/>
  <c r="H101" i="3"/>
  <c r="F102" i="3"/>
  <c r="G102" i="3"/>
  <c r="H102" i="3"/>
  <c r="F103" i="3"/>
  <c r="G103" i="3" s="1"/>
  <c r="H103" i="3" s="1"/>
  <c r="F104" i="3"/>
  <c r="G104" i="3" s="1"/>
  <c r="F105" i="3"/>
  <c r="G105" i="3"/>
  <c r="F106" i="3"/>
  <c r="G106" i="3"/>
  <c r="F107" i="3"/>
  <c r="G107" i="3" s="1"/>
  <c r="F108" i="3"/>
  <c r="G108" i="3"/>
  <c r="F109" i="3"/>
  <c r="G109" i="3"/>
  <c r="H109" i="3"/>
  <c r="F110" i="3"/>
  <c r="G110" i="3"/>
  <c r="H110" i="3"/>
  <c r="F111" i="3"/>
  <c r="G111" i="3" s="1"/>
  <c r="H111" i="3" s="1"/>
  <c r="F112" i="3"/>
  <c r="G112" i="3" s="1"/>
  <c r="H112" i="3" s="1"/>
  <c r="F113" i="3"/>
  <c r="G113" i="3"/>
  <c r="F114" i="3"/>
  <c r="G114" i="3"/>
  <c r="H114" i="3"/>
  <c r="F115" i="3"/>
  <c r="G115" i="3" s="1"/>
  <c r="H115" i="3" s="1"/>
  <c r="F116" i="3"/>
  <c r="G116" i="3" s="1"/>
  <c r="F117" i="3"/>
  <c r="G117" i="3" s="1"/>
  <c r="H117" i="3"/>
  <c r="F118" i="3"/>
  <c r="G118" i="3" s="1"/>
  <c r="H118" i="3"/>
  <c r="F119" i="3"/>
  <c r="G119" i="3" s="1"/>
  <c r="F120" i="3"/>
  <c r="G120" i="3" s="1"/>
  <c r="F121" i="3"/>
  <c r="G121" i="3"/>
  <c r="H121" i="3"/>
  <c r="F122" i="3"/>
  <c r="G122" i="3"/>
  <c r="H122" i="3"/>
  <c r="F123" i="3"/>
  <c r="G123" i="3" s="1"/>
  <c r="H123" i="3" s="1"/>
  <c r="F124" i="3"/>
  <c r="G124" i="3"/>
  <c r="H124" i="3" s="1"/>
  <c r="F125" i="3"/>
  <c r="G125" i="3" s="1"/>
  <c r="F126" i="3"/>
  <c r="G126" i="3" s="1"/>
  <c r="F127" i="3"/>
  <c r="G127" i="3" s="1"/>
  <c r="H127" i="3"/>
  <c r="F128" i="3"/>
  <c r="G128" i="3" s="1"/>
  <c r="F129" i="3"/>
  <c r="G129" i="3" s="1"/>
  <c r="H129" i="3"/>
  <c r="F130" i="3"/>
  <c r="G130" i="3" s="1"/>
  <c r="H130" i="3"/>
  <c r="F131" i="3"/>
  <c r="G131" i="3" s="1"/>
  <c r="F132" i="3"/>
  <c r="G132" i="3" s="1"/>
  <c r="H132" i="3" s="1"/>
  <c r="F133" i="3"/>
  <c r="G133" i="3" s="1"/>
  <c r="F134" i="3"/>
  <c r="G134" i="3" s="1"/>
  <c r="F135" i="3"/>
  <c r="G135" i="3" s="1"/>
  <c r="H135" i="3"/>
  <c r="F136" i="3"/>
  <c r="G136" i="3" s="1"/>
  <c r="H136" i="3" s="1"/>
  <c r="F137" i="3"/>
  <c r="G137" i="3"/>
  <c r="H137" i="3" s="1"/>
  <c r="F138" i="3"/>
  <c r="G138" i="3"/>
  <c r="H138" i="3"/>
  <c r="F139" i="3"/>
  <c r="G139" i="3" s="1"/>
  <c r="H139" i="3" s="1"/>
  <c r="F140" i="3"/>
  <c r="G140" i="3"/>
  <c r="F141" i="3"/>
  <c r="G141" i="3"/>
  <c r="F142" i="3"/>
  <c r="G142" i="3"/>
  <c r="H142" i="3" s="1"/>
  <c r="F143" i="3"/>
  <c r="G143" i="3" s="1"/>
  <c r="F144" i="3"/>
  <c r="G144" i="3" s="1"/>
  <c r="F145" i="3"/>
  <c r="G145" i="3" s="1"/>
  <c r="F146" i="3"/>
  <c r="G146" i="3" s="1"/>
  <c r="H146" i="3"/>
  <c r="F147" i="3"/>
  <c r="G147" i="3"/>
  <c r="H147" i="3" s="1"/>
  <c r="F148" i="3"/>
  <c r="G148" i="3" s="1"/>
  <c r="H148" i="3"/>
  <c r="F149" i="3"/>
  <c r="G149" i="3"/>
  <c r="H149" i="3"/>
  <c r="F150" i="3"/>
  <c r="G150" i="3" s="1"/>
  <c r="F151" i="3"/>
  <c r="G151" i="3"/>
  <c r="H151" i="3" s="1"/>
  <c r="F152" i="3"/>
  <c r="G152" i="3"/>
  <c r="F153" i="3"/>
  <c r="G153" i="3"/>
  <c r="H153" i="3"/>
  <c r="F154" i="3"/>
  <c r="G154" i="3" s="1"/>
  <c r="F155" i="3"/>
  <c r="G155" i="3" s="1"/>
  <c r="H155" i="3" s="1"/>
  <c r="F156" i="3"/>
  <c r="G156" i="3" s="1"/>
  <c r="F157" i="3"/>
  <c r="G157" i="3"/>
  <c r="F158" i="3"/>
  <c r="G158" i="3" s="1"/>
  <c r="F159" i="3"/>
  <c r="G159" i="3"/>
  <c r="H159" i="3" s="1"/>
  <c r="F160" i="3"/>
  <c r="G160" i="3" s="1"/>
  <c r="F161" i="3"/>
  <c r="G161" i="3" s="1"/>
  <c r="F162" i="3"/>
  <c r="G162" i="3" s="1"/>
  <c r="F163" i="3"/>
  <c r="G163" i="3"/>
  <c r="H163" i="3" s="1"/>
  <c r="F164" i="3"/>
  <c r="G164" i="3"/>
  <c r="H164" i="3"/>
  <c r="F165" i="3"/>
  <c r="G165" i="3"/>
  <c r="H165" i="3"/>
  <c r="F166" i="3"/>
  <c r="G166" i="3" s="1"/>
  <c r="F167" i="3"/>
  <c r="G167" i="3"/>
  <c r="H167" i="3" s="1"/>
  <c r="F168" i="3"/>
  <c r="G168" i="3"/>
  <c r="H168" i="3"/>
  <c r="F169" i="3"/>
  <c r="G169" i="3"/>
  <c r="F170" i="3"/>
  <c r="G170" i="3" s="1"/>
  <c r="F171" i="3"/>
  <c r="G171" i="3" s="1"/>
  <c r="H171" i="3" s="1"/>
  <c r="F172" i="3"/>
  <c r="G172" i="3"/>
  <c r="F173" i="3"/>
  <c r="G173" i="3"/>
  <c r="F174" i="3"/>
  <c r="G174" i="3" s="1"/>
  <c r="F175" i="3"/>
  <c r="G175" i="3"/>
  <c r="H175" i="3" s="1"/>
  <c r="F176" i="3"/>
  <c r="G176" i="3" s="1"/>
  <c r="F177" i="3"/>
  <c r="G177" i="3" s="1"/>
  <c r="F178" i="3"/>
  <c r="G178" i="3" s="1"/>
  <c r="F179" i="3"/>
  <c r="G179" i="3"/>
  <c r="H179" i="3" s="1"/>
  <c r="F180" i="3"/>
  <c r="G180" i="3"/>
  <c r="H180" i="3"/>
  <c r="F181" i="3"/>
  <c r="G181" i="3"/>
  <c r="H181" i="3"/>
  <c r="F182" i="3"/>
  <c r="G182" i="3" s="1"/>
  <c r="F184" i="3"/>
  <c r="G184" i="3" s="1"/>
  <c r="F185" i="3"/>
  <c r="G185" i="3" s="1"/>
  <c r="F186" i="3"/>
  <c r="G186" i="3" s="1"/>
  <c r="H186" i="3" s="1"/>
  <c r="F187" i="3"/>
  <c r="G187" i="3"/>
  <c r="F188" i="3"/>
  <c r="G188" i="3"/>
  <c r="H188" i="3"/>
  <c r="F189" i="3"/>
  <c r="G189" i="3"/>
  <c r="H189" i="3"/>
  <c r="F190" i="3"/>
  <c r="G190" i="3" s="1"/>
  <c r="H190" i="3" s="1"/>
  <c r="F191" i="3"/>
  <c r="G191" i="3"/>
  <c r="F192" i="3"/>
  <c r="G192" i="3"/>
  <c r="F193" i="3"/>
  <c r="G193" i="3"/>
  <c r="H193" i="3"/>
  <c r="F194" i="3"/>
  <c r="G194" i="3" s="1"/>
  <c r="H194" i="3" s="1"/>
  <c r="F195" i="3"/>
  <c r="G195" i="3" s="1"/>
  <c r="F196" i="3"/>
  <c r="G196" i="3"/>
  <c r="F197" i="3"/>
  <c r="G197" i="3"/>
  <c r="F198" i="3"/>
  <c r="G198" i="3" s="1"/>
  <c r="H198" i="3" s="1"/>
  <c r="F199" i="3"/>
  <c r="G199" i="3"/>
  <c r="H199" i="3" s="1"/>
  <c r="F200" i="3"/>
  <c r="G200" i="3" s="1"/>
  <c r="F201" i="3"/>
  <c r="G201" i="3"/>
  <c r="H201" i="3"/>
  <c r="F202" i="3"/>
  <c r="G202" i="3" s="1"/>
  <c r="H202" i="3" s="1"/>
  <c r="F203" i="3"/>
  <c r="G203" i="3" s="1"/>
  <c r="H203" i="3" s="1"/>
  <c r="F204" i="3"/>
  <c r="G204" i="3"/>
  <c r="F205" i="3"/>
  <c r="G205" i="3"/>
  <c r="H205" i="3"/>
  <c r="F206" i="3"/>
  <c r="G206" i="3" s="1"/>
  <c r="H206" i="3" s="1"/>
  <c r="F207" i="3"/>
  <c r="G207" i="3" s="1"/>
  <c r="H207" i="3" s="1"/>
  <c r="F208" i="3"/>
  <c r="G208" i="3" s="1"/>
  <c r="F209" i="3"/>
  <c r="G209" i="3" s="1"/>
  <c r="H209" i="3" s="1"/>
  <c r="F210" i="3"/>
  <c r="G210" i="3" s="1"/>
  <c r="F211" i="3"/>
  <c r="G211" i="3" s="1"/>
  <c r="F212" i="3"/>
  <c r="G212" i="3"/>
  <c r="H212" i="3"/>
  <c r="F213" i="3"/>
  <c r="G213" i="3"/>
  <c r="H213" i="3"/>
  <c r="F214" i="3"/>
  <c r="G214" i="3" s="1"/>
  <c r="H214" i="3" s="1"/>
  <c r="F215" i="3"/>
  <c r="G215" i="3"/>
  <c r="H215" i="3" s="1"/>
  <c r="F216" i="3"/>
  <c r="G216" i="3"/>
  <c r="H216" i="3"/>
  <c r="F217" i="3"/>
  <c r="G217" i="3" s="1"/>
  <c r="F218" i="3"/>
  <c r="G218" i="3" s="1"/>
  <c r="H218" i="3" s="1"/>
  <c r="F219" i="3"/>
  <c r="G219" i="3"/>
  <c r="H219" i="3" s="1"/>
  <c r="F220" i="3"/>
  <c r="G220" i="3" s="1"/>
  <c r="F221" i="3"/>
  <c r="G221" i="3"/>
  <c r="H221" i="3" s="1"/>
  <c r="F222" i="3"/>
  <c r="G222" i="3" s="1"/>
  <c r="F223" i="3"/>
  <c r="G223" i="3" s="1"/>
  <c r="F224" i="3"/>
  <c r="G224" i="3"/>
  <c r="H224" i="3" s="1"/>
  <c r="F225" i="3"/>
  <c r="G225" i="3" s="1"/>
  <c r="H225" i="3"/>
  <c r="F226" i="3"/>
  <c r="G226" i="3" s="1"/>
  <c r="H226" i="3" s="1"/>
  <c r="F227" i="3"/>
  <c r="G227" i="3" s="1"/>
  <c r="F228" i="3"/>
  <c r="G228" i="3" s="1"/>
  <c r="F229" i="3"/>
  <c r="G229" i="3"/>
  <c r="F230" i="3"/>
  <c r="G230" i="3" s="1"/>
  <c r="H230" i="3" s="1"/>
  <c r="F231" i="3"/>
  <c r="G231" i="3"/>
  <c r="H231" i="3" s="1"/>
  <c r="F232" i="3"/>
  <c r="G232" i="3" s="1"/>
  <c r="H232" i="3"/>
  <c r="F233" i="3"/>
  <c r="G233" i="3"/>
  <c r="F234" i="3"/>
  <c r="G234" i="3" s="1"/>
  <c r="H234" i="3" s="1"/>
  <c r="F235" i="3"/>
  <c r="G235" i="3"/>
  <c r="H235" i="3" s="1"/>
  <c r="F236" i="3"/>
  <c r="G236" i="3"/>
  <c r="F237" i="3"/>
  <c r="G237" i="3"/>
  <c r="H237" i="3"/>
  <c r="F238" i="3"/>
  <c r="G238" i="3" s="1"/>
  <c r="H238" i="3"/>
  <c r="F239" i="3"/>
  <c r="G239" i="3" s="1"/>
  <c r="F240" i="3"/>
  <c r="G240" i="3" s="1"/>
  <c r="H240" i="3"/>
  <c r="F241" i="3"/>
  <c r="G241" i="3"/>
  <c r="H241" i="3" s="1"/>
  <c r="F242" i="3"/>
  <c r="G242" i="3" s="1"/>
  <c r="F243" i="3"/>
  <c r="G243" i="3"/>
  <c r="H243" i="3" s="1"/>
  <c r="F244" i="3"/>
  <c r="G244" i="3" s="1"/>
  <c r="F245" i="3"/>
  <c r="G245" i="3"/>
  <c r="F246" i="3"/>
  <c r="G246" i="3" s="1"/>
  <c r="H246" i="3"/>
  <c r="F247" i="3"/>
  <c r="G247" i="3"/>
  <c r="H247" i="3" s="1"/>
  <c r="F248" i="3"/>
  <c r="G248" i="3" s="1"/>
  <c r="H248" i="3" s="1"/>
  <c r="F249" i="3"/>
  <c r="G249" i="3"/>
  <c r="F250" i="3"/>
  <c r="G250" i="3" s="1"/>
  <c r="H250" i="3" s="1"/>
  <c r="F251" i="3"/>
  <c r="G251" i="3"/>
  <c r="H251" i="3" s="1"/>
  <c r="F252" i="3"/>
  <c r="G252" i="3"/>
  <c r="H252" i="3" s="1"/>
  <c r="F253" i="3"/>
  <c r="G253" i="3" s="1"/>
  <c r="H253" i="3"/>
  <c r="F254" i="3"/>
  <c r="G254" i="3" s="1"/>
  <c r="F255" i="3"/>
  <c r="G255" i="3" s="1"/>
  <c r="F256" i="3"/>
  <c r="G256" i="3" s="1"/>
  <c r="H256" i="3" s="1"/>
  <c r="F257" i="3"/>
  <c r="G257" i="3"/>
  <c r="F258" i="3"/>
  <c r="G258" i="3"/>
  <c r="F259" i="3"/>
  <c r="G259" i="3" s="1"/>
  <c r="F260" i="3"/>
  <c r="G260" i="3"/>
  <c r="H260" i="3" s="1"/>
  <c r="F261" i="3"/>
  <c r="G261" i="3"/>
  <c r="F262" i="3"/>
  <c r="G262" i="3" s="1"/>
  <c r="H262" i="3"/>
  <c r="F263" i="3"/>
  <c r="G263" i="3" s="1"/>
  <c r="F264" i="3"/>
  <c r="G264" i="3" s="1"/>
  <c r="H264" i="3" s="1"/>
  <c r="F265" i="3"/>
  <c r="G265" i="3"/>
  <c r="F266" i="3"/>
  <c r="G266" i="3" s="1"/>
  <c r="F267" i="3"/>
  <c r="G267" i="3" s="1"/>
  <c r="F268" i="3"/>
  <c r="G268" i="3"/>
  <c r="H268" i="3" s="1"/>
  <c r="F269" i="3"/>
  <c r="G269" i="3" s="1"/>
  <c r="F270" i="3"/>
  <c r="G270" i="3" s="1"/>
  <c r="H270" i="3"/>
  <c r="F271" i="3"/>
  <c r="G271" i="3" s="1"/>
  <c r="F272" i="3"/>
  <c r="G272" i="3"/>
  <c r="H272" i="3" s="1"/>
  <c r="F273" i="3"/>
  <c r="G273" i="3"/>
  <c r="H273" i="3"/>
  <c r="F274" i="3"/>
  <c r="G274" i="3"/>
  <c r="H274" i="3"/>
  <c r="F275" i="3"/>
  <c r="G275" i="3" s="1"/>
  <c r="F276" i="3"/>
  <c r="G276" i="3" s="1"/>
  <c r="H276" i="3" s="1"/>
  <c r="F277" i="3"/>
  <c r="G277" i="3" s="1"/>
  <c r="H277" i="3"/>
  <c r="F278" i="3"/>
  <c r="G278" i="3"/>
  <c r="H278" i="3" s="1"/>
  <c r="F279" i="3"/>
  <c r="G279" i="3" s="1"/>
  <c r="H279" i="3" s="1"/>
  <c r="F280" i="3"/>
  <c r="G280" i="3"/>
  <c r="F281" i="3"/>
  <c r="G281" i="3" s="1"/>
  <c r="F282" i="3"/>
  <c r="G282" i="3" s="1"/>
  <c r="H282" i="3"/>
  <c r="F283" i="3"/>
  <c r="G283" i="3" s="1"/>
  <c r="F284" i="3"/>
  <c r="G284" i="3" s="1"/>
  <c r="F285" i="3"/>
  <c r="G285" i="3" s="1"/>
  <c r="H285" i="3"/>
  <c r="F286" i="3"/>
  <c r="G286" i="3"/>
  <c r="H286" i="3" s="1"/>
  <c r="F287" i="3"/>
  <c r="G287" i="3" s="1"/>
  <c r="H287" i="3" s="1"/>
  <c r="F288" i="3"/>
  <c r="G288" i="3"/>
  <c r="F289" i="3"/>
  <c r="G289" i="3" s="1"/>
  <c r="F290" i="3"/>
  <c r="G290" i="3" s="1"/>
  <c r="H290" i="3"/>
  <c r="F291" i="3"/>
  <c r="G291" i="3" s="1"/>
  <c r="F292" i="3"/>
  <c r="G292" i="3" s="1"/>
  <c r="F293" i="3"/>
  <c r="G293" i="3" s="1"/>
  <c r="H293" i="3"/>
  <c r="F294" i="3"/>
  <c r="G294" i="3"/>
  <c r="H294" i="3" s="1"/>
  <c r="F295" i="3"/>
  <c r="G295" i="3" s="1"/>
  <c r="H295" i="3" s="1"/>
  <c r="F296" i="3"/>
  <c r="G296" i="3"/>
  <c r="F297" i="3"/>
  <c r="G297" i="3" s="1"/>
  <c r="F298" i="3"/>
  <c r="G298" i="3" s="1"/>
  <c r="H298" i="3"/>
  <c r="F299" i="3"/>
  <c r="G299" i="3" s="1"/>
  <c r="F300" i="3"/>
  <c r="G300" i="3" s="1"/>
  <c r="F301" i="3"/>
  <c r="G301" i="3" s="1"/>
  <c r="H301" i="3"/>
  <c r="F302" i="3"/>
  <c r="G302" i="3"/>
  <c r="H302" i="3" s="1"/>
  <c r="F303" i="3"/>
  <c r="G303" i="3" s="1"/>
  <c r="H303" i="3" s="1"/>
  <c r="F304" i="3"/>
  <c r="G304" i="3"/>
  <c r="F305" i="3"/>
  <c r="G305" i="3" s="1"/>
  <c r="F306" i="3"/>
  <c r="G306" i="3" s="1"/>
  <c r="H306" i="3"/>
  <c r="F307" i="3"/>
  <c r="G307" i="3" s="1"/>
  <c r="F308" i="3"/>
  <c r="G308" i="3" s="1"/>
  <c r="F309" i="3"/>
  <c r="G309" i="3" s="1"/>
  <c r="H309" i="3"/>
  <c r="F310" i="3"/>
  <c r="G310" i="3"/>
  <c r="H310" i="3" s="1"/>
  <c r="F311" i="3"/>
  <c r="G311" i="3" s="1"/>
  <c r="H311" i="3" s="1"/>
  <c r="F312" i="3"/>
  <c r="G312" i="3"/>
  <c r="F313" i="3"/>
  <c r="G313" i="3" s="1"/>
  <c r="F314" i="3"/>
  <c r="G314" i="3" s="1"/>
  <c r="H314" i="3"/>
  <c r="F315" i="3"/>
  <c r="G315" i="3" s="1"/>
  <c r="F316" i="3"/>
  <c r="G316" i="3" s="1"/>
  <c r="F317" i="3"/>
  <c r="G317" i="3" s="1"/>
  <c r="H317" i="3"/>
  <c r="F318" i="3"/>
  <c r="G318" i="3"/>
  <c r="H318" i="3" s="1"/>
  <c r="F319" i="3"/>
  <c r="G319" i="3" s="1"/>
  <c r="H319" i="3" s="1"/>
  <c r="F320" i="3"/>
  <c r="G320" i="3"/>
  <c r="F321" i="3"/>
  <c r="G321" i="3"/>
  <c r="F322" i="3"/>
  <c r="G322" i="3"/>
  <c r="H322" i="3" s="1"/>
  <c r="F323" i="3"/>
  <c r="G323" i="3" s="1"/>
  <c r="H323" i="3" s="1"/>
  <c r="F324" i="3"/>
  <c r="G324" i="3" s="1"/>
  <c r="F325" i="3"/>
  <c r="G325" i="3" s="1"/>
  <c r="F326" i="3"/>
  <c r="G326" i="3" s="1"/>
  <c r="H326" i="3"/>
  <c r="F327" i="3"/>
  <c r="G327" i="3" s="1"/>
  <c r="H327" i="3" s="1"/>
  <c r="F328" i="3"/>
  <c r="G328" i="3" s="1"/>
  <c r="H328" i="3" s="1"/>
  <c r="F329" i="3"/>
  <c r="G329" i="3"/>
  <c r="F330" i="3"/>
  <c r="G330" i="3" s="1"/>
  <c r="F331" i="3"/>
  <c r="G331" i="3" s="1"/>
  <c r="H331" i="3" s="1"/>
  <c r="F332" i="3"/>
  <c r="G332" i="3" s="1"/>
  <c r="H332" i="3" s="1"/>
  <c r="F333" i="3"/>
  <c r="G333" i="3"/>
  <c r="F334" i="3"/>
  <c r="G334" i="3" s="1"/>
  <c r="H334" i="3" s="1"/>
  <c r="F335" i="3"/>
  <c r="G335" i="3" s="1"/>
  <c r="F336" i="3"/>
  <c r="G336" i="3"/>
  <c r="F337" i="3"/>
  <c r="G337" i="3"/>
  <c r="H337" i="3"/>
  <c r="F338" i="3"/>
  <c r="G338" i="3"/>
  <c r="H338" i="3"/>
  <c r="F339" i="3"/>
  <c r="G339" i="3" s="1"/>
  <c r="H339" i="3" s="1"/>
  <c r="F340" i="3"/>
  <c r="G340" i="3" s="1"/>
  <c r="F341" i="3"/>
  <c r="G341" i="3"/>
  <c r="F342" i="3"/>
  <c r="G342" i="3"/>
  <c r="H342" i="3"/>
  <c r="F343" i="3"/>
  <c r="G343" i="3" s="1"/>
  <c r="H343" i="3" s="1"/>
  <c r="F344" i="3"/>
  <c r="G344" i="3" s="1"/>
  <c r="H344" i="3" s="1"/>
  <c r="F345" i="3"/>
  <c r="G345" i="3" s="1"/>
  <c r="F346" i="3"/>
  <c r="G346" i="3" s="1"/>
  <c r="F347" i="3"/>
  <c r="G347" i="3" s="1"/>
  <c r="H347" i="3" s="1"/>
  <c r="F348" i="3"/>
  <c r="G348" i="3" s="1"/>
  <c r="H348" i="3" s="1"/>
  <c r="F349" i="3"/>
  <c r="G349" i="3"/>
  <c r="F350" i="3"/>
  <c r="G350" i="3" s="1"/>
  <c r="H350" i="3"/>
  <c r="F351" i="3"/>
  <c r="G351" i="3" s="1"/>
  <c r="H351" i="3" s="1"/>
  <c r="F352" i="3"/>
  <c r="G352" i="3"/>
  <c r="F353" i="3"/>
  <c r="G353" i="3"/>
  <c r="F354" i="3"/>
  <c r="G354" i="3"/>
  <c r="H354" i="3" s="1"/>
  <c r="F355" i="3"/>
  <c r="G355" i="3" s="1"/>
  <c r="F356" i="3"/>
  <c r="G356" i="3" s="1"/>
  <c r="F357" i="3"/>
  <c r="G357" i="3" s="1"/>
  <c r="F358" i="3"/>
  <c r="G358" i="3" s="1"/>
  <c r="H358" i="3"/>
  <c r="F359" i="3"/>
  <c r="G359" i="3" s="1"/>
  <c r="H359" i="3" s="1"/>
  <c r="F360" i="3"/>
  <c r="G360" i="3"/>
  <c r="H360" i="3" s="1"/>
  <c r="F361" i="3"/>
  <c r="G361" i="3"/>
  <c r="H361" i="3"/>
  <c r="F362" i="3"/>
  <c r="G362" i="3"/>
  <c r="F363" i="3"/>
  <c r="G363" i="3" s="1"/>
  <c r="H363" i="3" s="1"/>
  <c r="F364" i="3"/>
  <c r="G364" i="3" s="1"/>
  <c r="H364" i="3" s="1"/>
  <c r="F365" i="3"/>
  <c r="G365" i="3"/>
  <c r="F366" i="3"/>
  <c r="G366" i="3"/>
  <c r="H366" i="3" s="1"/>
  <c r="F367" i="3"/>
  <c r="G367" i="3" s="1"/>
  <c r="H367" i="3" s="1"/>
  <c r="F368" i="3"/>
  <c r="G368" i="3"/>
  <c r="H368" i="3" s="1"/>
  <c r="F369" i="3"/>
  <c r="G369" i="3"/>
  <c r="H369" i="3"/>
  <c r="F370" i="3"/>
  <c r="G370" i="3"/>
  <c r="H370" i="3"/>
  <c r="F371" i="3"/>
  <c r="G371" i="3" s="1"/>
  <c r="H371" i="3" s="1"/>
  <c r="F372" i="3"/>
  <c r="G372" i="3" s="1"/>
  <c r="F373" i="3"/>
  <c r="G373" i="3"/>
  <c r="H373" i="3"/>
  <c r="F374" i="3"/>
  <c r="G374" i="3" s="1"/>
  <c r="F375" i="3"/>
  <c r="G375" i="3" s="1"/>
  <c r="H375" i="3" s="1"/>
  <c r="F376" i="3"/>
  <c r="G376" i="3" s="1"/>
  <c r="H376" i="3" s="1"/>
  <c r="F377" i="3"/>
  <c r="G377" i="3"/>
  <c r="F378" i="3"/>
  <c r="G378" i="3" s="1"/>
  <c r="F379" i="3"/>
  <c r="G379" i="3" s="1"/>
  <c r="H379" i="3" s="1"/>
  <c r="F380" i="3"/>
  <c r="G380" i="3"/>
  <c r="H380" i="3" s="1"/>
  <c r="F381" i="3"/>
  <c r="G381" i="3"/>
  <c r="F382" i="3"/>
  <c r="G382" i="3" s="1"/>
  <c r="H382" i="3"/>
  <c r="F383" i="3"/>
  <c r="G383" i="3" s="1"/>
  <c r="F384" i="3"/>
  <c r="G384" i="3"/>
  <c r="H384" i="3" s="1"/>
  <c r="F385" i="3"/>
  <c r="G385" i="3"/>
  <c r="F386" i="3"/>
  <c r="G386" i="3" s="1"/>
  <c r="H386" i="3" s="1"/>
  <c r="F387" i="3"/>
  <c r="G387" i="3" s="1"/>
  <c r="F388" i="3"/>
  <c r="G388" i="3" s="1"/>
  <c r="F389" i="3"/>
  <c r="G389" i="3"/>
  <c r="H389" i="3"/>
  <c r="F390" i="3"/>
  <c r="G390" i="3" s="1"/>
  <c r="F391" i="3"/>
  <c r="G391" i="3" s="1"/>
  <c r="H391" i="3" s="1"/>
  <c r="F392" i="3"/>
  <c r="G392" i="3"/>
  <c r="H392" i="3"/>
  <c r="F393" i="3"/>
  <c r="G393" i="3"/>
  <c r="H393" i="3"/>
  <c r="F394" i="3"/>
  <c r="G394" i="3" s="1"/>
  <c r="F395" i="3"/>
  <c r="G395" i="3" s="1"/>
  <c r="H395" i="3" s="1"/>
  <c r="F396" i="3"/>
  <c r="G396" i="3"/>
  <c r="F397" i="3"/>
  <c r="G397" i="3"/>
  <c r="F398" i="3"/>
  <c r="G398" i="3" s="1"/>
  <c r="F399" i="3"/>
  <c r="G399" i="3"/>
  <c r="H399" i="3" s="1"/>
  <c r="F400" i="3"/>
  <c r="G400" i="3" s="1"/>
  <c r="F401" i="3"/>
  <c r="G401" i="3" s="1"/>
  <c r="F402" i="3"/>
  <c r="G402" i="3" s="1"/>
  <c r="F403" i="3"/>
  <c r="G403" i="3"/>
  <c r="F404" i="3"/>
  <c r="G404" i="3"/>
  <c r="F405" i="3"/>
  <c r="G405" i="3"/>
  <c r="H405" i="3"/>
  <c r="F406" i="3"/>
  <c r="G406" i="3" s="1"/>
  <c r="H406" i="3" s="1"/>
  <c r="F407" i="3"/>
  <c r="G407" i="3"/>
  <c r="F408" i="3"/>
  <c r="G408" i="3" s="1"/>
  <c r="F409" i="3"/>
  <c r="G409" i="3" s="1"/>
  <c r="F410" i="3"/>
  <c r="G410" i="3" s="1"/>
  <c r="F411" i="3"/>
  <c r="G411" i="3" s="1"/>
  <c r="F412" i="3"/>
  <c r="G412" i="3"/>
  <c r="H412" i="3"/>
  <c r="F413" i="3"/>
  <c r="G413" i="3"/>
  <c r="H413" i="3"/>
  <c r="F414" i="3"/>
  <c r="G414" i="3" s="1"/>
  <c r="H414" i="3" s="1"/>
  <c r="F415" i="3"/>
  <c r="G415" i="3"/>
  <c r="F416" i="3"/>
  <c r="G416" i="3" s="1"/>
  <c r="F417" i="3"/>
  <c r="G417" i="3" s="1"/>
  <c r="F418" i="3"/>
  <c r="G418" i="3" s="1"/>
  <c r="F419" i="3"/>
  <c r="G419" i="3"/>
  <c r="F420" i="3"/>
  <c r="G420" i="3"/>
  <c r="H420" i="3"/>
  <c r="F421" i="3"/>
  <c r="G421" i="3"/>
  <c r="H421" i="3"/>
  <c r="F422" i="3"/>
  <c r="G422" i="3" s="1"/>
  <c r="H422" i="3" s="1"/>
  <c r="F423" i="3"/>
  <c r="G423" i="3"/>
  <c r="F424" i="3"/>
  <c r="G424" i="3" s="1"/>
  <c r="F425" i="3"/>
  <c r="G425" i="3" s="1"/>
  <c r="F426" i="3"/>
  <c r="G426" i="3" s="1"/>
  <c r="F427" i="3"/>
  <c r="G427" i="3"/>
  <c r="F428" i="3"/>
  <c r="G428" i="3"/>
  <c r="H428" i="3"/>
  <c r="F429" i="3"/>
  <c r="G429" i="3"/>
  <c r="F430" i="3"/>
  <c r="G430" i="3" s="1"/>
  <c r="H430" i="3" s="1"/>
  <c r="F431" i="3"/>
  <c r="G431" i="3"/>
  <c r="F432" i="3"/>
  <c r="G432" i="3" s="1"/>
  <c r="F433" i="3"/>
  <c r="G433" i="3" s="1"/>
  <c r="F434" i="3"/>
  <c r="G434" i="3" s="1"/>
  <c r="F435" i="3"/>
  <c r="G435" i="3"/>
  <c r="F436" i="3"/>
  <c r="G436" i="3"/>
  <c r="F437" i="3"/>
  <c r="G437" i="3"/>
  <c r="H437" i="3"/>
  <c r="F438" i="3"/>
  <c r="G438" i="3" s="1"/>
  <c r="H438" i="3" s="1"/>
  <c r="F439" i="3"/>
  <c r="G439" i="3"/>
  <c r="F440" i="3"/>
  <c r="G440" i="3" s="1"/>
  <c r="F441" i="3"/>
  <c r="G441" i="3" s="1"/>
  <c r="F442" i="3"/>
  <c r="G442" i="3" s="1"/>
  <c r="F443" i="3"/>
  <c r="G443" i="3" s="1"/>
  <c r="F444" i="3"/>
  <c r="G444" i="3"/>
  <c r="H444" i="3"/>
  <c r="F445" i="3"/>
  <c r="G445" i="3"/>
  <c r="H445" i="3"/>
  <c r="F446" i="3"/>
  <c r="G446" i="3" s="1"/>
  <c r="H446" i="3" s="1"/>
  <c r="F447" i="3"/>
  <c r="G447" i="3"/>
  <c r="F448" i="3"/>
  <c r="G448" i="3" s="1"/>
  <c r="F449" i="3"/>
  <c r="G449" i="3" s="1"/>
  <c r="F450" i="3"/>
  <c r="G450" i="3" s="1"/>
  <c r="F451" i="3"/>
  <c r="G451" i="3"/>
  <c r="F452" i="3"/>
  <c r="G452" i="3"/>
  <c r="H452" i="3"/>
  <c r="F453" i="3"/>
  <c r="G453" i="3"/>
  <c r="H453" i="3"/>
  <c r="F454" i="3"/>
  <c r="G454" i="3" s="1"/>
  <c r="H454" i="3" s="1"/>
  <c r="F455" i="3"/>
  <c r="G455" i="3" s="1"/>
  <c r="F456" i="3"/>
  <c r="G456" i="3"/>
  <c r="H456" i="3" s="1"/>
  <c r="F457" i="3"/>
  <c r="G457" i="3"/>
  <c r="H457" i="3"/>
  <c r="F458" i="3"/>
  <c r="G458" i="3" s="1"/>
  <c r="H458" i="3" s="1"/>
  <c r="F459" i="3"/>
  <c r="G459" i="3"/>
  <c r="F460" i="3"/>
  <c r="G460" i="3" s="1"/>
  <c r="F461" i="3"/>
  <c r="G461" i="3"/>
  <c r="H461" i="3" s="1"/>
  <c r="F462" i="3"/>
  <c r="G462" i="3" s="1"/>
  <c r="H462" i="3" s="1"/>
  <c r="F463" i="3"/>
  <c r="G463" i="3" s="1"/>
  <c r="F464" i="3"/>
  <c r="G464" i="3"/>
  <c r="F465" i="3"/>
  <c r="G465" i="3"/>
  <c r="H465" i="3"/>
  <c r="F466" i="3"/>
  <c r="G466" i="3" s="1"/>
  <c r="F467" i="3"/>
  <c r="G467" i="3" s="1"/>
  <c r="H467" i="3" s="1"/>
  <c r="F468" i="3"/>
  <c r="G468" i="3" s="1"/>
  <c r="F469" i="3"/>
  <c r="G469" i="3" s="1"/>
  <c r="F470" i="3"/>
  <c r="G470" i="3" s="1"/>
  <c r="H470" i="3"/>
  <c r="F471" i="3"/>
  <c r="G471" i="3" s="1"/>
  <c r="F472" i="3"/>
  <c r="G472" i="3"/>
  <c r="H472" i="3" s="1"/>
  <c r="F473" i="3"/>
  <c r="G473" i="3" s="1"/>
  <c r="F474" i="3"/>
  <c r="G474" i="3" s="1"/>
  <c r="H474" i="3" s="1"/>
  <c r="F475" i="3"/>
  <c r="G475" i="3"/>
  <c r="F476" i="3"/>
  <c r="G476" i="3" s="1"/>
  <c r="F477" i="3"/>
  <c r="G477" i="3" s="1"/>
  <c r="H477" i="3" s="1"/>
  <c r="F478" i="3"/>
  <c r="G478" i="3" s="1"/>
  <c r="H478" i="3"/>
  <c r="F479" i="3"/>
  <c r="G479" i="3" s="1"/>
  <c r="F480" i="3"/>
  <c r="G480" i="3"/>
  <c r="F481" i="3"/>
  <c r="G481" i="3" s="1"/>
  <c r="H481" i="3" s="1"/>
  <c r="F482" i="3"/>
  <c r="G482" i="3" s="1"/>
  <c r="F483" i="3"/>
  <c r="G483" i="3"/>
  <c r="H483" i="3" s="1"/>
  <c r="F484" i="3"/>
  <c r="G484" i="3" s="1"/>
  <c r="F485" i="3"/>
  <c r="G485" i="3" s="1"/>
  <c r="F486" i="3"/>
  <c r="G486" i="3" s="1"/>
  <c r="H486" i="3"/>
  <c r="F487" i="3"/>
  <c r="G487" i="3" s="1"/>
  <c r="F488" i="3"/>
  <c r="G488" i="3" s="1"/>
  <c r="H488" i="3" s="1"/>
  <c r="F489" i="3"/>
  <c r="G489" i="3"/>
  <c r="F490" i="3"/>
  <c r="G490" i="3" s="1"/>
  <c r="H490" i="3" s="1"/>
  <c r="F491" i="3"/>
  <c r="G491" i="3"/>
  <c r="H491" i="3" s="1"/>
  <c r="F492" i="3"/>
  <c r="G492" i="3" s="1"/>
  <c r="F493" i="3"/>
  <c r="G493" i="3" s="1"/>
  <c r="H493" i="3" s="1"/>
  <c r="F494" i="3"/>
  <c r="G494" i="3" s="1"/>
  <c r="H494" i="3"/>
  <c r="F495" i="3"/>
  <c r="G495" i="3" s="1"/>
  <c r="F496" i="3"/>
  <c r="G496" i="3" s="1"/>
  <c r="F497" i="3"/>
  <c r="G497" i="3" s="1"/>
  <c r="H497" i="3" s="1"/>
  <c r="F498" i="3"/>
  <c r="G498" i="3" s="1"/>
  <c r="F499" i="3"/>
  <c r="G499" i="3"/>
  <c r="H499" i="3" s="1"/>
  <c r="F500" i="3"/>
  <c r="G500" i="3" s="1"/>
  <c r="F501" i="3"/>
  <c r="G501" i="3"/>
  <c r="F502" i="3"/>
  <c r="G502" i="3"/>
  <c r="F503" i="3"/>
  <c r="G503" i="3" s="1"/>
  <c r="F504" i="3"/>
  <c r="G504" i="3"/>
  <c r="H504" i="3" s="1"/>
  <c r="F505" i="3"/>
  <c r="G505" i="3" s="1"/>
  <c r="F506" i="3"/>
  <c r="G506" i="3"/>
  <c r="F507" i="3"/>
  <c r="G507" i="3" s="1"/>
  <c r="F508" i="3"/>
  <c r="G508" i="3" s="1"/>
  <c r="H508" i="3" s="1"/>
  <c r="F509" i="3"/>
  <c r="G509" i="3" s="1"/>
  <c r="F510" i="3"/>
  <c r="G510" i="3"/>
  <c r="F511" i="3"/>
  <c r="G511" i="3" s="1"/>
  <c r="F512" i="3"/>
  <c r="G512" i="3"/>
  <c r="H512" i="3" s="1"/>
  <c r="F513" i="3"/>
  <c r="G513" i="3" s="1"/>
  <c r="F514" i="3"/>
  <c r="G514" i="3"/>
  <c r="F515" i="3"/>
  <c r="G515" i="3" s="1"/>
  <c r="F516" i="3"/>
  <c r="G516" i="3" s="1"/>
  <c r="H516" i="3" s="1"/>
  <c r="F517" i="3"/>
  <c r="G517" i="3" s="1"/>
  <c r="F518" i="3"/>
  <c r="G518" i="3"/>
  <c r="F519" i="3"/>
  <c r="G519" i="3" s="1"/>
  <c r="F520" i="3"/>
  <c r="G520" i="3"/>
  <c r="H520" i="3" s="1"/>
  <c r="F521" i="3"/>
  <c r="G521" i="3" s="1"/>
  <c r="F522" i="3"/>
  <c r="G522" i="3"/>
  <c r="F523" i="3"/>
  <c r="G523" i="3" s="1"/>
  <c r="F524" i="3"/>
  <c r="G524" i="3" s="1"/>
  <c r="H524" i="3" s="1"/>
  <c r="F525" i="3"/>
  <c r="G525" i="3" s="1"/>
  <c r="F526" i="3"/>
  <c r="G526" i="3"/>
  <c r="F527" i="3"/>
  <c r="G527" i="3" s="1"/>
  <c r="F528" i="3"/>
  <c r="G528" i="3"/>
  <c r="H528" i="3" s="1"/>
  <c r="F529" i="3"/>
  <c r="G529" i="3" s="1"/>
  <c r="F530" i="3"/>
  <c r="G530" i="3" s="1"/>
  <c r="F531" i="3"/>
  <c r="G531" i="3" s="1"/>
  <c r="F532" i="3"/>
  <c r="G532" i="3" s="1"/>
  <c r="H532" i="3" s="1"/>
  <c r="F533" i="3"/>
  <c r="G533" i="3" s="1"/>
  <c r="F534" i="3"/>
  <c r="G534" i="3"/>
  <c r="F535" i="3"/>
  <c r="G535" i="3" s="1"/>
  <c r="F536" i="3"/>
  <c r="G536" i="3"/>
  <c r="H536" i="3" s="1"/>
  <c r="F537" i="3"/>
  <c r="G537" i="3" s="1"/>
  <c r="F538" i="3"/>
  <c r="G538" i="3" s="1"/>
  <c r="F539" i="3"/>
  <c r="G539" i="3" s="1"/>
  <c r="F540" i="3"/>
  <c r="G540" i="3" s="1"/>
  <c r="H540" i="3" s="1"/>
  <c r="F541" i="3"/>
  <c r="G541" i="3" s="1"/>
  <c r="F542" i="3"/>
  <c r="G542" i="3" s="1"/>
  <c r="F543" i="3"/>
  <c r="G543" i="3" s="1"/>
  <c r="F544" i="3"/>
  <c r="G544" i="3"/>
  <c r="H544" i="3" s="1"/>
  <c r="F545" i="3"/>
  <c r="G545" i="3" s="1"/>
  <c r="F546" i="3"/>
  <c r="G546" i="3"/>
  <c r="F547" i="3"/>
  <c r="G547" i="3" s="1"/>
  <c r="F548" i="3"/>
  <c r="G548" i="3" s="1"/>
  <c r="H548" i="3" s="1"/>
  <c r="F549" i="3"/>
  <c r="G549" i="3" s="1"/>
  <c r="F550" i="3"/>
  <c r="G550" i="3" s="1"/>
  <c r="F551" i="3"/>
  <c r="G551" i="3" s="1"/>
  <c r="F552" i="3"/>
  <c r="G552" i="3"/>
  <c r="F553" i="3"/>
  <c r="G553" i="3" s="1"/>
  <c r="H553" i="3"/>
  <c r="F554" i="3"/>
  <c r="G554" i="3"/>
  <c r="F555" i="3"/>
  <c r="G555" i="3" s="1"/>
  <c r="H555" i="3" s="1"/>
  <c r="F556" i="3"/>
  <c r="G556" i="3"/>
  <c r="F557" i="3"/>
  <c r="G557" i="3" s="1"/>
  <c r="H557" i="3"/>
  <c r="F558" i="3"/>
  <c r="G558" i="3" s="1"/>
  <c r="F559" i="3"/>
  <c r="G559" i="3" s="1"/>
  <c r="H559" i="3" s="1"/>
  <c r="F560" i="3"/>
  <c r="G560" i="3"/>
  <c r="F561" i="3"/>
  <c r="G561" i="3" s="1"/>
  <c r="F562" i="3"/>
  <c r="G562" i="3" s="1"/>
  <c r="F563" i="3"/>
  <c r="G563" i="3" s="1"/>
  <c r="H563" i="3"/>
  <c r="F2" i="3"/>
  <c r="G2" i="3" s="1"/>
  <c r="G7" i="4"/>
  <c r="I20" i="4"/>
  <c r="I48" i="4"/>
  <c r="H76" i="4"/>
  <c r="K76" i="4" s="1"/>
  <c r="L76" i="4" s="1"/>
  <c r="G86" i="4"/>
  <c r="G118" i="4"/>
  <c r="I143" i="4"/>
  <c r="G152" i="4"/>
  <c r="G170" i="4"/>
  <c r="I186" i="4"/>
  <c r="H193" i="4"/>
  <c r="G200" i="4"/>
  <c r="H200" i="4" s="1"/>
  <c r="H288" i="4"/>
  <c r="H292" i="4"/>
  <c r="H296" i="4"/>
  <c r="H300" i="4"/>
  <c r="I306" i="4"/>
  <c r="G308" i="4"/>
  <c r="H308" i="4" s="1"/>
  <c r="G310" i="4"/>
  <c r="H310" i="4" s="1"/>
  <c r="I311" i="4"/>
  <c r="G317" i="4"/>
  <c r="I322" i="4"/>
  <c r="G324" i="4"/>
  <c r="H324" i="4" s="1"/>
  <c r="G326" i="4"/>
  <c r="H326" i="4" s="1"/>
  <c r="I327" i="4"/>
  <c r="G329" i="4"/>
  <c r="I331" i="4"/>
  <c r="G334" i="4"/>
  <c r="H334" i="4" s="1"/>
  <c r="G338" i="4"/>
  <c r="H338" i="4" s="1"/>
  <c r="G340" i="4"/>
  <c r="H340" i="4" s="1"/>
  <c r="I342" i="4"/>
  <c r="I346" i="4"/>
  <c r="G353" i="4"/>
  <c r="G358" i="4"/>
  <c r="H358" i="4" s="1"/>
  <c r="I364" i="4"/>
  <c r="I370" i="4"/>
  <c r="I372" i="4"/>
  <c r="G373" i="4"/>
  <c r="I375" i="4"/>
  <c r="I378" i="4"/>
  <c r="I380" i="4"/>
  <c r="G381" i="4"/>
  <c r="I383" i="4"/>
  <c r="I386" i="4"/>
  <c r="I388" i="4"/>
  <c r="G389" i="4"/>
  <c r="I391" i="4"/>
  <c r="I394" i="4"/>
  <c r="I396" i="4"/>
  <c r="G397" i="4"/>
  <c r="I399" i="4"/>
  <c r="I402" i="4"/>
  <c r="I404" i="4"/>
  <c r="G405" i="4"/>
  <c r="I406" i="4"/>
  <c r="I408" i="4"/>
  <c r="G409" i="4"/>
  <c r="I410" i="4"/>
  <c r="I412" i="4"/>
  <c r="G413" i="4"/>
  <c r="I414" i="4"/>
  <c r="I416" i="4"/>
  <c r="G417" i="4"/>
  <c r="I418" i="4"/>
  <c r="I420" i="4"/>
  <c r="G421" i="4"/>
  <c r="I422" i="4"/>
  <c r="I424" i="4"/>
  <c r="G425" i="4"/>
  <c r="I426" i="4"/>
  <c r="I428" i="4"/>
  <c r="G429" i="4"/>
  <c r="I430" i="4"/>
  <c r="I432" i="4"/>
  <c r="G433" i="4"/>
  <c r="I434" i="4"/>
  <c r="I436" i="4"/>
  <c r="G437" i="4"/>
  <c r="I438" i="4"/>
  <c r="I440" i="4"/>
  <c r="G441" i="4"/>
  <c r="I442" i="4"/>
  <c r="I444" i="4"/>
  <c r="G445" i="4"/>
  <c r="I446" i="4"/>
  <c r="I448" i="4"/>
  <c r="G449" i="4"/>
  <c r="I450" i="4"/>
  <c r="I452" i="4"/>
  <c r="G453" i="4"/>
  <c r="I454" i="4"/>
  <c r="G457" i="4"/>
  <c r="H457" i="4" s="1"/>
  <c r="G458" i="4"/>
  <c r="H458" i="4" s="1"/>
  <c r="G461" i="4"/>
  <c r="H461" i="4" s="1"/>
  <c r="G462" i="4"/>
  <c r="H462" i="4" s="1"/>
  <c r="G465" i="4"/>
  <c r="H465" i="4" s="1"/>
  <c r="G466" i="4"/>
  <c r="H466" i="4" s="1"/>
  <c r="G469" i="4"/>
  <c r="H469" i="4" s="1"/>
  <c r="G470" i="4"/>
  <c r="H470" i="4" s="1"/>
  <c r="G473" i="4"/>
  <c r="H473" i="4" s="1"/>
  <c r="G474" i="4"/>
  <c r="H474" i="4" s="1"/>
  <c r="G477" i="4"/>
  <c r="H477" i="4" s="1"/>
  <c r="G478" i="4"/>
  <c r="H478" i="4" s="1"/>
  <c r="G481" i="4"/>
  <c r="H481" i="4" s="1"/>
  <c r="G482" i="4"/>
  <c r="H482" i="4" s="1"/>
  <c r="G485" i="4"/>
  <c r="H485" i="4" s="1"/>
  <c r="G486" i="4"/>
  <c r="H486" i="4" s="1"/>
  <c r="G489" i="4"/>
  <c r="H489" i="4" s="1"/>
  <c r="G490" i="4"/>
  <c r="H490" i="4" s="1"/>
  <c r="G493" i="4"/>
  <c r="H493" i="4" s="1"/>
  <c r="G494" i="4"/>
  <c r="H494" i="4" s="1"/>
  <c r="G497" i="4"/>
  <c r="H497" i="4" s="1"/>
  <c r="G498" i="4"/>
  <c r="H498" i="4" s="1"/>
  <c r="G501" i="4"/>
  <c r="H501" i="4" s="1"/>
  <c r="G502" i="4"/>
  <c r="H502" i="4" s="1"/>
  <c r="G504" i="4"/>
  <c r="I506" i="4"/>
  <c r="I507" i="4"/>
  <c r="I508" i="4"/>
  <c r="G509" i="4"/>
  <c r="H509" i="4" s="1"/>
  <c r="G510" i="4"/>
  <c r="H510" i="4" s="1"/>
  <c r="G512" i="4"/>
  <c r="I514" i="4"/>
  <c r="I515" i="4"/>
  <c r="I516" i="4"/>
  <c r="G517" i="4"/>
  <c r="H517" i="4" s="1"/>
  <c r="G518" i="4"/>
  <c r="H518" i="4" s="1"/>
  <c r="G520" i="4"/>
  <c r="I524" i="4"/>
  <c r="G525" i="4"/>
  <c r="H525" i="4" s="1"/>
  <c r="G526" i="4"/>
  <c r="J526" i="4" s="1"/>
  <c r="I526" i="4"/>
  <c r="I527" i="4"/>
  <c r="I534" i="4"/>
  <c r="I538" i="4"/>
  <c r="I539" i="4"/>
  <c r="I540" i="4"/>
  <c r="G541" i="4"/>
  <c r="H541" i="4" s="1"/>
  <c r="G542" i="4"/>
  <c r="H542" i="4" s="1"/>
  <c r="G544" i="4"/>
  <c r="I546" i="4"/>
  <c r="I547" i="4"/>
  <c r="G549" i="4"/>
  <c r="H549" i="4" s="1"/>
  <c r="I550" i="4"/>
  <c r="G554" i="4"/>
  <c r="I555" i="4"/>
  <c r="I558" i="4"/>
  <c r="G561" i="4"/>
  <c r="H561" i="4" s="1"/>
  <c r="I562" i="4"/>
  <c r="G2" i="4"/>
  <c r="F3" i="4"/>
  <c r="G3" i="4" s="1"/>
  <c r="H3" i="4" s="1"/>
  <c r="F4" i="4"/>
  <c r="G4" i="4" s="1"/>
  <c r="F5" i="4"/>
  <c r="G5" i="4" s="1"/>
  <c r="H5" i="4" s="1"/>
  <c r="F6" i="4"/>
  <c r="G6" i="4" s="1"/>
  <c r="F7" i="4"/>
  <c r="F8" i="4"/>
  <c r="G8" i="4" s="1"/>
  <c r="F9" i="4"/>
  <c r="G9" i="4" s="1"/>
  <c r="H9" i="4" s="1"/>
  <c r="F10" i="4"/>
  <c r="G10" i="4" s="1"/>
  <c r="F11" i="4"/>
  <c r="G11" i="4" s="1"/>
  <c r="F12" i="4"/>
  <c r="G12" i="4" s="1"/>
  <c r="F13" i="4"/>
  <c r="G13" i="4" s="1"/>
  <c r="H13" i="4" s="1"/>
  <c r="F14" i="4"/>
  <c r="G14" i="4" s="1"/>
  <c r="F15" i="4"/>
  <c r="G15" i="4" s="1"/>
  <c r="F16" i="4"/>
  <c r="G16" i="4" s="1"/>
  <c r="F17" i="4"/>
  <c r="G17" i="4" s="1"/>
  <c r="H17" i="4" s="1"/>
  <c r="F18" i="4"/>
  <c r="G18" i="4" s="1"/>
  <c r="F19" i="4"/>
  <c r="G19" i="4" s="1"/>
  <c r="F20" i="4"/>
  <c r="G20" i="4" s="1"/>
  <c r="F21" i="4"/>
  <c r="G21" i="4" s="1"/>
  <c r="H21" i="4" s="1"/>
  <c r="F22" i="4"/>
  <c r="G22" i="4" s="1"/>
  <c r="F23" i="4"/>
  <c r="G23" i="4" s="1"/>
  <c r="F24" i="4"/>
  <c r="G24" i="4" s="1"/>
  <c r="F25" i="4"/>
  <c r="G25" i="4" s="1"/>
  <c r="H25" i="4" s="1"/>
  <c r="F26" i="4"/>
  <c r="G26" i="4" s="1"/>
  <c r="F27" i="4"/>
  <c r="G27" i="4" s="1"/>
  <c r="F28" i="4"/>
  <c r="G28" i="4" s="1"/>
  <c r="F29" i="4"/>
  <c r="G29" i="4" s="1"/>
  <c r="H29" i="4" s="1"/>
  <c r="F30" i="4"/>
  <c r="G30" i="4" s="1"/>
  <c r="F31" i="4"/>
  <c r="G31" i="4" s="1"/>
  <c r="F32" i="4"/>
  <c r="G32" i="4" s="1"/>
  <c r="F33" i="4"/>
  <c r="G33" i="4" s="1"/>
  <c r="H33" i="4" s="1"/>
  <c r="F34" i="4"/>
  <c r="G34" i="4" s="1"/>
  <c r="F35" i="4"/>
  <c r="G35" i="4" s="1"/>
  <c r="F37" i="4"/>
  <c r="G37" i="4" s="1"/>
  <c r="H37" i="4" s="1"/>
  <c r="F38" i="4"/>
  <c r="G38" i="4" s="1"/>
  <c r="F39" i="4"/>
  <c r="G39" i="4" s="1"/>
  <c r="F40" i="4"/>
  <c r="G40" i="4" s="1"/>
  <c r="F41" i="4"/>
  <c r="G41" i="4" s="1"/>
  <c r="H41" i="4" s="1"/>
  <c r="F42" i="4"/>
  <c r="G42" i="4" s="1"/>
  <c r="F43" i="4"/>
  <c r="G43" i="4" s="1"/>
  <c r="F44" i="4"/>
  <c r="G44" i="4" s="1"/>
  <c r="F45" i="4"/>
  <c r="G45" i="4" s="1"/>
  <c r="H45" i="4" s="1"/>
  <c r="F46" i="4"/>
  <c r="G46" i="4" s="1"/>
  <c r="F47" i="4"/>
  <c r="G47" i="4" s="1"/>
  <c r="F48" i="4"/>
  <c r="G48" i="4" s="1"/>
  <c r="F49" i="4"/>
  <c r="G49" i="4" s="1"/>
  <c r="H49" i="4" s="1"/>
  <c r="F50" i="4"/>
  <c r="G50" i="4" s="1"/>
  <c r="F51" i="4"/>
  <c r="G51" i="4" s="1"/>
  <c r="F52" i="4"/>
  <c r="G52" i="4" s="1"/>
  <c r="F53" i="4"/>
  <c r="G53" i="4" s="1"/>
  <c r="H53" i="4" s="1"/>
  <c r="F54" i="4"/>
  <c r="G54" i="4" s="1"/>
  <c r="F55" i="4"/>
  <c r="G55" i="4" s="1"/>
  <c r="F56" i="4"/>
  <c r="G56" i="4" s="1"/>
  <c r="F57" i="4"/>
  <c r="G57" i="4" s="1"/>
  <c r="H57" i="4" s="1"/>
  <c r="F58" i="4"/>
  <c r="G58" i="4" s="1"/>
  <c r="F59" i="4"/>
  <c r="G59" i="4" s="1"/>
  <c r="F60" i="4"/>
  <c r="G60" i="4" s="1"/>
  <c r="F61" i="4"/>
  <c r="G61" i="4" s="1"/>
  <c r="H61" i="4" s="1"/>
  <c r="F62" i="4"/>
  <c r="G62" i="4" s="1"/>
  <c r="F63" i="4"/>
  <c r="G63" i="4" s="1"/>
  <c r="F64" i="4"/>
  <c r="G64" i="4" s="1"/>
  <c r="F65" i="4"/>
  <c r="G65" i="4" s="1"/>
  <c r="H65" i="4" s="1"/>
  <c r="F66" i="4"/>
  <c r="G66" i="4" s="1"/>
  <c r="F67" i="4"/>
  <c r="G67" i="4" s="1"/>
  <c r="F68" i="4"/>
  <c r="G68" i="4" s="1"/>
  <c r="F69" i="4"/>
  <c r="G69" i="4" s="1"/>
  <c r="H69" i="4" s="1"/>
  <c r="F70" i="4"/>
  <c r="G70" i="4" s="1"/>
  <c r="F71" i="4"/>
  <c r="G71" i="4" s="1"/>
  <c r="F72" i="4"/>
  <c r="G72" i="4" s="1"/>
  <c r="F73" i="4"/>
  <c r="G73" i="4" s="1"/>
  <c r="H73" i="4" s="1"/>
  <c r="F74" i="4"/>
  <c r="G74" i="4" s="1"/>
  <c r="F75" i="4"/>
  <c r="G75" i="4" s="1"/>
  <c r="H75" i="4" s="1"/>
  <c r="F76" i="4"/>
  <c r="G76" i="4" s="1"/>
  <c r="J76" i="4" s="1"/>
  <c r="F77" i="4"/>
  <c r="G77" i="4" s="1"/>
  <c r="H77" i="4" s="1"/>
  <c r="F78" i="4"/>
  <c r="G78" i="4" s="1"/>
  <c r="F79" i="4"/>
  <c r="G79" i="4" s="1"/>
  <c r="F80" i="4"/>
  <c r="G80" i="4" s="1"/>
  <c r="J80" i="4" s="1"/>
  <c r="F81" i="4"/>
  <c r="G81" i="4" s="1"/>
  <c r="H81" i="4" s="1"/>
  <c r="F82" i="4"/>
  <c r="G82" i="4" s="1"/>
  <c r="F83" i="4"/>
  <c r="G83" i="4" s="1"/>
  <c r="H83" i="4" s="1"/>
  <c r="F84" i="4"/>
  <c r="G84" i="4" s="1"/>
  <c r="J84" i="4" s="1"/>
  <c r="F85" i="4"/>
  <c r="G85" i="4" s="1"/>
  <c r="H85" i="4" s="1"/>
  <c r="F86" i="4"/>
  <c r="F87" i="4"/>
  <c r="G87" i="4" s="1"/>
  <c r="H87" i="4" s="1"/>
  <c r="F88" i="4"/>
  <c r="G88" i="4" s="1"/>
  <c r="F89" i="4"/>
  <c r="G89" i="4" s="1"/>
  <c r="H89" i="4" s="1"/>
  <c r="F90" i="4"/>
  <c r="G90" i="4" s="1"/>
  <c r="F91" i="4"/>
  <c r="G91" i="4" s="1"/>
  <c r="H91" i="4" s="1"/>
  <c r="F92" i="4"/>
  <c r="G92" i="4" s="1"/>
  <c r="H92" i="4" s="1"/>
  <c r="F93" i="4"/>
  <c r="G93" i="4" s="1"/>
  <c r="F94" i="4"/>
  <c r="G94" i="4" s="1"/>
  <c r="H94" i="4" s="1"/>
  <c r="F95" i="4"/>
  <c r="G95" i="4" s="1"/>
  <c r="F96" i="4"/>
  <c r="G96" i="4" s="1"/>
  <c r="F97" i="4"/>
  <c r="G97" i="4" s="1"/>
  <c r="H97" i="4" s="1"/>
  <c r="F98" i="4"/>
  <c r="G98" i="4" s="1"/>
  <c r="F99" i="4"/>
  <c r="G99" i="4" s="1"/>
  <c r="H99" i="4" s="1"/>
  <c r="F100" i="4"/>
  <c r="G100" i="4" s="1"/>
  <c r="H100" i="4" s="1"/>
  <c r="F101" i="4"/>
  <c r="G101" i="4" s="1"/>
  <c r="F102" i="4"/>
  <c r="G102" i="4" s="1"/>
  <c r="F103" i="4"/>
  <c r="G103" i="4" s="1"/>
  <c r="F104" i="4"/>
  <c r="G104" i="4" s="1"/>
  <c r="F105" i="4"/>
  <c r="G105" i="4" s="1"/>
  <c r="H105" i="4" s="1"/>
  <c r="F106" i="4"/>
  <c r="G106" i="4" s="1"/>
  <c r="F107" i="4"/>
  <c r="G107" i="4" s="1"/>
  <c r="H107" i="4" s="1"/>
  <c r="F108" i="4"/>
  <c r="G108" i="4" s="1"/>
  <c r="H108" i="4" s="1"/>
  <c r="F109" i="4"/>
  <c r="G109" i="4" s="1"/>
  <c r="F110" i="4"/>
  <c r="G110" i="4" s="1"/>
  <c r="F111" i="4"/>
  <c r="G111" i="4" s="1"/>
  <c r="F112" i="4"/>
  <c r="G112" i="4" s="1"/>
  <c r="F113" i="4"/>
  <c r="G113" i="4" s="1"/>
  <c r="H113" i="4" s="1"/>
  <c r="F114" i="4"/>
  <c r="G114" i="4" s="1"/>
  <c r="F115" i="4"/>
  <c r="G115" i="4" s="1"/>
  <c r="H115" i="4" s="1"/>
  <c r="F116" i="4"/>
  <c r="G116" i="4" s="1"/>
  <c r="F117" i="4"/>
  <c r="G117" i="4" s="1"/>
  <c r="F118" i="4"/>
  <c r="F119" i="4"/>
  <c r="G119" i="4" s="1"/>
  <c r="H119" i="4" s="1"/>
  <c r="F120" i="4"/>
  <c r="G120" i="4" s="1"/>
  <c r="F121" i="4"/>
  <c r="G121" i="4" s="1"/>
  <c r="F122" i="4"/>
  <c r="G122" i="4" s="1"/>
  <c r="F123" i="4"/>
  <c r="G123" i="4" s="1"/>
  <c r="H123" i="4" s="1"/>
  <c r="F124" i="4"/>
  <c r="G124" i="4" s="1"/>
  <c r="F125" i="4"/>
  <c r="G125" i="4" s="1"/>
  <c r="F126" i="4"/>
  <c r="G126" i="4" s="1"/>
  <c r="F127" i="4"/>
  <c r="G127" i="4" s="1"/>
  <c r="H127" i="4" s="1"/>
  <c r="F128" i="4"/>
  <c r="G128" i="4" s="1"/>
  <c r="F129" i="4"/>
  <c r="G129" i="4" s="1"/>
  <c r="F130" i="4"/>
  <c r="G130" i="4" s="1"/>
  <c r="F131" i="4"/>
  <c r="G131" i="4" s="1"/>
  <c r="H131" i="4" s="1"/>
  <c r="F132" i="4"/>
  <c r="G132" i="4" s="1"/>
  <c r="F133" i="4"/>
  <c r="G133" i="4" s="1"/>
  <c r="F134" i="4"/>
  <c r="G134" i="4" s="1"/>
  <c r="F135" i="4"/>
  <c r="G135" i="4" s="1"/>
  <c r="H135" i="4" s="1"/>
  <c r="F136" i="4"/>
  <c r="G136" i="4" s="1"/>
  <c r="F137" i="4"/>
  <c r="G137" i="4" s="1"/>
  <c r="F138" i="4"/>
  <c r="G138" i="4" s="1"/>
  <c r="F139" i="4"/>
  <c r="G139" i="4" s="1"/>
  <c r="H139" i="4" s="1"/>
  <c r="F140" i="4"/>
  <c r="G140" i="4" s="1"/>
  <c r="F141" i="4"/>
  <c r="G141" i="4" s="1"/>
  <c r="H141" i="4" s="1"/>
  <c r="F142" i="4"/>
  <c r="G142" i="4" s="1"/>
  <c r="F143" i="4"/>
  <c r="G143" i="4" s="1"/>
  <c r="H143" i="4" s="1"/>
  <c r="F144" i="4"/>
  <c r="G144" i="4" s="1"/>
  <c r="F145" i="4"/>
  <c r="G145" i="4" s="1"/>
  <c r="F146" i="4"/>
  <c r="G146" i="4" s="1"/>
  <c r="F147" i="4"/>
  <c r="G147" i="4" s="1"/>
  <c r="H147" i="4" s="1"/>
  <c r="F148" i="4"/>
  <c r="G148" i="4" s="1"/>
  <c r="F149" i="4"/>
  <c r="G149" i="4" s="1"/>
  <c r="F150" i="4"/>
  <c r="G150" i="4" s="1"/>
  <c r="F151" i="4"/>
  <c r="G151" i="4" s="1"/>
  <c r="H151" i="4" s="1"/>
  <c r="F152" i="4"/>
  <c r="F153" i="4"/>
  <c r="G153" i="4" s="1"/>
  <c r="F154" i="4"/>
  <c r="G154" i="4" s="1"/>
  <c r="F155" i="4"/>
  <c r="G155" i="4" s="1"/>
  <c r="H155" i="4" s="1"/>
  <c r="F156" i="4"/>
  <c r="G156" i="4" s="1"/>
  <c r="F157" i="4"/>
  <c r="G157" i="4" s="1"/>
  <c r="F158" i="4"/>
  <c r="G158" i="4" s="1"/>
  <c r="F159" i="4"/>
  <c r="G159" i="4" s="1"/>
  <c r="H159" i="4" s="1"/>
  <c r="F160" i="4"/>
  <c r="G160" i="4" s="1"/>
  <c r="F161" i="4"/>
  <c r="G161" i="4" s="1"/>
  <c r="F162" i="4"/>
  <c r="G162" i="4" s="1"/>
  <c r="F163" i="4"/>
  <c r="G163" i="4" s="1"/>
  <c r="H163" i="4" s="1"/>
  <c r="F164" i="4"/>
  <c r="G164" i="4" s="1"/>
  <c r="F165" i="4"/>
  <c r="G165" i="4" s="1"/>
  <c r="F166" i="4"/>
  <c r="G166" i="4" s="1"/>
  <c r="F167" i="4"/>
  <c r="G167" i="4" s="1"/>
  <c r="J167" i="4" s="1"/>
  <c r="F168" i="4"/>
  <c r="G168" i="4" s="1"/>
  <c r="F169" i="4"/>
  <c r="G169" i="4" s="1"/>
  <c r="F170" i="4"/>
  <c r="F171" i="4"/>
  <c r="G171" i="4" s="1"/>
  <c r="J171" i="4" s="1"/>
  <c r="F172" i="4"/>
  <c r="G172" i="4" s="1"/>
  <c r="F173" i="4"/>
  <c r="G173" i="4" s="1"/>
  <c r="F174" i="4"/>
  <c r="G174" i="4" s="1"/>
  <c r="F175" i="4"/>
  <c r="G175" i="4" s="1"/>
  <c r="J175" i="4" s="1"/>
  <c r="F176" i="4"/>
  <c r="G176" i="4" s="1"/>
  <c r="F177" i="4"/>
  <c r="G177" i="4" s="1"/>
  <c r="F178" i="4"/>
  <c r="G178" i="4" s="1"/>
  <c r="F179" i="4"/>
  <c r="G179" i="4" s="1"/>
  <c r="F180" i="4"/>
  <c r="G180" i="4" s="1"/>
  <c r="F181" i="4"/>
  <c r="G181" i="4" s="1"/>
  <c r="F182" i="4"/>
  <c r="G182" i="4" s="1"/>
  <c r="F183" i="4"/>
  <c r="G183" i="4" s="1"/>
  <c r="H183" i="4" s="1"/>
  <c r="F184" i="4"/>
  <c r="G184" i="4" s="1"/>
  <c r="H184" i="4" s="1"/>
  <c r="F185" i="4"/>
  <c r="G185" i="4" s="1"/>
  <c r="F186" i="4"/>
  <c r="G186" i="4" s="1"/>
  <c r="H186" i="4" s="1"/>
  <c r="F187" i="4"/>
  <c r="G187" i="4" s="1"/>
  <c r="J187" i="4" s="1"/>
  <c r="F188" i="4"/>
  <c r="G188" i="4" s="1"/>
  <c r="H188" i="4" s="1"/>
  <c r="F189" i="4"/>
  <c r="G189" i="4" s="1"/>
  <c r="H189" i="4" s="1"/>
  <c r="F190" i="4"/>
  <c r="G190" i="4" s="1"/>
  <c r="F191" i="4"/>
  <c r="G191" i="4" s="1"/>
  <c r="H191" i="4" s="1"/>
  <c r="F192" i="4"/>
  <c r="G192" i="4" s="1"/>
  <c r="H192" i="4" s="1"/>
  <c r="F193" i="4"/>
  <c r="G193" i="4" s="1"/>
  <c r="F194" i="4"/>
  <c r="G194" i="4" s="1"/>
  <c r="H194" i="4" s="1"/>
  <c r="F195" i="4"/>
  <c r="G195" i="4" s="1"/>
  <c r="J195" i="4" s="1"/>
  <c r="F196" i="4"/>
  <c r="G196" i="4" s="1"/>
  <c r="H196" i="4" s="1"/>
  <c r="F197" i="4"/>
  <c r="G197" i="4" s="1"/>
  <c r="H197" i="4" s="1"/>
  <c r="F198" i="4"/>
  <c r="G198" i="4" s="1"/>
  <c r="F199" i="4"/>
  <c r="G199" i="4" s="1"/>
  <c r="H199" i="4" s="1"/>
  <c r="F200" i="4"/>
  <c r="F201" i="4"/>
  <c r="G201" i="4" s="1"/>
  <c r="F202" i="4"/>
  <c r="G202" i="4" s="1"/>
  <c r="H202" i="4" s="1"/>
  <c r="F203" i="4"/>
  <c r="G203" i="4" s="1"/>
  <c r="F204" i="4"/>
  <c r="G204" i="4" s="1"/>
  <c r="H204" i="4" s="1"/>
  <c r="F205" i="4"/>
  <c r="G205" i="4" s="1"/>
  <c r="H205" i="4" s="1"/>
  <c r="F206" i="4"/>
  <c r="G206" i="4" s="1"/>
  <c r="H206" i="4" s="1"/>
  <c r="F207" i="4"/>
  <c r="G207" i="4" s="1"/>
  <c r="F208" i="4"/>
  <c r="G208" i="4" s="1"/>
  <c r="H208" i="4" s="1"/>
  <c r="F209" i="4"/>
  <c r="G209" i="4" s="1"/>
  <c r="H209" i="4" s="1"/>
  <c r="F210" i="4"/>
  <c r="G210" i="4" s="1"/>
  <c r="H210" i="4" s="1"/>
  <c r="F211" i="4"/>
  <c r="G211" i="4" s="1"/>
  <c r="F212" i="4"/>
  <c r="G212" i="4" s="1"/>
  <c r="H212" i="4" s="1"/>
  <c r="F213" i="4"/>
  <c r="G213" i="4" s="1"/>
  <c r="H213" i="4" s="1"/>
  <c r="F214" i="4"/>
  <c r="G214" i="4" s="1"/>
  <c r="H214" i="4" s="1"/>
  <c r="F215" i="4"/>
  <c r="G215" i="4" s="1"/>
  <c r="F216" i="4"/>
  <c r="G216" i="4" s="1"/>
  <c r="H216" i="4" s="1"/>
  <c r="F217" i="4"/>
  <c r="G217" i="4" s="1"/>
  <c r="H217" i="4" s="1"/>
  <c r="F218" i="4"/>
  <c r="G218" i="4" s="1"/>
  <c r="H218" i="4" s="1"/>
  <c r="F219" i="4"/>
  <c r="G219" i="4" s="1"/>
  <c r="F220" i="4"/>
  <c r="G220" i="4" s="1"/>
  <c r="H220" i="4" s="1"/>
  <c r="F221" i="4"/>
  <c r="G221" i="4" s="1"/>
  <c r="H221" i="4" s="1"/>
  <c r="F222" i="4"/>
  <c r="G222" i="4" s="1"/>
  <c r="H222" i="4" s="1"/>
  <c r="F223" i="4"/>
  <c r="G223" i="4" s="1"/>
  <c r="F224" i="4"/>
  <c r="G224" i="4" s="1"/>
  <c r="H224" i="4" s="1"/>
  <c r="F225" i="4"/>
  <c r="G225" i="4" s="1"/>
  <c r="H225" i="4" s="1"/>
  <c r="F226" i="4"/>
  <c r="G226" i="4" s="1"/>
  <c r="H226" i="4" s="1"/>
  <c r="F227" i="4"/>
  <c r="G227" i="4" s="1"/>
  <c r="F228" i="4"/>
  <c r="G228" i="4" s="1"/>
  <c r="H228" i="4" s="1"/>
  <c r="F229" i="4"/>
  <c r="G229" i="4" s="1"/>
  <c r="H229" i="4" s="1"/>
  <c r="F230" i="4"/>
  <c r="G230" i="4" s="1"/>
  <c r="H230" i="4" s="1"/>
  <c r="F231" i="4"/>
  <c r="G231" i="4" s="1"/>
  <c r="F232" i="4"/>
  <c r="G232" i="4" s="1"/>
  <c r="H232" i="4" s="1"/>
  <c r="F233" i="4"/>
  <c r="G233" i="4" s="1"/>
  <c r="H233" i="4" s="1"/>
  <c r="F234" i="4"/>
  <c r="G234" i="4" s="1"/>
  <c r="H234" i="4" s="1"/>
  <c r="F235" i="4"/>
  <c r="G235" i="4" s="1"/>
  <c r="F236" i="4"/>
  <c r="G236" i="4" s="1"/>
  <c r="H236" i="4" s="1"/>
  <c r="F237" i="4"/>
  <c r="G237" i="4" s="1"/>
  <c r="H237" i="4" s="1"/>
  <c r="F238" i="4"/>
  <c r="G238" i="4" s="1"/>
  <c r="H238" i="4" s="1"/>
  <c r="F239" i="4"/>
  <c r="G239" i="4" s="1"/>
  <c r="F240" i="4"/>
  <c r="G240" i="4" s="1"/>
  <c r="H240" i="4" s="1"/>
  <c r="F241" i="4"/>
  <c r="G241" i="4" s="1"/>
  <c r="H241" i="4" s="1"/>
  <c r="F242" i="4"/>
  <c r="G242" i="4" s="1"/>
  <c r="H242" i="4" s="1"/>
  <c r="F243" i="4"/>
  <c r="G243" i="4" s="1"/>
  <c r="F244" i="4"/>
  <c r="G244" i="4" s="1"/>
  <c r="H244" i="4" s="1"/>
  <c r="F245" i="4"/>
  <c r="G245" i="4" s="1"/>
  <c r="H245" i="4" s="1"/>
  <c r="F246" i="4"/>
  <c r="G246" i="4" s="1"/>
  <c r="H246" i="4" s="1"/>
  <c r="F247" i="4"/>
  <c r="G247" i="4" s="1"/>
  <c r="F248" i="4"/>
  <c r="G248" i="4" s="1"/>
  <c r="H248" i="4" s="1"/>
  <c r="F249" i="4"/>
  <c r="G249" i="4" s="1"/>
  <c r="H249" i="4" s="1"/>
  <c r="F250" i="4"/>
  <c r="G250" i="4" s="1"/>
  <c r="H250" i="4" s="1"/>
  <c r="F251" i="4"/>
  <c r="G251" i="4" s="1"/>
  <c r="F252" i="4"/>
  <c r="G252" i="4" s="1"/>
  <c r="H252" i="4" s="1"/>
  <c r="F253" i="4"/>
  <c r="G253" i="4" s="1"/>
  <c r="H253" i="4" s="1"/>
  <c r="F254" i="4"/>
  <c r="G254" i="4" s="1"/>
  <c r="H254" i="4" s="1"/>
  <c r="F255" i="4"/>
  <c r="G255" i="4" s="1"/>
  <c r="F256" i="4"/>
  <c r="G256" i="4" s="1"/>
  <c r="H256" i="4" s="1"/>
  <c r="F257" i="4"/>
  <c r="G257" i="4" s="1"/>
  <c r="H257" i="4" s="1"/>
  <c r="F258" i="4"/>
  <c r="G258" i="4" s="1"/>
  <c r="H258" i="4" s="1"/>
  <c r="F259" i="4"/>
  <c r="G259" i="4" s="1"/>
  <c r="F260" i="4"/>
  <c r="G260" i="4" s="1"/>
  <c r="H260" i="4" s="1"/>
  <c r="F261" i="4"/>
  <c r="G261" i="4" s="1"/>
  <c r="H261" i="4" s="1"/>
  <c r="F262" i="4"/>
  <c r="G262" i="4" s="1"/>
  <c r="H262" i="4" s="1"/>
  <c r="F263" i="4"/>
  <c r="G263" i="4" s="1"/>
  <c r="F264" i="4"/>
  <c r="G264" i="4" s="1"/>
  <c r="H264" i="4" s="1"/>
  <c r="F265" i="4"/>
  <c r="G265" i="4" s="1"/>
  <c r="H265" i="4" s="1"/>
  <c r="F266" i="4"/>
  <c r="G266" i="4" s="1"/>
  <c r="H266" i="4" s="1"/>
  <c r="F267" i="4"/>
  <c r="G267" i="4" s="1"/>
  <c r="F268" i="4"/>
  <c r="G268" i="4" s="1"/>
  <c r="H268" i="4" s="1"/>
  <c r="F269" i="4"/>
  <c r="G269" i="4" s="1"/>
  <c r="H269" i="4" s="1"/>
  <c r="F270" i="4"/>
  <c r="G270" i="4" s="1"/>
  <c r="H270" i="4" s="1"/>
  <c r="F271" i="4"/>
  <c r="G271" i="4" s="1"/>
  <c r="F272" i="4"/>
  <c r="G272" i="4" s="1"/>
  <c r="H272" i="4" s="1"/>
  <c r="F273" i="4"/>
  <c r="G273" i="4" s="1"/>
  <c r="H273" i="4" s="1"/>
  <c r="F274" i="4"/>
  <c r="G274" i="4" s="1"/>
  <c r="H274" i="4" s="1"/>
  <c r="F275" i="4"/>
  <c r="G275" i="4" s="1"/>
  <c r="F276" i="4"/>
  <c r="G276" i="4" s="1"/>
  <c r="H276" i="4" s="1"/>
  <c r="F277" i="4"/>
  <c r="G277" i="4" s="1"/>
  <c r="H277" i="4" s="1"/>
  <c r="F278" i="4"/>
  <c r="G278" i="4" s="1"/>
  <c r="H278" i="4" s="1"/>
  <c r="F279" i="4"/>
  <c r="G279" i="4" s="1"/>
  <c r="F280" i="4"/>
  <c r="G280" i="4" s="1"/>
  <c r="H280" i="4" s="1"/>
  <c r="F281" i="4"/>
  <c r="G281" i="4" s="1"/>
  <c r="H281" i="4" s="1"/>
  <c r="F282" i="4"/>
  <c r="G282" i="4" s="1"/>
  <c r="H282" i="4" s="1"/>
  <c r="F283" i="4"/>
  <c r="G283" i="4" s="1"/>
  <c r="F284" i="4"/>
  <c r="G284" i="4" s="1"/>
  <c r="H284" i="4" s="1"/>
  <c r="F285" i="4"/>
  <c r="G285" i="4" s="1"/>
  <c r="H285" i="4" s="1"/>
  <c r="F286" i="4"/>
  <c r="G286" i="4" s="1"/>
  <c r="H286" i="4" s="1"/>
  <c r="F287" i="4"/>
  <c r="G287" i="4" s="1"/>
  <c r="F288" i="4"/>
  <c r="G288" i="4" s="1"/>
  <c r="F289" i="4"/>
  <c r="G289" i="4" s="1"/>
  <c r="F290" i="4"/>
  <c r="G290" i="4" s="1"/>
  <c r="H290" i="4" s="1"/>
  <c r="F291" i="4"/>
  <c r="G291" i="4" s="1"/>
  <c r="F292" i="4"/>
  <c r="G292" i="4" s="1"/>
  <c r="F293" i="4"/>
  <c r="G293" i="4" s="1"/>
  <c r="F294" i="4"/>
  <c r="G294" i="4" s="1"/>
  <c r="H294" i="4" s="1"/>
  <c r="F295" i="4"/>
  <c r="G295" i="4" s="1"/>
  <c r="F296" i="4"/>
  <c r="G296" i="4" s="1"/>
  <c r="F297" i="4"/>
  <c r="G297" i="4" s="1"/>
  <c r="F298" i="4"/>
  <c r="G298" i="4" s="1"/>
  <c r="H298" i="4" s="1"/>
  <c r="F299" i="4"/>
  <c r="G299" i="4" s="1"/>
  <c r="F300" i="4"/>
  <c r="G300" i="4" s="1"/>
  <c r="F301" i="4"/>
  <c r="G301" i="4" s="1"/>
  <c r="F302" i="4"/>
  <c r="G302" i="4" s="1"/>
  <c r="H302" i="4" s="1"/>
  <c r="F303" i="4"/>
  <c r="G303" i="4" s="1"/>
  <c r="F304" i="4"/>
  <c r="G304" i="4" s="1"/>
  <c r="F305" i="4"/>
  <c r="G305" i="4" s="1"/>
  <c r="F306" i="4"/>
  <c r="G306" i="4" s="1"/>
  <c r="F307" i="4"/>
  <c r="G307" i="4" s="1"/>
  <c r="F308" i="4"/>
  <c r="F309" i="4"/>
  <c r="G309" i="4" s="1"/>
  <c r="F310" i="4"/>
  <c r="F311" i="4"/>
  <c r="G311" i="4" s="1"/>
  <c r="F312" i="4"/>
  <c r="G312" i="4" s="1"/>
  <c r="F313" i="4"/>
  <c r="G313" i="4" s="1"/>
  <c r="F314" i="4"/>
  <c r="G314" i="4" s="1"/>
  <c r="F315" i="4"/>
  <c r="G315" i="4" s="1"/>
  <c r="F316" i="4"/>
  <c r="G316" i="4" s="1"/>
  <c r="F317" i="4"/>
  <c r="F318" i="4"/>
  <c r="G318" i="4" s="1"/>
  <c r="F319" i="4"/>
  <c r="G319" i="4" s="1"/>
  <c r="F320" i="4"/>
  <c r="G320" i="4" s="1"/>
  <c r="F321" i="4"/>
  <c r="G321" i="4" s="1"/>
  <c r="F322" i="4"/>
  <c r="G322" i="4" s="1"/>
  <c r="F323" i="4"/>
  <c r="G323" i="4" s="1"/>
  <c r="F324" i="4"/>
  <c r="F325" i="4"/>
  <c r="G325" i="4" s="1"/>
  <c r="F326" i="4"/>
  <c r="F327" i="4"/>
  <c r="G327" i="4" s="1"/>
  <c r="F328" i="4"/>
  <c r="G328" i="4" s="1"/>
  <c r="H328" i="4" s="1"/>
  <c r="F329" i="4"/>
  <c r="F330" i="4"/>
  <c r="G330" i="4" s="1"/>
  <c r="H330" i="4" s="1"/>
  <c r="F331" i="4"/>
  <c r="G331" i="4" s="1"/>
  <c r="H331" i="4" s="1"/>
  <c r="F332" i="4"/>
  <c r="G332" i="4" s="1"/>
  <c r="F333" i="4"/>
  <c r="G333" i="4" s="1"/>
  <c r="F334" i="4"/>
  <c r="F335" i="4"/>
  <c r="G335" i="4" s="1"/>
  <c r="F336" i="4"/>
  <c r="G336" i="4" s="1"/>
  <c r="H336" i="4" s="1"/>
  <c r="F337" i="4"/>
  <c r="G337" i="4" s="1"/>
  <c r="F338" i="4"/>
  <c r="F339" i="4"/>
  <c r="G339" i="4" s="1"/>
  <c r="H339" i="4" s="1"/>
  <c r="F340" i="4"/>
  <c r="F341" i="4"/>
  <c r="G341" i="4" s="1"/>
  <c r="F342" i="4"/>
  <c r="G342" i="4" s="1"/>
  <c r="H342" i="4" s="1"/>
  <c r="F343" i="4"/>
  <c r="G343" i="4" s="1"/>
  <c r="F344" i="4"/>
  <c r="G344" i="4" s="1"/>
  <c r="H344" i="4" s="1"/>
  <c r="F345" i="4"/>
  <c r="G345" i="4" s="1"/>
  <c r="F346" i="4"/>
  <c r="G346" i="4" s="1"/>
  <c r="H346" i="4" s="1"/>
  <c r="F347" i="4"/>
  <c r="G347" i="4" s="1"/>
  <c r="H347" i="4" s="1"/>
  <c r="F348" i="4"/>
  <c r="G348" i="4" s="1"/>
  <c r="F349" i="4"/>
  <c r="G349" i="4" s="1"/>
  <c r="F350" i="4"/>
  <c r="G350" i="4" s="1"/>
  <c r="H350" i="4" s="1"/>
  <c r="F351" i="4"/>
  <c r="G351" i="4" s="1"/>
  <c r="F352" i="4"/>
  <c r="G352" i="4" s="1"/>
  <c r="H352" i="4" s="1"/>
  <c r="F353" i="4"/>
  <c r="F354" i="4"/>
  <c r="G354" i="4" s="1"/>
  <c r="H354" i="4" s="1"/>
  <c r="F355" i="4"/>
  <c r="G355" i="4" s="1"/>
  <c r="H355" i="4" s="1"/>
  <c r="F356" i="4"/>
  <c r="G356" i="4" s="1"/>
  <c r="H356" i="4" s="1"/>
  <c r="F357" i="4"/>
  <c r="G357" i="4" s="1"/>
  <c r="F358" i="4"/>
  <c r="F359" i="4"/>
  <c r="G359" i="4" s="1"/>
  <c r="F360" i="4"/>
  <c r="G360" i="4" s="1"/>
  <c r="F361" i="4"/>
  <c r="G361" i="4" s="1"/>
  <c r="F362" i="4"/>
  <c r="G362" i="4" s="1"/>
  <c r="F363" i="4"/>
  <c r="G363" i="4" s="1"/>
  <c r="F364" i="4"/>
  <c r="G364" i="4" s="1"/>
  <c r="F365" i="4"/>
  <c r="G365" i="4" s="1"/>
  <c r="F366" i="4"/>
  <c r="G366" i="4" s="1"/>
  <c r="F367" i="4"/>
  <c r="G367" i="4" s="1"/>
  <c r="F368" i="4"/>
  <c r="G368" i="4" s="1"/>
  <c r="F369" i="4"/>
  <c r="G369" i="4" s="1"/>
  <c r="F370" i="4"/>
  <c r="G370" i="4" s="1"/>
  <c r="F371" i="4"/>
  <c r="G371" i="4" s="1"/>
  <c r="F372" i="4"/>
  <c r="G372" i="4" s="1"/>
  <c r="F373" i="4"/>
  <c r="F374" i="4"/>
  <c r="G374" i="4" s="1"/>
  <c r="F375" i="4"/>
  <c r="G375" i="4" s="1"/>
  <c r="F376" i="4"/>
  <c r="G376" i="4" s="1"/>
  <c r="F377" i="4"/>
  <c r="G377" i="4" s="1"/>
  <c r="F378" i="4"/>
  <c r="G378" i="4" s="1"/>
  <c r="F379" i="4"/>
  <c r="G379" i="4" s="1"/>
  <c r="F380" i="4"/>
  <c r="G380" i="4" s="1"/>
  <c r="F381" i="4"/>
  <c r="F382" i="4"/>
  <c r="G382" i="4" s="1"/>
  <c r="F383" i="4"/>
  <c r="G383" i="4" s="1"/>
  <c r="F384" i="4"/>
  <c r="G384" i="4" s="1"/>
  <c r="F385" i="4"/>
  <c r="G385" i="4" s="1"/>
  <c r="F386" i="4"/>
  <c r="G386" i="4" s="1"/>
  <c r="F387" i="4"/>
  <c r="G387" i="4" s="1"/>
  <c r="F388" i="4"/>
  <c r="G388" i="4" s="1"/>
  <c r="F389" i="4"/>
  <c r="F390" i="4"/>
  <c r="G390" i="4" s="1"/>
  <c r="F391" i="4"/>
  <c r="G391" i="4" s="1"/>
  <c r="F392" i="4"/>
  <c r="G392" i="4" s="1"/>
  <c r="F393" i="4"/>
  <c r="G393" i="4" s="1"/>
  <c r="F394" i="4"/>
  <c r="G394" i="4" s="1"/>
  <c r="F395" i="4"/>
  <c r="G395" i="4" s="1"/>
  <c r="F396" i="4"/>
  <c r="G396" i="4" s="1"/>
  <c r="F397" i="4"/>
  <c r="F398" i="4"/>
  <c r="G398" i="4" s="1"/>
  <c r="F399" i="4"/>
  <c r="G399" i="4" s="1"/>
  <c r="F400" i="4"/>
  <c r="G400" i="4" s="1"/>
  <c r="F401" i="4"/>
  <c r="G401" i="4" s="1"/>
  <c r="F402" i="4"/>
  <c r="G402" i="4" s="1"/>
  <c r="F403" i="4"/>
  <c r="G403" i="4" s="1"/>
  <c r="F404" i="4"/>
  <c r="G404" i="4" s="1"/>
  <c r="F405" i="4"/>
  <c r="F406" i="4"/>
  <c r="G406" i="4" s="1"/>
  <c r="F407" i="4"/>
  <c r="G407" i="4" s="1"/>
  <c r="F408" i="4"/>
  <c r="G408" i="4" s="1"/>
  <c r="F409" i="4"/>
  <c r="F410" i="4"/>
  <c r="G410" i="4" s="1"/>
  <c r="F411" i="4"/>
  <c r="G411" i="4" s="1"/>
  <c r="F412" i="4"/>
  <c r="G412" i="4" s="1"/>
  <c r="F413" i="4"/>
  <c r="F414" i="4"/>
  <c r="G414" i="4" s="1"/>
  <c r="F415" i="4"/>
  <c r="G415" i="4" s="1"/>
  <c r="F416" i="4"/>
  <c r="G416" i="4" s="1"/>
  <c r="F417" i="4"/>
  <c r="F418" i="4"/>
  <c r="G418" i="4" s="1"/>
  <c r="F419" i="4"/>
  <c r="G419" i="4" s="1"/>
  <c r="F420" i="4"/>
  <c r="G420" i="4" s="1"/>
  <c r="F421" i="4"/>
  <c r="F422" i="4"/>
  <c r="G422" i="4" s="1"/>
  <c r="F423" i="4"/>
  <c r="G423" i="4" s="1"/>
  <c r="F424" i="4"/>
  <c r="G424" i="4" s="1"/>
  <c r="F425" i="4"/>
  <c r="F426" i="4"/>
  <c r="G426" i="4" s="1"/>
  <c r="F427" i="4"/>
  <c r="G427" i="4" s="1"/>
  <c r="F428" i="4"/>
  <c r="G428" i="4" s="1"/>
  <c r="F429" i="4"/>
  <c r="F430" i="4"/>
  <c r="G430" i="4" s="1"/>
  <c r="F431" i="4"/>
  <c r="G431" i="4" s="1"/>
  <c r="F432" i="4"/>
  <c r="G432" i="4" s="1"/>
  <c r="F433" i="4"/>
  <c r="F434" i="4"/>
  <c r="G434" i="4" s="1"/>
  <c r="F435" i="4"/>
  <c r="G435" i="4" s="1"/>
  <c r="F436" i="4"/>
  <c r="G436" i="4" s="1"/>
  <c r="F437" i="4"/>
  <c r="F438" i="4"/>
  <c r="G438" i="4" s="1"/>
  <c r="F439" i="4"/>
  <c r="G439" i="4" s="1"/>
  <c r="F440" i="4"/>
  <c r="G440" i="4" s="1"/>
  <c r="F441" i="4"/>
  <c r="F442" i="4"/>
  <c r="G442" i="4" s="1"/>
  <c r="F443" i="4"/>
  <c r="G443" i="4" s="1"/>
  <c r="F444" i="4"/>
  <c r="G444" i="4" s="1"/>
  <c r="F445" i="4"/>
  <c r="F446" i="4"/>
  <c r="G446" i="4" s="1"/>
  <c r="F447" i="4"/>
  <c r="G447" i="4" s="1"/>
  <c r="F448" i="4"/>
  <c r="G448" i="4" s="1"/>
  <c r="F449" i="4"/>
  <c r="F450" i="4"/>
  <c r="G450" i="4" s="1"/>
  <c r="F451" i="4"/>
  <c r="G451" i="4" s="1"/>
  <c r="F452" i="4"/>
  <c r="G452" i="4" s="1"/>
  <c r="F453" i="4"/>
  <c r="F454" i="4"/>
  <c r="G454" i="4" s="1"/>
  <c r="H454" i="4" s="1"/>
  <c r="F455" i="4"/>
  <c r="G455" i="4" s="1"/>
  <c r="F456" i="4"/>
  <c r="G456" i="4" s="1"/>
  <c r="F457" i="4"/>
  <c r="F458" i="4"/>
  <c r="F459" i="4"/>
  <c r="G459" i="4" s="1"/>
  <c r="F460" i="4"/>
  <c r="G460" i="4" s="1"/>
  <c r="F461" i="4"/>
  <c r="F462" i="4"/>
  <c r="F463" i="4"/>
  <c r="G463" i="4" s="1"/>
  <c r="F464" i="4"/>
  <c r="G464" i="4" s="1"/>
  <c r="F465" i="4"/>
  <c r="F466" i="4"/>
  <c r="F467" i="4"/>
  <c r="G467" i="4" s="1"/>
  <c r="F468" i="4"/>
  <c r="G468" i="4" s="1"/>
  <c r="F469" i="4"/>
  <c r="F470" i="4"/>
  <c r="F471" i="4"/>
  <c r="G471" i="4" s="1"/>
  <c r="F472" i="4"/>
  <c r="G472" i="4" s="1"/>
  <c r="F473" i="4"/>
  <c r="F474" i="4"/>
  <c r="F475" i="4"/>
  <c r="G475" i="4" s="1"/>
  <c r="F476" i="4"/>
  <c r="G476" i="4" s="1"/>
  <c r="F477" i="4"/>
  <c r="F478" i="4"/>
  <c r="F479" i="4"/>
  <c r="G479" i="4" s="1"/>
  <c r="F480" i="4"/>
  <c r="G480" i="4" s="1"/>
  <c r="F481" i="4"/>
  <c r="F482" i="4"/>
  <c r="F483" i="4"/>
  <c r="G483" i="4" s="1"/>
  <c r="F484" i="4"/>
  <c r="G484" i="4" s="1"/>
  <c r="F485" i="4"/>
  <c r="F486" i="4"/>
  <c r="F487" i="4"/>
  <c r="G487" i="4" s="1"/>
  <c r="F488" i="4"/>
  <c r="G488" i="4" s="1"/>
  <c r="F489" i="4"/>
  <c r="F490" i="4"/>
  <c r="F491" i="4"/>
  <c r="G491" i="4" s="1"/>
  <c r="F492" i="4"/>
  <c r="G492" i="4" s="1"/>
  <c r="F493" i="4"/>
  <c r="F494" i="4"/>
  <c r="F495" i="4"/>
  <c r="G495" i="4" s="1"/>
  <c r="F496" i="4"/>
  <c r="G496" i="4" s="1"/>
  <c r="F497" i="4"/>
  <c r="F498" i="4"/>
  <c r="F499" i="4"/>
  <c r="G499" i="4" s="1"/>
  <c r="F500" i="4"/>
  <c r="G500" i="4" s="1"/>
  <c r="F501" i="4"/>
  <c r="F502" i="4"/>
  <c r="F503" i="4"/>
  <c r="G503" i="4" s="1"/>
  <c r="F504" i="4"/>
  <c r="F505" i="4"/>
  <c r="G505" i="4" s="1"/>
  <c r="F506" i="4"/>
  <c r="G506" i="4" s="1"/>
  <c r="F507" i="4"/>
  <c r="G507" i="4" s="1"/>
  <c r="F508" i="4"/>
  <c r="G508" i="4" s="1"/>
  <c r="F509" i="4"/>
  <c r="F510" i="4"/>
  <c r="F511" i="4"/>
  <c r="G511" i="4" s="1"/>
  <c r="F512" i="4"/>
  <c r="F513" i="4"/>
  <c r="G513" i="4" s="1"/>
  <c r="F514" i="4"/>
  <c r="G514" i="4" s="1"/>
  <c r="F515" i="4"/>
  <c r="G515" i="4" s="1"/>
  <c r="F516" i="4"/>
  <c r="G516" i="4" s="1"/>
  <c r="F517" i="4"/>
  <c r="F518" i="4"/>
  <c r="F519" i="4"/>
  <c r="G519" i="4" s="1"/>
  <c r="F520" i="4"/>
  <c r="F521" i="4"/>
  <c r="G521" i="4" s="1"/>
  <c r="H521" i="4" s="1"/>
  <c r="F522" i="4"/>
  <c r="G522" i="4" s="1"/>
  <c r="F523" i="4"/>
  <c r="G523" i="4" s="1"/>
  <c r="H523" i="4" s="1"/>
  <c r="F524" i="4"/>
  <c r="G524" i="4" s="1"/>
  <c r="J524" i="4" s="1"/>
  <c r="F525" i="4"/>
  <c r="F526" i="4"/>
  <c r="F527" i="4"/>
  <c r="G527" i="4" s="1"/>
  <c r="H527" i="4" s="1"/>
  <c r="F528" i="4"/>
  <c r="G528" i="4" s="1"/>
  <c r="F529" i="4"/>
  <c r="G529" i="4" s="1"/>
  <c r="H529" i="4" s="1"/>
  <c r="F530" i="4"/>
  <c r="G530" i="4" s="1"/>
  <c r="F531" i="4"/>
  <c r="G531" i="4" s="1"/>
  <c r="H531" i="4" s="1"/>
  <c r="F532" i="4"/>
  <c r="G532" i="4" s="1"/>
  <c r="F533" i="4"/>
  <c r="G533" i="4" s="1"/>
  <c r="F534" i="4"/>
  <c r="G534" i="4" s="1"/>
  <c r="F535" i="4"/>
  <c r="G535" i="4" s="1"/>
  <c r="F536" i="4"/>
  <c r="G536" i="4" s="1"/>
  <c r="F537" i="4"/>
  <c r="G537" i="4" s="1"/>
  <c r="F538" i="4"/>
  <c r="G538" i="4" s="1"/>
  <c r="F539" i="4"/>
  <c r="G539" i="4" s="1"/>
  <c r="H539" i="4" s="1"/>
  <c r="F540" i="4"/>
  <c r="G540" i="4" s="1"/>
  <c r="F541" i="4"/>
  <c r="F542" i="4"/>
  <c r="F543" i="4"/>
  <c r="G543" i="4" s="1"/>
  <c r="F544" i="4"/>
  <c r="F545" i="4"/>
  <c r="G545" i="4" s="1"/>
  <c r="F546" i="4"/>
  <c r="G546" i="4" s="1"/>
  <c r="F547" i="4"/>
  <c r="G547" i="4" s="1"/>
  <c r="H547" i="4" s="1"/>
  <c r="F548" i="4"/>
  <c r="G548" i="4" s="1"/>
  <c r="F549" i="4"/>
  <c r="F550" i="4"/>
  <c r="G550" i="4" s="1"/>
  <c r="F551" i="4"/>
  <c r="G551" i="4" s="1"/>
  <c r="H551" i="4" s="1"/>
  <c r="F552" i="4"/>
  <c r="G552" i="4" s="1"/>
  <c r="F553" i="4"/>
  <c r="G553" i="4" s="1"/>
  <c r="H553" i="4" s="1"/>
  <c r="F554" i="4"/>
  <c r="F555" i="4"/>
  <c r="G555" i="4" s="1"/>
  <c r="H555" i="4" s="1"/>
  <c r="F556" i="4"/>
  <c r="G556" i="4" s="1"/>
  <c r="F557" i="4"/>
  <c r="G557" i="4" s="1"/>
  <c r="F558" i="4"/>
  <c r="G558" i="4" s="1"/>
  <c r="H558" i="4" s="1"/>
  <c r="F559" i="4"/>
  <c r="G559" i="4" s="1"/>
  <c r="F560" i="4"/>
  <c r="G560" i="4" s="1"/>
  <c r="F561" i="4"/>
  <c r="F562" i="4"/>
  <c r="G562" i="4" s="1"/>
  <c r="F563" i="4"/>
  <c r="G563" i="4" s="1"/>
  <c r="H563" i="4" s="1"/>
  <c r="F2" i="4"/>
  <c r="D563" i="4"/>
  <c r="I563" i="4" s="1"/>
  <c r="D562" i="4"/>
  <c r="D561" i="4"/>
  <c r="I561" i="4" s="1"/>
  <c r="D560" i="4"/>
  <c r="I560" i="4" s="1"/>
  <c r="D559" i="4"/>
  <c r="I559" i="4" s="1"/>
  <c r="D558" i="4"/>
  <c r="D557" i="4"/>
  <c r="I557" i="4" s="1"/>
  <c r="D556" i="4"/>
  <c r="I556" i="4" s="1"/>
  <c r="D555" i="4"/>
  <c r="D554" i="4"/>
  <c r="I554" i="4" s="1"/>
  <c r="D553" i="4"/>
  <c r="I553" i="4" s="1"/>
  <c r="J553" i="4" s="1"/>
  <c r="K553" i="4" s="1"/>
  <c r="L553" i="4" s="1"/>
  <c r="D552" i="4"/>
  <c r="I552" i="4" s="1"/>
  <c r="D551" i="4"/>
  <c r="I551" i="4" s="1"/>
  <c r="D550" i="4"/>
  <c r="D549" i="4"/>
  <c r="I549" i="4" s="1"/>
  <c r="J549" i="4" s="1"/>
  <c r="K549" i="4" s="1"/>
  <c r="L549" i="4" s="1"/>
  <c r="D548" i="4"/>
  <c r="I548" i="4" s="1"/>
  <c r="D547" i="4"/>
  <c r="D546" i="4"/>
  <c r="D545" i="4"/>
  <c r="I545" i="4" s="1"/>
  <c r="D544" i="4"/>
  <c r="I544" i="4" s="1"/>
  <c r="D543" i="4"/>
  <c r="I543" i="4" s="1"/>
  <c r="D542" i="4"/>
  <c r="I542" i="4" s="1"/>
  <c r="D541" i="4"/>
  <c r="I541" i="4" s="1"/>
  <c r="J541" i="4" s="1"/>
  <c r="K541" i="4" s="1"/>
  <c r="L541" i="4" s="1"/>
  <c r="D540" i="4"/>
  <c r="D539" i="4"/>
  <c r="D538" i="4"/>
  <c r="D537" i="4"/>
  <c r="I537" i="4" s="1"/>
  <c r="D536" i="4"/>
  <c r="I536" i="4" s="1"/>
  <c r="D535" i="4"/>
  <c r="I535" i="4" s="1"/>
  <c r="D534" i="4"/>
  <c r="D533" i="4"/>
  <c r="I533" i="4" s="1"/>
  <c r="D532" i="4"/>
  <c r="I532" i="4" s="1"/>
  <c r="D531" i="4"/>
  <c r="I531" i="4" s="1"/>
  <c r="D530" i="4"/>
  <c r="I530" i="4" s="1"/>
  <c r="D529" i="4"/>
  <c r="I529" i="4" s="1"/>
  <c r="J529" i="4" s="1"/>
  <c r="K529" i="4" s="1"/>
  <c r="L529" i="4" s="1"/>
  <c r="D528" i="4"/>
  <c r="I528" i="4" s="1"/>
  <c r="D527" i="4"/>
  <c r="D526" i="4"/>
  <c r="D525" i="4"/>
  <c r="I525" i="4" s="1"/>
  <c r="J525" i="4" s="1"/>
  <c r="K525" i="4" s="1"/>
  <c r="L525" i="4" s="1"/>
  <c r="D524" i="4"/>
  <c r="D523" i="4"/>
  <c r="I523" i="4" s="1"/>
  <c r="D522" i="4"/>
  <c r="I522" i="4" s="1"/>
  <c r="D521" i="4"/>
  <c r="I521" i="4" s="1"/>
  <c r="J521" i="4" s="1"/>
  <c r="K521" i="4" s="1"/>
  <c r="L521" i="4" s="1"/>
  <c r="D520" i="4"/>
  <c r="I520" i="4" s="1"/>
  <c r="D519" i="4"/>
  <c r="I519" i="4" s="1"/>
  <c r="D518" i="4"/>
  <c r="I518" i="4" s="1"/>
  <c r="D517" i="4"/>
  <c r="I517" i="4" s="1"/>
  <c r="J517" i="4" s="1"/>
  <c r="K517" i="4" s="1"/>
  <c r="L517" i="4" s="1"/>
  <c r="D516" i="4"/>
  <c r="D515" i="4"/>
  <c r="D514" i="4"/>
  <c r="D513" i="4"/>
  <c r="I513" i="4" s="1"/>
  <c r="D512" i="4"/>
  <c r="I512" i="4" s="1"/>
  <c r="D511" i="4"/>
  <c r="I511" i="4" s="1"/>
  <c r="D510" i="4"/>
  <c r="I510" i="4" s="1"/>
  <c r="D509" i="4"/>
  <c r="I509" i="4" s="1"/>
  <c r="J509" i="4" s="1"/>
  <c r="K509" i="4" s="1"/>
  <c r="L509" i="4" s="1"/>
  <c r="D508" i="4"/>
  <c r="D507" i="4"/>
  <c r="D506" i="4"/>
  <c r="D505" i="4"/>
  <c r="I505" i="4" s="1"/>
  <c r="D504" i="4"/>
  <c r="I504" i="4" s="1"/>
  <c r="D503" i="4"/>
  <c r="I503" i="4" s="1"/>
  <c r="D502" i="4"/>
  <c r="I502" i="4" s="1"/>
  <c r="D501" i="4"/>
  <c r="I501" i="4" s="1"/>
  <c r="J501" i="4" s="1"/>
  <c r="K501" i="4" s="1"/>
  <c r="L501" i="4" s="1"/>
  <c r="D500" i="4"/>
  <c r="I500" i="4" s="1"/>
  <c r="D499" i="4"/>
  <c r="I499" i="4" s="1"/>
  <c r="D498" i="4"/>
  <c r="I498" i="4" s="1"/>
  <c r="J498" i="4" s="1"/>
  <c r="K498" i="4" s="1"/>
  <c r="L498" i="4" s="1"/>
  <c r="D497" i="4"/>
  <c r="I497" i="4" s="1"/>
  <c r="J497" i="4" s="1"/>
  <c r="K497" i="4" s="1"/>
  <c r="L497" i="4" s="1"/>
  <c r="D496" i="4"/>
  <c r="I496" i="4" s="1"/>
  <c r="D495" i="4"/>
  <c r="I495" i="4" s="1"/>
  <c r="D494" i="4"/>
  <c r="I494" i="4" s="1"/>
  <c r="J494" i="4" s="1"/>
  <c r="D493" i="4"/>
  <c r="I493" i="4" s="1"/>
  <c r="J493" i="4" s="1"/>
  <c r="K493" i="4" s="1"/>
  <c r="L493" i="4" s="1"/>
  <c r="D492" i="4"/>
  <c r="I492" i="4" s="1"/>
  <c r="D491" i="4"/>
  <c r="I491" i="4" s="1"/>
  <c r="D490" i="4"/>
  <c r="I490" i="4" s="1"/>
  <c r="J490" i="4" s="1"/>
  <c r="K490" i="4" s="1"/>
  <c r="L490" i="4" s="1"/>
  <c r="D489" i="4"/>
  <c r="I489" i="4" s="1"/>
  <c r="J489" i="4" s="1"/>
  <c r="K489" i="4" s="1"/>
  <c r="L489" i="4" s="1"/>
  <c r="D488" i="4"/>
  <c r="I488" i="4" s="1"/>
  <c r="D487" i="4"/>
  <c r="I487" i="4" s="1"/>
  <c r="D486" i="4"/>
  <c r="I486" i="4" s="1"/>
  <c r="J486" i="4" s="1"/>
  <c r="D485" i="4"/>
  <c r="I485" i="4" s="1"/>
  <c r="J485" i="4" s="1"/>
  <c r="K485" i="4" s="1"/>
  <c r="L485" i="4" s="1"/>
  <c r="D484" i="4"/>
  <c r="I484" i="4" s="1"/>
  <c r="D483" i="4"/>
  <c r="I483" i="4" s="1"/>
  <c r="D482" i="4"/>
  <c r="I482" i="4" s="1"/>
  <c r="J482" i="4" s="1"/>
  <c r="K482" i="4" s="1"/>
  <c r="L482" i="4" s="1"/>
  <c r="D481" i="4"/>
  <c r="I481" i="4" s="1"/>
  <c r="J481" i="4" s="1"/>
  <c r="K481" i="4" s="1"/>
  <c r="L481" i="4" s="1"/>
  <c r="D480" i="4"/>
  <c r="I480" i="4" s="1"/>
  <c r="D479" i="4"/>
  <c r="I479" i="4" s="1"/>
  <c r="D478" i="4"/>
  <c r="I478" i="4" s="1"/>
  <c r="J478" i="4" s="1"/>
  <c r="D477" i="4"/>
  <c r="I477" i="4" s="1"/>
  <c r="J477" i="4" s="1"/>
  <c r="K477" i="4" s="1"/>
  <c r="L477" i="4" s="1"/>
  <c r="D476" i="4"/>
  <c r="I476" i="4" s="1"/>
  <c r="D475" i="4"/>
  <c r="I475" i="4" s="1"/>
  <c r="D474" i="4"/>
  <c r="I474" i="4" s="1"/>
  <c r="J474" i="4" s="1"/>
  <c r="K474" i="4" s="1"/>
  <c r="L474" i="4" s="1"/>
  <c r="D473" i="4"/>
  <c r="I473" i="4" s="1"/>
  <c r="J473" i="4" s="1"/>
  <c r="K473" i="4" s="1"/>
  <c r="L473" i="4" s="1"/>
  <c r="D472" i="4"/>
  <c r="I472" i="4" s="1"/>
  <c r="D471" i="4"/>
  <c r="I471" i="4" s="1"/>
  <c r="D470" i="4"/>
  <c r="I470" i="4" s="1"/>
  <c r="J470" i="4" s="1"/>
  <c r="D469" i="4"/>
  <c r="I469" i="4" s="1"/>
  <c r="J469" i="4" s="1"/>
  <c r="K469" i="4" s="1"/>
  <c r="L469" i="4" s="1"/>
  <c r="D468" i="4"/>
  <c r="I468" i="4" s="1"/>
  <c r="D467" i="4"/>
  <c r="I467" i="4" s="1"/>
  <c r="D466" i="4"/>
  <c r="I466" i="4" s="1"/>
  <c r="J466" i="4" s="1"/>
  <c r="K466" i="4" s="1"/>
  <c r="L466" i="4" s="1"/>
  <c r="D465" i="4"/>
  <c r="I465" i="4" s="1"/>
  <c r="J465" i="4" s="1"/>
  <c r="K465" i="4" s="1"/>
  <c r="L465" i="4" s="1"/>
  <c r="D464" i="4"/>
  <c r="I464" i="4" s="1"/>
  <c r="D463" i="4"/>
  <c r="I463" i="4" s="1"/>
  <c r="D462" i="4"/>
  <c r="I462" i="4" s="1"/>
  <c r="J462" i="4" s="1"/>
  <c r="D461" i="4"/>
  <c r="I461" i="4" s="1"/>
  <c r="J461" i="4" s="1"/>
  <c r="K461" i="4" s="1"/>
  <c r="L461" i="4" s="1"/>
  <c r="D460" i="4"/>
  <c r="I460" i="4" s="1"/>
  <c r="D459" i="4"/>
  <c r="I459" i="4" s="1"/>
  <c r="D458" i="4"/>
  <c r="I458" i="4" s="1"/>
  <c r="J458" i="4" s="1"/>
  <c r="K458" i="4" s="1"/>
  <c r="L458" i="4" s="1"/>
  <c r="D457" i="4"/>
  <c r="I457" i="4" s="1"/>
  <c r="J457" i="4" s="1"/>
  <c r="K457" i="4" s="1"/>
  <c r="L457" i="4" s="1"/>
  <c r="D456" i="4"/>
  <c r="I456" i="4" s="1"/>
  <c r="D455" i="4"/>
  <c r="I455" i="4" s="1"/>
  <c r="D454" i="4"/>
  <c r="D453" i="4"/>
  <c r="I453" i="4" s="1"/>
  <c r="D452" i="4"/>
  <c r="D451" i="4"/>
  <c r="I451" i="4" s="1"/>
  <c r="D450" i="4"/>
  <c r="D449" i="4"/>
  <c r="I449" i="4" s="1"/>
  <c r="D448" i="4"/>
  <c r="D447" i="4"/>
  <c r="I447" i="4" s="1"/>
  <c r="D446" i="4"/>
  <c r="D445" i="4"/>
  <c r="I445" i="4" s="1"/>
  <c r="D444" i="4"/>
  <c r="D443" i="4"/>
  <c r="I443" i="4" s="1"/>
  <c r="D442" i="4"/>
  <c r="D441" i="4"/>
  <c r="I441" i="4" s="1"/>
  <c r="D440" i="4"/>
  <c r="D439" i="4"/>
  <c r="I439" i="4" s="1"/>
  <c r="D438" i="4"/>
  <c r="D437" i="4"/>
  <c r="I437" i="4" s="1"/>
  <c r="D436" i="4"/>
  <c r="D435" i="4"/>
  <c r="I435" i="4" s="1"/>
  <c r="D434" i="4"/>
  <c r="D433" i="4"/>
  <c r="I433" i="4" s="1"/>
  <c r="D432" i="4"/>
  <c r="D431" i="4"/>
  <c r="I431" i="4" s="1"/>
  <c r="D430" i="4"/>
  <c r="D429" i="4"/>
  <c r="I429" i="4" s="1"/>
  <c r="D428" i="4"/>
  <c r="D427" i="4"/>
  <c r="I427" i="4" s="1"/>
  <c r="D426" i="4"/>
  <c r="D425" i="4"/>
  <c r="I425" i="4" s="1"/>
  <c r="D424" i="4"/>
  <c r="D423" i="4"/>
  <c r="I423" i="4" s="1"/>
  <c r="D422" i="4"/>
  <c r="D421" i="4"/>
  <c r="I421" i="4" s="1"/>
  <c r="D420" i="4"/>
  <c r="D419" i="4"/>
  <c r="I419" i="4" s="1"/>
  <c r="D418" i="4"/>
  <c r="D417" i="4"/>
  <c r="I417" i="4" s="1"/>
  <c r="D416" i="4"/>
  <c r="D415" i="4"/>
  <c r="I415" i="4" s="1"/>
  <c r="D414" i="4"/>
  <c r="D413" i="4"/>
  <c r="I413" i="4" s="1"/>
  <c r="D412" i="4"/>
  <c r="D411" i="4"/>
  <c r="I411" i="4" s="1"/>
  <c r="D410" i="4"/>
  <c r="D409" i="4"/>
  <c r="I409" i="4" s="1"/>
  <c r="D408" i="4"/>
  <c r="D407" i="4"/>
  <c r="I407" i="4" s="1"/>
  <c r="D406" i="4"/>
  <c r="D405" i="4"/>
  <c r="I405" i="4" s="1"/>
  <c r="D404" i="4"/>
  <c r="D403" i="4"/>
  <c r="I403" i="4" s="1"/>
  <c r="D402" i="4"/>
  <c r="D401" i="4"/>
  <c r="I401" i="4" s="1"/>
  <c r="D400" i="4"/>
  <c r="I400" i="4" s="1"/>
  <c r="D399" i="4"/>
  <c r="D398" i="4"/>
  <c r="I398" i="4" s="1"/>
  <c r="D397" i="4"/>
  <c r="I397" i="4" s="1"/>
  <c r="D396" i="4"/>
  <c r="D395" i="4"/>
  <c r="I395" i="4" s="1"/>
  <c r="D394" i="4"/>
  <c r="D393" i="4"/>
  <c r="I393" i="4" s="1"/>
  <c r="D392" i="4"/>
  <c r="I392" i="4" s="1"/>
  <c r="D391" i="4"/>
  <c r="D390" i="4"/>
  <c r="I390" i="4" s="1"/>
  <c r="D389" i="4"/>
  <c r="I389" i="4" s="1"/>
  <c r="D388" i="4"/>
  <c r="D387" i="4"/>
  <c r="I387" i="4" s="1"/>
  <c r="D386" i="4"/>
  <c r="D385" i="4"/>
  <c r="I385" i="4" s="1"/>
  <c r="D384" i="4"/>
  <c r="I384" i="4" s="1"/>
  <c r="D383" i="4"/>
  <c r="D382" i="4"/>
  <c r="I382" i="4" s="1"/>
  <c r="D381" i="4"/>
  <c r="I381" i="4" s="1"/>
  <c r="D380" i="4"/>
  <c r="D379" i="4"/>
  <c r="I379" i="4" s="1"/>
  <c r="D378" i="4"/>
  <c r="D377" i="4"/>
  <c r="I377" i="4" s="1"/>
  <c r="D376" i="4"/>
  <c r="I376" i="4" s="1"/>
  <c r="D375" i="4"/>
  <c r="D374" i="4"/>
  <c r="I374" i="4" s="1"/>
  <c r="D373" i="4"/>
  <c r="I373" i="4" s="1"/>
  <c r="D372" i="4"/>
  <c r="D371" i="4"/>
  <c r="I371" i="4" s="1"/>
  <c r="D370" i="4"/>
  <c r="D369" i="4"/>
  <c r="I369" i="4" s="1"/>
  <c r="D368" i="4"/>
  <c r="I368" i="4" s="1"/>
  <c r="D367" i="4"/>
  <c r="I367" i="4" s="1"/>
  <c r="D366" i="4"/>
  <c r="I366" i="4" s="1"/>
  <c r="D365" i="4"/>
  <c r="I365" i="4" s="1"/>
  <c r="D364" i="4"/>
  <c r="D363" i="4"/>
  <c r="I363" i="4" s="1"/>
  <c r="D362" i="4"/>
  <c r="I362" i="4" s="1"/>
  <c r="D361" i="4"/>
  <c r="I361" i="4" s="1"/>
  <c r="D360" i="4"/>
  <c r="I360" i="4" s="1"/>
  <c r="D359" i="4"/>
  <c r="I359" i="4" s="1"/>
  <c r="D358" i="4"/>
  <c r="I358" i="4" s="1"/>
  <c r="D357" i="4"/>
  <c r="I357" i="4" s="1"/>
  <c r="D356" i="4"/>
  <c r="I356" i="4" s="1"/>
  <c r="D355" i="4"/>
  <c r="I355" i="4" s="1"/>
  <c r="D354" i="4"/>
  <c r="I354" i="4" s="1"/>
  <c r="J354" i="4" s="1"/>
  <c r="K354" i="4" s="1"/>
  <c r="L354" i="4" s="1"/>
  <c r="D353" i="4"/>
  <c r="I353" i="4" s="1"/>
  <c r="D352" i="4"/>
  <c r="I352" i="4" s="1"/>
  <c r="D351" i="4"/>
  <c r="I351" i="4" s="1"/>
  <c r="D350" i="4"/>
  <c r="I350" i="4" s="1"/>
  <c r="D349" i="4"/>
  <c r="I349" i="4" s="1"/>
  <c r="D348" i="4"/>
  <c r="I348" i="4" s="1"/>
  <c r="D347" i="4"/>
  <c r="I347" i="4" s="1"/>
  <c r="D346" i="4"/>
  <c r="D345" i="4"/>
  <c r="I345" i="4" s="1"/>
  <c r="D344" i="4"/>
  <c r="I344" i="4" s="1"/>
  <c r="D343" i="4"/>
  <c r="I343" i="4" s="1"/>
  <c r="D342" i="4"/>
  <c r="D341" i="4"/>
  <c r="I341" i="4" s="1"/>
  <c r="D340" i="4"/>
  <c r="I340" i="4" s="1"/>
  <c r="D339" i="4"/>
  <c r="I339" i="4" s="1"/>
  <c r="D338" i="4"/>
  <c r="I338" i="4" s="1"/>
  <c r="J338" i="4" s="1"/>
  <c r="K338" i="4" s="1"/>
  <c r="L338" i="4" s="1"/>
  <c r="D337" i="4"/>
  <c r="I337" i="4" s="1"/>
  <c r="D336" i="4"/>
  <c r="I336" i="4" s="1"/>
  <c r="D335" i="4"/>
  <c r="I335" i="4" s="1"/>
  <c r="D334" i="4"/>
  <c r="I334" i="4" s="1"/>
  <c r="D333" i="4"/>
  <c r="I333" i="4" s="1"/>
  <c r="D332" i="4"/>
  <c r="I332" i="4" s="1"/>
  <c r="D331" i="4"/>
  <c r="D330" i="4"/>
  <c r="I330" i="4" s="1"/>
  <c r="J330" i="4" s="1"/>
  <c r="K330" i="4" s="1"/>
  <c r="L330" i="4" s="1"/>
  <c r="D329" i="4"/>
  <c r="I329" i="4" s="1"/>
  <c r="D328" i="4"/>
  <c r="I328" i="4" s="1"/>
  <c r="D327" i="4"/>
  <c r="D326" i="4"/>
  <c r="I326" i="4" s="1"/>
  <c r="D325" i="4"/>
  <c r="I325" i="4" s="1"/>
  <c r="D324" i="4"/>
  <c r="I324" i="4" s="1"/>
  <c r="D323" i="4"/>
  <c r="I323" i="4" s="1"/>
  <c r="D322" i="4"/>
  <c r="D321" i="4"/>
  <c r="I321" i="4" s="1"/>
  <c r="D320" i="4"/>
  <c r="I320" i="4" s="1"/>
  <c r="D319" i="4"/>
  <c r="I319" i="4" s="1"/>
  <c r="D318" i="4"/>
  <c r="I318" i="4" s="1"/>
  <c r="D317" i="4"/>
  <c r="I317" i="4" s="1"/>
  <c r="D316" i="4"/>
  <c r="I316" i="4" s="1"/>
  <c r="D315" i="4"/>
  <c r="I315" i="4" s="1"/>
  <c r="D314" i="4"/>
  <c r="I314" i="4" s="1"/>
  <c r="D313" i="4"/>
  <c r="I313" i="4" s="1"/>
  <c r="D312" i="4"/>
  <c r="I312" i="4" s="1"/>
  <c r="D311" i="4"/>
  <c r="D310" i="4"/>
  <c r="I310" i="4" s="1"/>
  <c r="D309" i="4"/>
  <c r="I309" i="4" s="1"/>
  <c r="D308" i="4"/>
  <c r="I308" i="4" s="1"/>
  <c r="D307" i="4"/>
  <c r="I307" i="4" s="1"/>
  <c r="D306" i="4"/>
  <c r="D305" i="4"/>
  <c r="I305" i="4" s="1"/>
  <c r="D304" i="4"/>
  <c r="I304" i="4" s="1"/>
  <c r="D303" i="4"/>
  <c r="I303" i="4" s="1"/>
  <c r="D302" i="4"/>
  <c r="I302" i="4" s="1"/>
  <c r="J302" i="4" s="1"/>
  <c r="K302" i="4" s="1"/>
  <c r="L302" i="4" s="1"/>
  <c r="D301" i="4"/>
  <c r="I301" i="4" s="1"/>
  <c r="D300" i="4"/>
  <c r="I300" i="4" s="1"/>
  <c r="D299" i="4"/>
  <c r="I299" i="4" s="1"/>
  <c r="D298" i="4"/>
  <c r="I298" i="4" s="1"/>
  <c r="J298" i="4" s="1"/>
  <c r="K298" i="4" s="1"/>
  <c r="L298" i="4" s="1"/>
  <c r="D297" i="4"/>
  <c r="I297" i="4" s="1"/>
  <c r="D296" i="4"/>
  <c r="I296" i="4" s="1"/>
  <c r="D295" i="4"/>
  <c r="I295" i="4" s="1"/>
  <c r="D294" i="4"/>
  <c r="I294" i="4" s="1"/>
  <c r="J294" i="4" s="1"/>
  <c r="K294" i="4" s="1"/>
  <c r="L294" i="4" s="1"/>
  <c r="D293" i="4"/>
  <c r="I293" i="4" s="1"/>
  <c r="D292" i="4"/>
  <c r="I292" i="4" s="1"/>
  <c r="D291" i="4"/>
  <c r="I291" i="4" s="1"/>
  <c r="D290" i="4"/>
  <c r="I290" i="4" s="1"/>
  <c r="J290" i="4" s="1"/>
  <c r="K290" i="4" s="1"/>
  <c r="L290" i="4" s="1"/>
  <c r="D289" i="4"/>
  <c r="I289" i="4" s="1"/>
  <c r="D288" i="4"/>
  <c r="I288" i="4" s="1"/>
  <c r="D287" i="4"/>
  <c r="I287" i="4" s="1"/>
  <c r="D286" i="4"/>
  <c r="I286" i="4" s="1"/>
  <c r="J286" i="4" s="1"/>
  <c r="K286" i="4" s="1"/>
  <c r="L286" i="4" s="1"/>
  <c r="D285" i="4"/>
  <c r="I285" i="4" s="1"/>
  <c r="D284" i="4"/>
  <c r="I284" i="4" s="1"/>
  <c r="J284" i="4" s="1"/>
  <c r="K284" i="4" s="1"/>
  <c r="L284" i="4" s="1"/>
  <c r="D283" i="4"/>
  <c r="I283" i="4" s="1"/>
  <c r="D282" i="4"/>
  <c r="I282" i="4" s="1"/>
  <c r="J282" i="4" s="1"/>
  <c r="K282" i="4" s="1"/>
  <c r="L282" i="4" s="1"/>
  <c r="D281" i="4"/>
  <c r="I281" i="4" s="1"/>
  <c r="D280" i="4"/>
  <c r="I280" i="4" s="1"/>
  <c r="J280" i="4" s="1"/>
  <c r="K280" i="4" s="1"/>
  <c r="L280" i="4" s="1"/>
  <c r="D279" i="4"/>
  <c r="I279" i="4" s="1"/>
  <c r="D278" i="4"/>
  <c r="I278" i="4" s="1"/>
  <c r="J278" i="4" s="1"/>
  <c r="K278" i="4" s="1"/>
  <c r="L278" i="4" s="1"/>
  <c r="D277" i="4"/>
  <c r="I277" i="4" s="1"/>
  <c r="D276" i="4"/>
  <c r="I276" i="4" s="1"/>
  <c r="J276" i="4" s="1"/>
  <c r="K276" i="4" s="1"/>
  <c r="L276" i="4" s="1"/>
  <c r="D275" i="4"/>
  <c r="I275" i="4" s="1"/>
  <c r="D274" i="4"/>
  <c r="I274" i="4" s="1"/>
  <c r="D273" i="4"/>
  <c r="I273" i="4" s="1"/>
  <c r="J273" i="4" s="1"/>
  <c r="K273" i="4" s="1"/>
  <c r="L273" i="4" s="1"/>
  <c r="D272" i="4"/>
  <c r="I272" i="4" s="1"/>
  <c r="D271" i="4"/>
  <c r="I271" i="4" s="1"/>
  <c r="D270" i="4"/>
  <c r="I270" i="4" s="1"/>
  <c r="D269" i="4"/>
  <c r="I269" i="4" s="1"/>
  <c r="J269" i="4" s="1"/>
  <c r="K269" i="4" s="1"/>
  <c r="L269" i="4" s="1"/>
  <c r="D268" i="4"/>
  <c r="I268" i="4" s="1"/>
  <c r="D267" i="4"/>
  <c r="I267" i="4" s="1"/>
  <c r="D266" i="4"/>
  <c r="I266" i="4" s="1"/>
  <c r="D265" i="4"/>
  <c r="I265" i="4" s="1"/>
  <c r="J265" i="4" s="1"/>
  <c r="K265" i="4" s="1"/>
  <c r="L265" i="4" s="1"/>
  <c r="D264" i="4"/>
  <c r="I264" i="4" s="1"/>
  <c r="D263" i="4"/>
  <c r="I263" i="4" s="1"/>
  <c r="D262" i="4"/>
  <c r="I262" i="4" s="1"/>
  <c r="D261" i="4"/>
  <c r="I261" i="4" s="1"/>
  <c r="J261" i="4" s="1"/>
  <c r="K261" i="4" s="1"/>
  <c r="L261" i="4" s="1"/>
  <c r="D260" i="4"/>
  <c r="I260" i="4" s="1"/>
  <c r="D259" i="4"/>
  <c r="I259" i="4" s="1"/>
  <c r="D258" i="4"/>
  <c r="I258" i="4" s="1"/>
  <c r="D257" i="4"/>
  <c r="I257" i="4" s="1"/>
  <c r="J257" i="4" s="1"/>
  <c r="K257" i="4" s="1"/>
  <c r="L257" i="4" s="1"/>
  <c r="D256" i="4"/>
  <c r="I256" i="4" s="1"/>
  <c r="D255" i="4"/>
  <c r="I255" i="4" s="1"/>
  <c r="D254" i="4"/>
  <c r="I254" i="4" s="1"/>
  <c r="D253" i="4"/>
  <c r="I253" i="4" s="1"/>
  <c r="J253" i="4" s="1"/>
  <c r="K253" i="4" s="1"/>
  <c r="L253" i="4" s="1"/>
  <c r="D252" i="4"/>
  <c r="I252" i="4" s="1"/>
  <c r="D251" i="4"/>
  <c r="I251" i="4" s="1"/>
  <c r="D250" i="4"/>
  <c r="I250" i="4" s="1"/>
  <c r="D249" i="4"/>
  <c r="I249" i="4" s="1"/>
  <c r="J249" i="4" s="1"/>
  <c r="K249" i="4" s="1"/>
  <c r="L249" i="4" s="1"/>
  <c r="D248" i="4"/>
  <c r="I248" i="4" s="1"/>
  <c r="D247" i="4"/>
  <c r="I247" i="4" s="1"/>
  <c r="D246" i="4"/>
  <c r="I246" i="4" s="1"/>
  <c r="D245" i="4"/>
  <c r="I245" i="4" s="1"/>
  <c r="J245" i="4" s="1"/>
  <c r="K245" i="4" s="1"/>
  <c r="L245" i="4" s="1"/>
  <c r="D244" i="4"/>
  <c r="I244" i="4" s="1"/>
  <c r="D243" i="4"/>
  <c r="I243" i="4" s="1"/>
  <c r="D242" i="4"/>
  <c r="I242" i="4" s="1"/>
  <c r="D241" i="4"/>
  <c r="I241" i="4" s="1"/>
  <c r="J241" i="4" s="1"/>
  <c r="K241" i="4" s="1"/>
  <c r="L241" i="4" s="1"/>
  <c r="D240" i="4"/>
  <c r="I240" i="4" s="1"/>
  <c r="D239" i="4"/>
  <c r="I239" i="4" s="1"/>
  <c r="D238" i="4"/>
  <c r="I238" i="4" s="1"/>
  <c r="D237" i="4"/>
  <c r="I237" i="4" s="1"/>
  <c r="J237" i="4" s="1"/>
  <c r="K237" i="4" s="1"/>
  <c r="L237" i="4" s="1"/>
  <c r="D236" i="4"/>
  <c r="I236" i="4" s="1"/>
  <c r="D235" i="4"/>
  <c r="I235" i="4" s="1"/>
  <c r="D234" i="4"/>
  <c r="I234" i="4" s="1"/>
  <c r="D233" i="4"/>
  <c r="I233" i="4" s="1"/>
  <c r="J233" i="4" s="1"/>
  <c r="K233" i="4" s="1"/>
  <c r="L233" i="4" s="1"/>
  <c r="D232" i="4"/>
  <c r="I232" i="4" s="1"/>
  <c r="D231" i="4"/>
  <c r="I231" i="4" s="1"/>
  <c r="D230" i="4"/>
  <c r="I230" i="4" s="1"/>
  <c r="D229" i="4"/>
  <c r="I229" i="4" s="1"/>
  <c r="J229" i="4" s="1"/>
  <c r="K229" i="4" s="1"/>
  <c r="L229" i="4" s="1"/>
  <c r="D228" i="4"/>
  <c r="I228" i="4" s="1"/>
  <c r="D227" i="4"/>
  <c r="I227" i="4" s="1"/>
  <c r="D226" i="4"/>
  <c r="I226" i="4" s="1"/>
  <c r="D225" i="4"/>
  <c r="I225" i="4" s="1"/>
  <c r="J225" i="4" s="1"/>
  <c r="K225" i="4" s="1"/>
  <c r="L225" i="4" s="1"/>
  <c r="D224" i="4"/>
  <c r="I224" i="4" s="1"/>
  <c r="D223" i="4"/>
  <c r="I223" i="4" s="1"/>
  <c r="D222" i="4"/>
  <c r="I222" i="4" s="1"/>
  <c r="D221" i="4"/>
  <c r="I221" i="4" s="1"/>
  <c r="J221" i="4" s="1"/>
  <c r="K221" i="4" s="1"/>
  <c r="L221" i="4" s="1"/>
  <c r="D220" i="4"/>
  <c r="I220" i="4" s="1"/>
  <c r="D219" i="4"/>
  <c r="I219" i="4" s="1"/>
  <c r="D218" i="4"/>
  <c r="I218" i="4" s="1"/>
  <c r="D217" i="4"/>
  <c r="I217" i="4" s="1"/>
  <c r="J217" i="4" s="1"/>
  <c r="K217" i="4" s="1"/>
  <c r="L217" i="4" s="1"/>
  <c r="D216" i="4"/>
  <c r="I216" i="4" s="1"/>
  <c r="D215" i="4"/>
  <c r="I215" i="4" s="1"/>
  <c r="D214" i="4"/>
  <c r="I214" i="4" s="1"/>
  <c r="D213" i="4"/>
  <c r="I213" i="4" s="1"/>
  <c r="J213" i="4" s="1"/>
  <c r="K213" i="4" s="1"/>
  <c r="L213" i="4" s="1"/>
  <c r="D212" i="4"/>
  <c r="I212" i="4" s="1"/>
  <c r="D211" i="4"/>
  <c r="I211" i="4" s="1"/>
  <c r="D210" i="4"/>
  <c r="I210" i="4" s="1"/>
  <c r="D209" i="4"/>
  <c r="I209" i="4" s="1"/>
  <c r="J209" i="4" s="1"/>
  <c r="K209" i="4" s="1"/>
  <c r="L209" i="4" s="1"/>
  <c r="D208" i="4"/>
  <c r="I208" i="4" s="1"/>
  <c r="D207" i="4"/>
  <c r="I207" i="4" s="1"/>
  <c r="D206" i="4"/>
  <c r="I206" i="4" s="1"/>
  <c r="D205" i="4"/>
  <c r="I205" i="4" s="1"/>
  <c r="J205" i="4" s="1"/>
  <c r="K205" i="4" s="1"/>
  <c r="L205" i="4" s="1"/>
  <c r="D204" i="4"/>
  <c r="I204" i="4" s="1"/>
  <c r="D203" i="4"/>
  <c r="I203" i="4" s="1"/>
  <c r="D202" i="4"/>
  <c r="I202" i="4" s="1"/>
  <c r="D201" i="4"/>
  <c r="I201" i="4" s="1"/>
  <c r="D200" i="4"/>
  <c r="I200" i="4" s="1"/>
  <c r="D199" i="4"/>
  <c r="I199" i="4" s="1"/>
  <c r="D198" i="4"/>
  <c r="I198" i="4" s="1"/>
  <c r="D197" i="4"/>
  <c r="I197" i="4" s="1"/>
  <c r="D196" i="4"/>
  <c r="I196" i="4" s="1"/>
  <c r="J196" i="4" s="1"/>
  <c r="K196" i="4" s="1"/>
  <c r="L196" i="4" s="1"/>
  <c r="D195" i="4"/>
  <c r="I195" i="4" s="1"/>
  <c r="D194" i="4"/>
  <c r="I194" i="4" s="1"/>
  <c r="D193" i="4"/>
  <c r="I193" i="4" s="1"/>
  <c r="D192" i="4"/>
  <c r="I192" i="4" s="1"/>
  <c r="D191" i="4"/>
  <c r="I191" i="4" s="1"/>
  <c r="D190" i="4"/>
  <c r="I190" i="4" s="1"/>
  <c r="D189" i="4"/>
  <c r="I189" i="4" s="1"/>
  <c r="D188" i="4"/>
  <c r="I188" i="4" s="1"/>
  <c r="J188" i="4" s="1"/>
  <c r="K188" i="4" s="1"/>
  <c r="L188" i="4" s="1"/>
  <c r="D187" i="4"/>
  <c r="I187" i="4" s="1"/>
  <c r="D186" i="4"/>
  <c r="D185" i="4"/>
  <c r="I185" i="4" s="1"/>
  <c r="D184" i="4"/>
  <c r="I184" i="4" s="1"/>
  <c r="D183" i="4"/>
  <c r="I183" i="4" s="1"/>
  <c r="D182" i="4"/>
  <c r="I182" i="4" s="1"/>
  <c r="D181" i="4"/>
  <c r="I181" i="4" s="1"/>
  <c r="D180" i="4"/>
  <c r="I180" i="4" s="1"/>
  <c r="D179" i="4"/>
  <c r="I179" i="4" s="1"/>
  <c r="D178" i="4"/>
  <c r="I178" i="4" s="1"/>
  <c r="D177" i="4"/>
  <c r="I177" i="4" s="1"/>
  <c r="D176" i="4"/>
  <c r="I176" i="4" s="1"/>
  <c r="D175" i="4"/>
  <c r="I175" i="4" s="1"/>
  <c r="D174" i="4"/>
  <c r="I174" i="4" s="1"/>
  <c r="D173" i="4"/>
  <c r="I173" i="4" s="1"/>
  <c r="D172" i="4"/>
  <c r="I172" i="4" s="1"/>
  <c r="D171" i="4"/>
  <c r="I171" i="4" s="1"/>
  <c r="D170" i="4"/>
  <c r="I170" i="4" s="1"/>
  <c r="D169" i="4"/>
  <c r="I169" i="4" s="1"/>
  <c r="D168" i="4"/>
  <c r="I168" i="4" s="1"/>
  <c r="D167" i="4"/>
  <c r="I167" i="4" s="1"/>
  <c r="D166" i="4"/>
  <c r="I166" i="4" s="1"/>
  <c r="D165" i="4"/>
  <c r="I165" i="4" s="1"/>
  <c r="D164" i="4"/>
  <c r="I164" i="4" s="1"/>
  <c r="D163" i="4"/>
  <c r="I163" i="4" s="1"/>
  <c r="D162" i="4"/>
  <c r="I162" i="4" s="1"/>
  <c r="D161" i="4"/>
  <c r="I161" i="4" s="1"/>
  <c r="D160" i="4"/>
  <c r="I160" i="4" s="1"/>
  <c r="D159" i="4"/>
  <c r="I159" i="4" s="1"/>
  <c r="D158" i="4"/>
  <c r="I158" i="4" s="1"/>
  <c r="D157" i="4"/>
  <c r="I157" i="4" s="1"/>
  <c r="D156" i="4"/>
  <c r="I156" i="4" s="1"/>
  <c r="D155" i="4"/>
  <c r="I155" i="4" s="1"/>
  <c r="D154" i="4"/>
  <c r="I154" i="4" s="1"/>
  <c r="D153" i="4"/>
  <c r="I153" i="4" s="1"/>
  <c r="D152" i="4"/>
  <c r="I152" i="4" s="1"/>
  <c r="D151" i="4"/>
  <c r="I151" i="4" s="1"/>
  <c r="D150" i="4"/>
  <c r="I150" i="4" s="1"/>
  <c r="D149" i="4"/>
  <c r="I149" i="4" s="1"/>
  <c r="D148" i="4"/>
  <c r="I148" i="4" s="1"/>
  <c r="D147" i="4"/>
  <c r="I147" i="4" s="1"/>
  <c r="C146" i="4"/>
  <c r="D146" i="4" s="1"/>
  <c r="I146" i="4" s="1"/>
  <c r="C145" i="4"/>
  <c r="D145" i="4" s="1"/>
  <c r="I145" i="4" s="1"/>
  <c r="C144" i="4"/>
  <c r="D144" i="4" s="1"/>
  <c r="I144" i="4" s="1"/>
  <c r="C143" i="4"/>
  <c r="D143" i="4" s="1"/>
  <c r="C142" i="4"/>
  <c r="D142" i="4" s="1"/>
  <c r="I142" i="4" s="1"/>
  <c r="C141" i="4"/>
  <c r="D141" i="4" s="1"/>
  <c r="I141" i="4" s="1"/>
  <c r="D140" i="4"/>
  <c r="I140" i="4" s="1"/>
  <c r="D139" i="4"/>
  <c r="I139" i="4" s="1"/>
  <c r="C138" i="4"/>
  <c r="D138" i="4" s="1"/>
  <c r="I138" i="4" s="1"/>
  <c r="C137" i="4"/>
  <c r="D137" i="4" s="1"/>
  <c r="I137" i="4" s="1"/>
  <c r="D136" i="4"/>
  <c r="I136" i="4" s="1"/>
  <c r="C136" i="4"/>
  <c r="C135" i="4"/>
  <c r="D135" i="4" s="1"/>
  <c r="I135" i="4" s="1"/>
  <c r="C134" i="4"/>
  <c r="D134" i="4" s="1"/>
  <c r="I134" i="4" s="1"/>
  <c r="C133" i="4"/>
  <c r="D133" i="4" s="1"/>
  <c r="I133" i="4" s="1"/>
  <c r="C132" i="4"/>
  <c r="D132" i="4" s="1"/>
  <c r="I132" i="4" s="1"/>
  <c r="D131" i="4"/>
  <c r="I131" i="4" s="1"/>
  <c r="D130" i="4"/>
  <c r="I130" i="4" s="1"/>
  <c r="D129" i="4"/>
  <c r="I129" i="4" s="1"/>
  <c r="D128" i="4"/>
  <c r="I128" i="4" s="1"/>
  <c r="D127" i="4"/>
  <c r="I127" i="4" s="1"/>
  <c r="D126" i="4"/>
  <c r="I126" i="4" s="1"/>
  <c r="D125" i="4"/>
  <c r="I125" i="4" s="1"/>
  <c r="D124" i="4"/>
  <c r="I124" i="4" s="1"/>
  <c r="D123" i="4"/>
  <c r="I123" i="4" s="1"/>
  <c r="D122" i="4"/>
  <c r="I122" i="4" s="1"/>
  <c r="D121" i="4"/>
  <c r="I121" i="4" s="1"/>
  <c r="D120" i="4"/>
  <c r="I120" i="4" s="1"/>
  <c r="D119" i="4"/>
  <c r="I119" i="4" s="1"/>
  <c r="D118" i="4"/>
  <c r="I118" i="4" s="1"/>
  <c r="D117" i="4"/>
  <c r="I117" i="4" s="1"/>
  <c r="D116" i="4"/>
  <c r="I116" i="4" s="1"/>
  <c r="D115" i="4"/>
  <c r="I115" i="4" s="1"/>
  <c r="J115" i="4" s="1"/>
  <c r="K115" i="4" s="1"/>
  <c r="L115" i="4" s="1"/>
  <c r="D114" i="4"/>
  <c r="I114" i="4" s="1"/>
  <c r="D113" i="4"/>
  <c r="I113" i="4" s="1"/>
  <c r="D112" i="4"/>
  <c r="I112" i="4" s="1"/>
  <c r="D111" i="4"/>
  <c r="I111" i="4" s="1"/>
  <c r="D110" i="4"/>
  <c r="I110" i="4" s="1"/>
  <c r="D109" i="4"/>
  <c r="I109" i="4" s="1"/>
  <c r="D108" i="4"/>
  <c r="I108" i="4" s="1"/>
  <c r="D107" i="4"/>
  <c r="I107" i="4" s="1"/>
  <c r="D106" i="4"/>
  <c r="I106" i="4" s="1"/>
  <c r="D105" i="4"/>
  <c r="I105" i="4" s="1"/>
  <c r="D104" i="4"/>
  <c r="I104" i="4" s="1"/>
  <c r="D103" i="4"/>
  <c r="I103" i="4" s="1"/>
  <c r="D102" i="4"/>
  <c r="I102" i="4" s="1"/>
  <c r="D101" i="4"/>
  <c r="I101" i="4" s="1"/>
  <c r="D100" i="4"/>
  <c r="I100" i="4" s="1"/>
  <c r="D99" i="4"/>
  <c r="I99" i="4" s="1"/>
  <c r="D98" i="4"/>
  <c r="I98" i="4" s="1"/>
  <c r="D97" i="4"/>
  <c r="I97" i="4" s="1"/>
  <c r="D96" i="4"/>
  <c r="I96" i="4" s="1"/>
  <c r="D95" i="4"/>
  <c r="I95" i="4" s="1"/>
  <c r="D94" i="4"/>
  <c r="I94" i="4" s="1"/>
  <c r="D93" i="4"/>
  <c r="I93" i="4" s="1"/>
  <c r="D92" i="4"/>
  <c r="I92" i="4" s="1"/>
  <c r="D91" i="4"/>
  <c r="I91" i="4" s="1"/>
  <c r="D90" i="4"/>
  <c r="I90" i="4" s="1"/>
  <c r="D89" i="4"/>
  <c r="I89" i="4" s="1"/>
  <c r="D88" i="4"/>
  <c r="I88" i="4" s="1"/>
  <c r="D87" i="4"/>
  <c r="I87" i="4" s="1"/>
  <c r="D86" i="4"/>
  <c r="I86" i="4" s="1"/>
  <c r="D85" i="4"/>
  <c r="I85" i="4" s="1"/>
  <c r="J85" i="4" s="1"/>
  <c r="K85" i="4" s="1"/>
  <c r="L85" i="4" s="1"/>
  <c r="D84" i="4"/>
  <c r="I84" i="4" s="1"/>
  <c r="D83" i="4"/>
  <c r="I83" i="4" s="1"/>
  <c r="D82" i="4"/>
  <c r="I82" i="4" s="1"/>
  <c r="D81" i="4"/>
  <c r="I81" i="4" s="1"/>
  <c r="J81" i="4" s="1"/>
  <c r="K81" i="4" s="1"/>
  <c r="L81" i="4" s="1"/>
  <c r="D80" i="4"/>
  <c r="I80" i="4" s="1"/>
  <c r="D79" i="4"/>
  <c r="I79" i="4" s="1"/>
  <c r="D78" i="4"/>
  <c r="I78" i="4" s="1"/>
  <c r="D77" i="4"/>
  <c r="I77" i="4" s="1"/>
  <c r="J77" i="4" s="1"/>
  <c r="K77" i="4" s="1"/>
  <c r="L77" i="4" s="1"/>
  <c r="D76" i="4"/>
  <c r="I76" i="4" s="1"/>
  <c r="D75" i="4"/>
  <c r="I75" i="4" s="1"/>
  <c r="D74" i="4"/>
  <c r="I74" i="4" s="1"/>
  <c r="D73" i="4"/>
  <c r="I73" i="4" s="1"/>
  <c r="J73" i="4" s="1"/>
  <c r="K73" i="4" s="1"/>
  <c r="L73" i="4" s="1"/>
  <c r="D72" i="4"/>
  <c r="I72" i="4" s="1"/>
  <c r="D71" i="4"/>
  <c r="I71" i="4" s="1"/>
  <c r="D70" i="4"/>
  <c r="I70" i="4" s="1"/>
  <c r="D69" i="4"/>
  <c r="I69" i="4" s="1"/>
  <c r="J69" i="4" s="1"/>
  <c r="K69" i="4" s="1"/>
  <c r="L69" i="4" s="1"/>
  <c r="D68" i="4"/>
  <c r="I68" i="4" s="1"/>
  <c r="D67" i="4"/>
  <c r="I67" i="4" s="1"/>
  <c r="D66" i="4"/>
  <c r="I66" i="4" s="1"/>
  <c r="D65" i="4"/>
  <c r="I65" i="4" s="1"/>
  <c r="J65" i="4" s="1"/>
  <c r="K65" i="4" s="1"/>
  <c r="L65" i="4" s="1"/>
  <c r="D64" i="4"/>
  <c r="I64" i="4" s="1"/>
  <c r="D63" i="4"/>
  <c r="I63" i="4" s="1"/>
  <c r="D62" i="4"/>
  <c r="I62" i="4" s="1"/>
  <c r="D61" i="4"/>
  <c r="I61" i="4" s="1"/>
  <c r="J61" i="4" s="1"/>
  <c r="K61" i="4" s="1"/>
  <c r="L61" i="4" s="1"/>
  <c r="D60" i="4"/>
  <c r="I60" i="4" s="1"/>
  <c r="D59" i="4"/>
  <c r="I59" i="4" s="1"/>
  <c r="D58" i="4"/>
  <c r="I58" i="4" s="1"/>
  <c r="D57" i="4"/>
  <c r="I57" i="4" s="1"/>
  <c r="J57" i="4" s="1"/>
  <c r="K57" i="4" s="1"/>
  <c r="L57" i="4" s="1"/>
  <c r="D56" i="4"/>
  <c r="I56" i="4" s="1"/>
  <c r="D55" i="4"/>
  <c r="I55" i="4" s="1"/>
  <c r="D54" i="4"/>
  <c r="I54" i="4" s="1"/>
  <c r="D53" i="4"/>
  <c r="I53" i="4" s="1"/>
  <c r="J53" i="4" s="1"/>
  <c r="K53" i="4" s="1"/>
  <c r="L53" i="4" s="1"/>
  <c r="D52" i="4"/>
  <c r="I52" i="4" s="1"/>
  <c r="D51" i="4"/>
  <c r="I51" i="4" s="1"/>
  <c r="D50" i="4"/>
  <c r="I50" i="4" s="1"/>
  <c r="D49" i="4"/>
  <c r="I49" i="4" s="1"/>
  <c r="J49" i="4" s="1"/>
  <c r="K49" i="4" s="1"/>
  <c r="L49" i="4" s="1"/>
  <c r="D48" i="4"/>
  <c r="D47" i="4"/>
  <c r="I47" i="4" s="1"/>
  <c r="D46" i="4"/>
  <c r="I46" i="4" s="1"/>
  <c r="D45" i="4"/>
  <c r="I45" i="4" s="1"/>
  <c r="J45" i="4" s="1"/>
  <c r="K45" i="4" s="1"/>
  <c r="L45" i="4" s="1"/>
  <c r="D44" i="4"/>
  <c r="I44" i="4" s="1"/>
  <c r="D43" i="4"/>
  <c r="I43" i="4" s="1"/>
  <c r="D42" i="4"/>
  <c r="I42" i="4" s="1"/>
  <c r="D41" i="4"/>
  <c r="I41" i="4" s="1"/>
  <c r="J41" i="4" s="1"/>
  <c r="K41" i="4" s="1"/>
  <c r="L41" i="4" s="1"/>
  <c r="D40" i="4"/>
  <c r="I40" i="4" s="1"/>
  <c r="D39" i="4"/>
  <c r="I39" i="4" s="1"/>
  <c r="D38" i="4"/>
  <c r="I38" i="4" s="1"/>
  <c r="D37" i="4"/>
  <c r="I37" i="4" s="1"/>
  <c r="J37" i="4" s="1"/>
  <c r="K37" i="4" s="1"/>
  <c r="L37" i="4" s="1"/>
  <c r="D36" i="4"/>
  <c r="I36" i="4" s="1"/>
  <c r="D35" i="4"/>
  <c r="I35" i="4" s="1"/>
  <c r="D34" i="4"/>
  <c r="I34" i="4" s="1"/>
  <c r="D33" i="4"/>
  <c r="I33" i="4" s="1"/>
  <c r="J33" i="4" s="1"/>
  <c r="K33" i="4" s="1"/>
  <c r="L33" i="4" s="1"/>
  <c r="D32" i="4"/>
  <c r="I32" i="4" s="1"/>
  <c r="D31" i="4"/>
  <c r="I31" i="4" s="1"/>
  <c r="D30" i="4"/>
  <c r="I30" i="4" s="1"/>
  <c r="D29" i="4"/>
  <c r="I29" i="4" s="1"/>
  <c r="J29" i="4" s="1"/>
  <c r="K29" i="4" s="1"/>
  <c r="L29" i="4" s="1"/>
  <c r="D28" i="4"/>
  <c r="I28" i="4" s="1"/>
  <c r="D27" i="4"/>
  <c r="I27" i="4" s="1"/>
  <c r="D26" i="4"/>
  <c r="I26" i="4" s="1"/>
  <c r="D25" i="4"/>
  <c r="I25" i="4" s="1"/>
  <c r="J25" i="4" s="1"/>
  <c r="K25" i="4" s="1"/>
  <c r="L25" i="4" s="1"/>
  <c r="D24" i="4"/>
  <c r="I24" i="4" s="1"/>
  <c r="D23" i="4"/>
  <c r="I23" i="4" s="1"/>
  <c r="D22" i="4"/>
  <c r="I22" i="4" s="1"/>
  <c r="D21" i="4"/>
  <c r="I21" i="4" s="1"/>
  <c r="J21" i="4" s="1"/>
  <c r="K21" i="4" s="1"/>
  <c r="L21" i="4" s="1"/>
  <c r="D20" i="4"/>
  <c r="D19" i="4"/>
  <c r="I19" i="4" s="1"/>
  <c r="D18" i="4"/>
  <c r="I18" i="4" s="1"/>
  <c r="D17" i="4"/>
  <c r="I17" i="4" s="1"/>
  <c r="J17" i="4" s="1"/>
  <c r="K17" i="4" s="1"/>
  <c r="L17" i="4" s="1"/>
  <c r="D16" i="4"/>
  <c r="I16" i="4" s="1"/>
  <c r="D15" i="4"/>
  <c r="I15" i="4" s="1"/>
  <c r="D14" i="4"/>
  <c r="I14" i="4" s="1"/>
  <c r="D13" i="4"/>
  <c r="I13" i="4" s="1"/>
  <c r="J13" i="4" s="1"/>
  <c r="K13" i="4" s="1"/>
  <c r="L13" i="4" s="1"/>
  <c r="D12" i="4"/>
  <c r="I12" i="4" s="1"/>
  <c r="D11" i="4"/>
  <c r="I11" i="4" s="1"/>
  <c r="D10" i="4"/>
  <c r="I10" i="4" s="1"/>
  <c r="D9" i="4"/>
  <c r="I9" i="4" s="1"/>
  <c r="J9" i="4" s="1"/>
  <c r="K9" i="4" s="1"/>
  <c r="L9" i="4" s="1"/>
  <c r="D8" i="4"/>
  <c r="I8" i="4" s="1"/>
  <c r="D7" i="4"/>
  <c r="I7" i="4" s="1"/>
  <c r="D6" i="4"/>
  <c r="I6" i="4" s="1"/>
  <c r="D5" i="4"/>
  <c r="I5" i="4" s="1"/>
  <c r="J5" i="4" s="1"/>
  <c r="K5" i="4" s="1"/>
  <c r="L5" i="4" s="1"/>
  <c r="D4" i="4"/>
  <c r="I4" i="4" s="1"/>
  <c r="D3" i="4"/>
  <c r="I3" i="4" s="1"/>
  <c r="D2" i="4"/>
  <c r="I2" i="4" s="1"/>
  <c r="D4" i="3"/>
  <c r="I4" i="3" s="1"/>
  <c r="J4" i="3" s="1"/>
  <c r="K4" i="3" s="1"/>
  <c r="L4" i="3" s="1"/>
  <c r="D5" i="3"/>
  <c r="I5" i="3" s="1"/>
  <c r="J560" i="4" l="1"/>
  <c r="H560" i="4"/>
  <c r="J556" i="4"/>
  <c r="J552" i="4"/>
  <c r="K552" i="4" s="1"/>
  <c r="L552" i="4" s="1"/>
  <c r="H552" i="4"/>
  <c r="J548" i="4"/>
  <c r="H548" i="4"/>
  <c r="J540" i="4"/>
  <c r="K540" i="4" s="1"/>
  <c r="L540" i="4" s="1"/>
  <c r="H540" i="4"/>
  <c r="J536" i="4"/>
  <c r="J532" i="4"/>
  <c r="H532" i="4"/>
  <c r="J516" i="4"/>
  <c r="H516" i="4"/>
  <c r="J508" i="4"/>
  <c r="H508" i="4"/>
  <c r="H500" i="4"/>
  <c r="J500" i="4"/>
  <c r="K500" i="4" s="1"/>
  <c r="L500" i="4" s="1"/>
  <c r="H496" i="4"/>
  <c r="J496" i="4"/>
  <c r="K496" i="4" s="1"/>
  <c r="L496" i="4" s="1"/>
  <c r="H492" i="4"/>
  <c r="J492" i="4"/>
  <c r="K492" i="4" s="1"/>
  <c r="L492" i="4" s="1"/>
  <c r="H488" i="4"/>
  <c r="J488" i="4"/>
  <c r="K488" i="4" s="1"/>
  <c r="L488" i="4" s="1"/>
  <c r="H484" i="4"/>
  <c r="J484" i="4"/>
  <c r="K484" i="4" s="1"/>
  <c r="L484" i="4" s="1"/>
  <c r="H480" i="4"/>
  <c r="J480" i="4"/>
  <c r="K480" i="4" s="1"/>
  <c r="L480" i="4" s="1"/>
  <c r="H476" i="4"/>
  <c r="J476" i="4"/>
  <c r="K476" i="4" s="1"/>
  <c r="L476" i="4" s="1"/>
  <c r="H472" i="4"/>
  <c r="J472" i="4"/>
  <c r="K472" i="4" s="1"/>
  <c r="L472" i="4" s="1"/>
  <c r="H468" i="4"/>
  <c r="J468" i="4"/>
  <c r="K468" i="4" s="1"/>
  <c r="L468" i="4" s="1"/>
  <c r="H464" i="4"/>
  <c r="J464" i="4"/>
  <c r="K464" i="4" s="1"/>
  <c r="L464" i="4" s="1"/>
  <c r="H460" i="4"/>
  <c r="J460" i="4"/>
  <c r="K460" i="4" s="1"/>
  <c r="L460" i="4" s="1"/>
  <c r="H456" i="4"/>
  <c r="J456" i="4"/>
  <c r="K456" i="4" s="1"/>
  <c r="L456" i="4" s="1"/>
  <c r="H360" i="4"/>
  <c r="J360" i="4"/>
  <c r="K360" i="4" s="1"/>
  <c r="L360" i="4" s="1"/>
  <c r="H348" i="4"/>
  <c r="J348" i="4"/>
  <c r="K348" i="4" s="1"/>
  <c r="L348" i="4" s="1"/>
  <c r="H320" i="4"/>
  <c r="J320" i="4"/>
  <c r="H316" i="4"/>
  <c r="J316" i="4"/>
  <c r="K316" i="4" s="1"/>
  <c r="L316" i="4" s="1"/>
  <c r="H312" i="4"/>
  <c r="J312" i="4"/>
  <c r="H304" i="4"/>
  <c r="J304" i="4"/>
  <c r="K304" i="4" s="1"/>
  <c r="L304" i="4" s="1"/>
  <c r="J300" i="4"/>
  <c r="K300" i="4" s="1"/>
  <c r="L300" i="4" s="1"/>
  <c r="J296" i="4"/>
  <c r="K296" i="4" s="1"/>
  <c r="L296" i="4" s="1"/>
  <c r="J292" i="4"/>
  <c r="K292" i="4" s="1"/>
  <c r="L292" i="4" s="1"/>
  <c r="J288" i="4"/>
  <c r="K288" i="4" s="1"/>
  <c r="L288" i="4" s="1"/>
  <c r="H104" i="4"/>
  <c r="J104" i="4"/>
  <c r="K104" i="4" s="1"/>
  <c r="L104" i="4" s="1"/>
  <c r="H96" i="4"/>
  <c r="J96" i="4"/>
  <c r="K96" i="4" s="1"/>
  <c r="L96" i="4" s="1"/>
  <c r="H88" i="4"/>
  <c r="J88" i="4"/>
  <c r="K88" i="4" s="1"/>
  <c r="L88" i="4" s="1"/>
  <c r="J52" i="4"/>
  <c r="H52" i="4"/>
  <c r="K52" i="4" s="1"/>
  <c r="L52" i="4" s="1"/>
  <c r="J31" i="4"/>
  <c r="H31" i="4"/>
  <c r="J359" i="4"/>
  <c r="H359" i="4"/>
  <c r="J351" i="4"/>
  <c r="H351" i="4"/>
  <c r="K351" i="4" s="1"/>
  <c r="L351" i="4" s="1"/>
  <c r="J343" i="4"/>
  <c r="H343" i="4"/>
  <c r="J335" i="4"/>
  <c r="H335" i="4"/>
  <c r="J327" i="4"/>
  <c r="H327" i="4"/>
  <c r="J323" i="4"/>
  <c r="H323" i="4"/>
  <c r="J319" i="4"/>
  <c r="H319" i="4"/>
  <c r="K319" i="4" s="1"/>
  <c r="L319" i="4" s="1"/>
  <c r="J315" i="4"/>
  <c r="H315" i="4"/>
  <c r="J311" i="4"/>
  <c r="H311" i="4"/>
  <c r="J307" i="4"/>
  <c r="H307" i="4"/>
  <c r="J303" i="4"/>
  <c r="H303" i="4"/>
  <c r="H299" i="4"/>
  <c r="J299" i="4"/>
  <c r="K299" i="4" s="1"/>
  <c r="L299" i="4" s="1"/>
  <c r="H295" i="4"/>
  <c r="J295" i="4"/>
  <c r="K295" i="4" s="1"/>
  <c r="L295" i="4" s="1"/>
  <c r="H291" i="4"/>
  <c r="J291" i="4"/>
  <c r="K291" i="4" s="1"/>
  <c r="L291" i="4" s="1"/>
  <c r="H287" i="4"/>
  <c r="J287" i="4"/>
  <c r="K287" i="4" s="1"/>
  <c r="L287" i="4" s="1"/>
  <c r="H283" i="4"/>
  <c r="J283" i="4"/>
  <c r="K283" i="4" s="1"/>
  <c r="L283" i="4" s="1"/>
  <c r="H279" i="4"/>
  <c r="J279" i="4"/>
  <c r="K279" i="4" s="1"/>
  <c r="L279" i="4" s="1"/>
  <c r="H275" i="4"/>
  <c r="J275" i="4"/>
  <c r="K275" i="4" s="1"/>
  <c r="L275" i="4" s="1"/>
  <c r="H271" i="4"/>
  <c r="J271" i="4"/>
  <c r="K271" i="4" s="1"/>
  <c r="L271" i="4" s="1"/>
  <c r="H267" i="4"/>
  <c r="J267" i="4"/>
  <c r="K267" i="4" s="1"/>
  <c r="L267" i="4" s="1"/>
  <c r="H263" i="4"/>
  <c r="J263" i="4"/>
  <c r="K263" i="4" s="1"/>
  <c r="L263" i="4" s="1"/>
  <c r="H259" i="4"/>
  <c r="J259" i="4"/>
  <c r="K259" i="4" s="1"/>
  <c r="L259" i="4" s="1"/>
  <c r="H255" i="4"/>
  <c r="J255" i="4"/>
  <c r="K255" i="4" s="1"/>
  <c r="L255" i="4" s="1"/>
  <c r="H251" i="4"/>
  <c r="J251" i="4"/>
  <c r="K251" i="4" s="1"/>
  <c r="L251" i="4" s="1"/>
  <c r="H247" i="4"/>
  <c r="J247" i="4"/>
  <c r="K247" i="4" s="1"/>
  <c r="L247" i="4" s="1"/>
  <c r="H243" i="4"/>
  <c r="J243" i="4"/>
  <c r="K243" i="4" s="1"/>
  <c r="L243" i="4" s="1"/>
  <c r="H239" i="4"/>
  <c r="J239" i="4"/>
  <c r="K239" i="4" s="1"/>
  <c r="L239" i="4" s="1"/>
  <c r="H235" i="4"/>
  <c r="J235" i="4"/>
  <c r="K235" i="4" s="1"/>
  <c r="L235" i="4" s="1"/>
  <c r="H231" i="4"/>
  <c r="J231" i="4"/>
  <c r="K231" i="4" s="1"/>
  <c r="L231" i="4" s="1"/>
  <c r="H227" i="4"/>
  <c r="J227" i="4"/>
  <c r="K227" i="4" s="1"/>
  <c r="L227" i="4" s="1"/>
  <c r="H223" i="4"/>
  <c r="J223" i="4"/>
  <c r="K223" i="4" s="1"/>
  <c r="L223" i="4" s="1"/>
  <c r="H219" i="4"/>
  <c r="J219" i="4"/>
  <c r="K219" i="4" s="1"/>
  <c r="L219" i="4" s="1"/>
  <c r="H215" i="4"/>
  <c r="J215" i="4"/>
  <c r="K215" i="4" s="1"/>
  <c r="L215" i="4" s="1"/>
  <c r="H211" i="4"/>
  <c r="J211" i="4"/>
  <c r="K211" i="4" s="1"/>
  <c r="L211" i="4" s="1"/>
  <c r="H207" i="4"/>
  <c r="J207" i="4"/>
  <c r="K207" i="4" s="1"/>
  <c r="L207" i="4" s="1"/>
  <c r="J203" i="4"/>
  <c r="H79" i="4"/>
  <c r="J79" i="4"/>
  <c r="K79" i="4" s="1"/>
  <c r="L79" i="4" s="1"/>
  <c r="J71" i="4"/>
  <c r="K71" i="4" s="1"/>
  <c r="L71" i="4" s="1"/>
  <c r="H71" i="4"/>
  <c r="H67" i="4"/>
  <c r="J67" i="4"/>
  <c r="K67" i="4" s="1"/>
  <c r="L67" i="4" s="1"/>
  <c r="H63" i="4"/>
  <c r="J63" i="4"/>
  <c r="H59" i="4"/>
  <c r="J59" i="4"/>
  <c r="K59" i="4" s="1"/>
  <c r="L59" i="4" s="1"/>
  <c r="H55" i="4"/>
  <c r="J55" i="4"/>
  <c r="H51" i="4"/>
  <c r="J51" i="4"/>
  <c r="K51" i="4" s="1"/>
  <c r="L51" i="4" s="1"/>
  <c r="J47" i="4"/>
  <c r="K47" i="4" s="1"/>
  <c r="L47" i="4" s="1"/>
  <c r="H47" i="4"/>
  <c r="H43" i="4"/>
  <c r="J43" i="4"/>
  <c r="K43" i="4" s="1"/>
  <c r="L43" i="4" s="1"/>
  <c r="J39" i="4"/>
  <c r="K39" i="4" s="1"/>
  <c r="L39" i="4" s="1"/>
  <c r="H39" i="4"/>
  <c r="J30" i="4"/>
  <c r="H543" i="4"/>
  <c r="J543" i="4"/>
  <c r="K543" i="4" s="1"/>
  <c r="L543" i="4" s="1"/>
  <c r="H519" i="4"/>
  <c r="J519" i="4"/>
  <c r="K519" i="4" s="1"/>
  <c r="L519" i="4" s="1"/>
  <c r="H511" i="4"/>
  <c r="J511" i="4"/>
  <c r="K511" i="4" s="1"/>
  <c r="L511" i="4" s="1"/>
  <c r="H503" i="4"/>
  <c r="J503" i="4"/>
  <c r="K503" i="4" s="1"/>
  <c r="L503" i="4" s="1"/>
  <c r="H495" i="4"/>
  <c r="J495" i="4"/>
  <c r="K495" i="4" s="1"/>
  <c r="L495" i="4" s="1"/>
  <c r="H487" i="4"/>
  <c r="J487" i="4"/>
  <c r="K487" i="4" s="1"/>
  <c r="L487" i="4" s="1"/>
  <c r="H479" i="4"/>
  <c r="J479" i="4"/>
  <c r="K479" i="4" s="1"/>
  <c r="L479" i="4" s="1"/>
  <c r="H471" i="4"/>
  <c r="J471" i="4"/>
  <c r="K471" i="4" s="1"/>
  <c r="L471" i="4" s="1"/>
  <c r="H463" i="4"/>
  <c r="J463" i="4"/>
  <c r="K463" i="4" s="1"/>
  <c r="L463" i="4" s="1"/>
  <c r="H455" i="4"/>
  <c r="J455" i="4"/>
  <c r="K455" i="4" s="1"/>
  <c r="L455" i="4" s="1"/>
  <c r="K462" i="4"/>
  <c r="L462" i="4" s="1"/>
  <c r="K470" i="4"/>
  <c r="L470" i="4" s="1"/>
  <c r="K478" i="4"/>
  <c r="L478" i="4" s="1"/>
  <c r="K486" i="4"/>
  <c r="L486" i="4" s="1"/>
  <c r="K494" i="4"/>
  <c r="L494" i="4" s="1"/>
  <c r="J562" i="4"/>
  <c r="K562" i="4" s="1"/>
  <c r="L562" i="4" s="1"/>
  <c r="H562" i="4"/>
  <c r="J550" i="4"/>
  <c r="H550" i="4"/>
  <c r="J546" i="4"/>
  <c r="K546" i="4" s="1"/>
  <c r="L546" i="4" s="1"/>
  <c r="H546" i="4"/>
  <c r="J538" i="4"/>
  <c r="H538" i="4"/>
  <c r="J534" i="4"/>
  <c r="K534" i="4" s="1"/>
  <c r="L534" i="4" s="1"/>
  <c r="H534" i="4"/>
  <c r="J522" i="4"/>
  <c r="J514" i="4"/>
  <c r="H514" i="4"/>
  <c r="J506" i="4"/>
  <c r="H506" i="4"/>
  <c r="H322" i="4"/>
  <c r="J322" i="4"/>
  <c r="K322" i="4" s="1"/>
  <c r="L322" i="4" s="1"/>
  <c r="H318" i="4"/>
  <c r="J318" i="4"/>
  <c r="K318" i="4" s="1"/>
  <c r="L318" i="4" s="1"/>
  <c r="H314" i="4"/>
  <c r="J314" i="4"/>
  <c r="H306" i="4"/>
  <c r="J306" i="4"/>
  <c r="K306" i="4" s="1"/>
  <c r="L306" i="4" s="1"/>
  <c r="H190" i="4"/>
  <c r="J190" i="4"/>
  <c r="K190" i="4" s="1"/>
  <c r="L190" i="4" s="1"/>
  <c r="H114" i="4"/>
  <c r="J114" i="4"/>
  <c r="K114" i="4" s="1"/>
  <c r="L114" i="4" s="1"/>
  <c r="H106" i="4"/>
  <c r="J106" i="4"/>
  <c r="K106" i="4" s="1"/>
  <c r="L106" i="4" s="1"/>
  <c r="H559" i="4"/>
  <c r="J559" i="4"/>
  <c r="K559" i="4" s="1"/>
  <c r="L559" i="4" s="1"/>
  <c r="H535" i="4"/>
  <c r="J535" i="4"/>
  <c r="K535" i="4" s="1"/>
  <c r="L535" i="4" s="1"/>
  <c r="J515" i="4"/>
  <c r="H515" i="4"/>
  <c r="J507" i="4"/>
  <c r="H507" i="4"/>
  <c r="H499" i="4"/>
  <c r="J499" i="4"/>
  <c r="K499" i="4" s="1"/>
  <c r="L499" i="4" s="1"/>
  <c r="H491" i="4"/>
  <c r="J491" i="4"/>
  <c r="K491" i="4" s="1"/>
  <c r="L491" i="4" s="1"/>
  <c r="H483" i="4"/>
  <c r="J483" i="4"/>
  <c r="K483" i="4" s="1"/>
  <c r="L483" i="4" s="1"/>
  <c r="H475" i="4"/>
  <c r="J475" i="4"/>
  <c r="K475" i="4" s="1"/>
  <c r="L475" i="4" s="1"/>
  <c r="H467" i="4"/>
  <c r="J467" i="4"/>
  <c r="K467" i="4" s="1"/>
  <c r="L467" i="4" s="1"/>
  <c r="H459" i="4"/>
  <c r="J459" i="4"/>
  <c r="K459" i="4" s="1"/>
  <c r="L459" i="4" s="1"/>
  <c r="J523" i="4"/>
  <c r="K523" i="4" s="1"/>
  <c r="L523" i="4" s="1"/>
  <c r="J531" i="4"/>
  <c r="K531" i="4" s="1"/>
  <c r="L531" i="4" s="1"/>
  <c r="J551" i="4"/>
  <c r="K551" i="4" s="1"/>
  <c r="L551" i="4" s="1"/>
  <c r="H557" i="4"/>
  <c r="J557" i="4"/>
  <c r="J545" i="4"/>
  <c r="H545" i="4"/>
  <c r="J537" i="4"/>
  <c r="K537" i="4" s="1"/>
  <c r="L537" i="4" s="1"/>
  <c r="H537" i="4"/>
  <c r="J533" i="4"/>
  <c r="H533" i="4"/>
  <c r="J513" i="4"/>
  <c r="K513" i="4" s="1"/>
  <c r="L513" i="4" s="1"/>
  <c r="H513" i="4"/>
  <c r="J505" i="4"/>
  <c r="H505" i="4"/>
  <c r="J325" i="4"/>
  <c r="K325" i="4" s="1"/>
  <c r="L325" i="4" s="1"/>
  <c r="H325" i="4"/>
  <c r="J321" i="4"/>
  <c r="H321" i="4"/>
  <c r="J313" i="4"/>
  <c r="K313" i="4" s="1"/>
  <c r="L313" i="4" s="1"/>
  <c r="H313" i="4"/>
  <c r="J309" i="4"/>
  <c r="H309" i="4"/>
  <c r="J305" i="4"/>
  <c r="K305" i="4" s="1"/>
  <c r="L305" i="4" s="1"/>
  <c r="H305" i="4"/>
  <c r="J301" i="4"/>
  <c r="K301" i="4" s="1"/>
  <c r="L301" i="4" s="1"/>
  <c r="J297" i="4"/>
  <c r="K297" i="4" s="1"/>
  <c r="L297" i="4" s="1"/>
  <c r="J293" i="4"/>
  <c r="K293" i="4" s="1"/>
  <c r="L293" i="4" s="1"/>
  <c r="J289" i="4"/>
  <c r="J185" i="4"/>
  <c r="H185" i="4"/>
  <c r="K185" i="4" s="1"/>
  <c r="L185" i="4" s="1"/>
  <c r="J165" i="4"/>
  <c r="K165" i="4" s="1"/>
  <c r="L165" i="4" s="1"/>
  <c r="H165" i="4"/>
  <c r="J133" i="4"/>
  <c r="H133" i="4"/>
  <c r="J24" i="4"/>
  <c r="H24" i="4"/>
  <c r="J547" i="4"/>
  <c r="K547" i="4" s="1"/>
  <c r="L547" i="4" s="1"/>
  <c r="J544" i="4"/>
  <c r="J520" i="4"/>
  <c r="K520" i="4" s="1"/>
  <c r="L520" i="4" s="1"/>
  <c r="J346" i="4"/>
  <c r="K346" i="4" s="1"/>
  <c r="L346" i="4" s="1"/>
  <c r="J317" i="4"/>
  <c r="K317" i="4" s="1"/>
  <c r="L317" i="4" s="1"/>
  <c r="K193" i="4"/>
  <c r="L193" i="4" s="1"/>
  <c r="J75" i="4"/>
  <c r="K75" i="4" s="1"/>
  <c r="L75" i="4" s="1"/>
  <c r="J83" i="4"/>
  <c r="K83" i="4" s="1"/>
  <c r="L83" i="4" s="1"/>
  <c r="J87" i="4"/>
  <c r="K87" i="4" s="1"/>
  <c r="L87" i="4" s="1"/>
  <c r="H198" i="4"/>
  <c r="J198" i="4"/>
  <c r="K198" i="4" s="1"/>
  <c r="L198" i="4" s="1"/>
  <c r="H98" i="4"/>
  <c r="J98" i="4"/>
  <c r="K98" i="4" s="1"/>
  <c r="L98" i="4" s="1"/>
  <c r="H90" i="4"/>
  <c r="J90" i="4"/>
  <c r="K90" i="4" s="1"/>
  <c r="L90" i="4" s="1"/>
  <c r="J78" i="4"/>
  <c r="J46" i="4"/>
  <c r="J38" i="4"/>
  <c r="J328" i="4"/>
  <c r="K328" i="4" s="1"/>
  <c r="L328" i="4" s="1"/>
  <c r="H301" i="4"/>
  <c r="H297" i="4"/>
  <c r="H293" i="4"/>
  <c r="H289" i="4"/>
  <c r="J272" i="4"/>
  <c r="K272" i="4" s="1"/>
  <c r="L272" i="4" s="1"/>
  <c r="J268" i="4"/>
  <c r="K268" i="4" s="1"/>
  <c r="L268" i="4" s="1"/>
  <c r="J264" i="4"/>
  <c r="K264" i="4" s="1"/>
  <c r="L264" i="4" s="1"/>
  <c r="J260" i="4"/>
  <c r="K260" i="4" s="1"/>
  <c r="L260" i="4" s="1"/>
  <c r="J256" i="4"/>
  <c r="K256" i="4" s="1"/>
  <c r="L256" i="4" s="1"/>
  <c r="J252" i="4"/>
  <c r="K252" i="4" s="1"/>
  <c r="L252" i="4" s="1"/>
  <c r="J248" i="4"/>
  <c r="K248" i="4" s="1"/>
  <c r="L248" i="4" s="1"/>
  <c r="J244" i="4"/>
  <c r="K244" i="4" s="1"/>
  <c r="L244" i="4" s="1"/>
  <c r="J240" i="4"/>
  <c r="K240" i="4" s="1"/>
  <c r="L240" i="4" s="1"/>
  <c r="J236" i="4"/>
  <c r="K236" i="4" s="1"/>
  <c r="L236" i="4" s="1"/>
  <c r="J232" i="4"/>
  <c r="K232" i="4" s="1"/>
  <c r="L232" i="4" s="1"/>
  <c r="J228" i="4"/>
  <c r="K228" i="4" s="1"/>
  <c r="L228" i="4" s="1"/>
  <c r="J224" i="4"/>
  <c r="K224" i="4" s="1"/>
  <c r="L224" i="4" s="1"/>
  <c r="J220" i="4"/>
  <c r="K220" i="4" s="1"/>
  <c r="L220" i="4" s="1"/>
  <c r="J216" i="4"/>
  <c r="K216" i="4" s="1"/>
  <c r="L216" i="4" s="1"/>
  <c r="J212" i="4"/>
  <c r="K212" i="4" s="1"/>
  <c r="L212" i="4" s="1"/>
  <c r="J208" i="4"/>
  <c r="K208" i="4" s="1"/>
  <c r="L208" i="4" s="1"/>
  <c r="J204" i="4"/>
  <c r="K204" i="4" s="1"/>
  <c r="L204" i="4" s="1"/>
  <c r="H84" i="4"/>
  <c r="K84" i="4" s="1"/>
  <c r="L84" i="4" s="1"/>
  <c r="J3" i="4"/>
  <c r="K3" i="4" s="1"/>
  <c r="L3" i="4" s="1"/>
  <c r="J22" i="4"/>
  <c r="J14" i="4"/>
  <c r="J6" i="4"/>
  <c r="J554" i="4"/>
  <c r="J527" i="4"/>
  <c r="K527" i="4" s="1"/>
  <c r="L527" i="4" s="1"/>
  <c r="J512" i="4"/>
  <c r="K512" i="4" s="1"/>
  <c r="L512" i="4" s="1"/>
  <c r="J504" i="4"/>
  <c r="J86" i="4"/>
  <c r="H7" i="4"/>
  <c r="J7" i="4"/>
  <c r="K7" i="4" s="1"/>
  <c r="L7" i="4" s="1"/>
  <c r="H378" i="3"/>
  <c r="J201" i="4"/>
  <c r="H201" i="4"/>
  <c r="K201" i="4" s="1"/>
  <c r="L201" i="4" s="1"/>
  <c r="J193" i="4"/>
  <c r="J161" i="4"/>
  <c r="H161" i="4"/>
  <c r="J157" i="4"/>
  <c r="K157" i="4" s="1"/>
  <c r="L157" i="4" s="1"/>
  <c r="H157" i="4"/>
  <c r="J153" i="4"/>
  <c r="H153" i="4"/>
  <c r="J149" i="4"/>
  <c r="K149" i="4" s="1"/>
  <c r="L149" i="4" s="1"/>
  <c r="H149" i="4"/>
  <c r="J145" i="4"/>
  <c r="H145" i="4"/>
  <c r="J141" i="4"/>
  <c r="K141" i="4" s="1"/>
  <c r="L141" i="4" s="1"/>
  <c r="J137" i="4"/>
  <c r="J129" i="4"/>
  <c r="H129" i="4"/>
  <c r="J125" i="4"/>
  <c r="K125" i="4" s="1"/>
  <c r="L125" i="4" s="1"/>
  <c r="H125" i="4"/>
  <c r="J121" i="4"/>
  <c r="H121" i="4"/>
  <c r="J117" i="4"/>
  <c r="K117" i="4" s="1"/>
  <c r="L117" i="4" s="1"/>
  <c r="H117" i="4"/>
  <c r="J109" i="4"/>
  <c r="H109" i="4"/>
  <c r="J101" i="4"/>
  <c r="H101" i="4"/>
  <c r="J93" i="4"/>
  <c r="H93" i="4"/>
  <c r="J32" i="4"/>
  <c r="H32" i="4"/>
  <c r="J28" i="4"/>
  <c r="H28" i="4"/>
  <c r="J20" i="4"/>
  <c r="K20" i="4" s="1"/>
  <c r="L20" i="4" s="1"/>
  <c r="H20" i="4"/>
  <c r="J16" i="4"/>
  <c r="H16" i="4"/>
  <c r="K16" i="4" s="1"/>
  <c r="L16" i="4" s="1"/>
  <c r="J12" i="4"/>
  <c r="K12" i="4" s="1"/>
  <c r="L12" i="4" s="1"/>
  <c r="H12" i="4"/>
  <c r="J8" i="4"/>
  <c r="H8" i="4"/>
  <c r="K8" i="4" s="1"/>
  <c r="L8" i="4" s="1"/>
  <c r="J4" i="4"/>
  <c r="K4" i="4" s="1"/>
  <c r="L4" i="4" s="1"/>
  <c r="H4" i="4"/>
  <c r="J336" i="4"/>
  <c r="J326" i="4"/>
  <c r="K326" i="4" s="1"/>
  <c r="L326" i="4" s="1"/>
  <c r="J310" i="4"/>
  <c r="K310" i="4" s="1"/>
  <c r="L310" i="4" s="1"/>
  <c r="J285" i="4"/>
  <c r="K285" i="4" s="1"/>
  <c r="L285" i="4" s="1"/>
  <c r="J281" i="4"/>
  <c r="K281" i="4" s="1"/>
  <c r="L281" i="4" s="1"/>
  <c r="J277" i="4"/>
  <c r="K277" i="4" s="1"/>
  <c r="L277" i="4" s="1"/>
  <c r="H489" i="3"/>
  <c r="H475" i="3"/>
  <c r="H112" i="4"/>
  <c r="J112" i="4"/>
  <c r="J72" i="4"/>
  <c r="H72" i="4"/>
  <c r="J68" i="4"/>
  <c r="H68" i="4"/>
  <c r="J64" i="4"/>
  <c r="H64" i="4"/>
  <c r="J60" i="4"/>
  <c r="H60" i="4"/>
  <c r="J56" i="4"/>
  <c r="H56" i="4"/>
  <c r="J48" i="4"/>
  <c r="K48" i="4" s="1"/>
  <c r="L48" i="4" s="1"/>
  <c r="H48" i="4"/>
  <c r="J44" i="4"/>
  <c r="H44" i="4"/>
  <c r="J40" i="4"/>
  <c r="H40" i="4"/>
  <c r="H35" i="4"/>
  <c r="J35" i="4"/>
  <c r="K35" i="4" s="1"/>
  <c r="L35" i="4" s="1"/>
  <c r="J27" i="4"/>
  <c r="K27" i="4" s="1"/>
  <c r="L27" i="4" s="1"/>
  <c r="H27" i="4"/>
  <c r="J23" i="4"/>
  <c r="H23" i="4"/>
  <c r="J19" i="4"/>
  <c r="K19" i="4" s="1"/>
  <c r="L19" i="4" s="1"/>
  <c r="H19" i="4"/>
  <c r="H15" i="4"/>
  <c r="J15" i="4"/>
  <c r="K15" i="4" s="1"/>
  <c r="L15" i="4" s="1"/>
  <c r="H11" i="4"/>
  <c r="J11" i="4"/>
  <c r="H554" i="4"/>
  <c r="J542" i="4"/>
  <c r="K542" i="4" s="1"/>
  <c r="L542" i="4" s="1"/>
  <c r="J539" i="4"/>
  <c r="K539" i="4" s="1"/>
  <c r="L539" i="4" s="1"/>
  <c r="H520" i="4"/>
  <c r="J518" i="4"/>
  <c r="K518" i="4" s="1"/>
  <c r="L518" i="4" s="1"/>
  <c r="H512" i="4"/>
  <c r="J510" i="4"/>
  <c r="K510" i="4" s="1"/>
  <c r="L510" i="4" s="1"/>
  <c r="H504" i="4"/>
  <c r="J502" i="4"/>
  <c r="K502" i="4" s="1"/>
  <c r="L502" i="4" s="1"/>
  <c r="J344" i="4"/>
  <c r="K344" i="4" s="1"/>
  <c r="L344" i="4" s="1"/>
  <c r="J324" i="4"/>
  <c r="K324" i="4" s="1"/>
  <c r="L324" i="4" s="1"/>
  <c r="H317" i="4"/>
  <c r="J308" i="4"/>
  <c r="J274" i="4"/>
  <c r="K274" i="4" s="1"/>
  <c r="L274" i="4" s="1"/>
  <c r="J270" i="4"/>
  <c r="K270" i="4" s="1"/>
  <c r="L270" i="4" s="1"/>
  <c r="J266" i="4"/>
  <c r="K266" i="4" s="1"/>
  <c r="L266" i="4" s="1"/>
  <c r="J262" i="4"/>
  <c r="K262" i="4" s="1"/>
  <c r="L262" i="4" s="1"/>
  <c r="J258" i="4"/>
  <c r="K258" i="4" s="1"/>
  <c r="L258" i="4" s="1"/>
  <c r="J254" i="4"/>
  <c r="K254" i="4" s="1"/>
  <c r="L254" i="4" s="1"/>
  <c r="J250" i="4"/>
  <c r="K250" i="4" s="1"/>
  <c r="L250" i="4" s="1"/>
  <c r="J246" i="4"/>
  <c r="K246" i="4" s="1"/>
  <c r="L246" i="4" s="1"/>
  <c r="J242" i="4"/>
  <c r="K242" i="4" s="1"/>
  <c r="L242" i="4" s="1"/>
  <c r="J238" i="4"/>
  <c r="K238" i="4" s="1"/>
  <c r="L238" i="4" s="1"/>
  <c r="J234" i="4"/>
  <c r="K234" i="4" s="1"/>
  <c r="L234" i="4" s="1"/>
  <c r="J230" i="4"/>
  <c r="K230" i="4" s="1"/>
  <c r="L230" i="4" s="1"/>
  <c r="J226" i="4"/>
  <c r="K226" i="4" s="1"/>
  <c r="L226" i="4" s="1"/>
  <c r="J222" i="4"/>
  <c r="K222" i="4" s="1"/>
  <c r="L222" i="4" s="1"/>
  <c r="J218" i="4"/>
  <c r="K218" i="4" s="1"/>
  <c r="L218" i="4" s="1"/>
  <c r="J214" i="4"/>
  <c r="K214" i="4" s="1"/>
  <c r="L214" i="4" s="1"/>
  <c r="J210" i="4"/>
  <c r="K210" i="4" s="1"/>
  <c r="L210" i="4" s="1"/>
  <c r="J206" i="4"/>
  <c r="K206" i="4" s="1"/>
  <c r="L206" i="4" s="1"/>
  <c r="H137" i="4"/>
  <c r="H362" i="3"/>
  <c r="H325" i="3"/>
  <c r="H561" i="3"/>
  <c r="H449" i="3"/>
  <c r="H432" i="3"/>
  <c r="H404" i="3"/>
  <c r="H402" i="3"/>
  <c r="H352" i="3"/>
  <c r="H341" i="3"/>
  <c r="H330" i="3"/>
  <c r="H233" i="3"/>
  <c r="H429" i="3"/>
  <c r="H396" i="3"/>
  <c r="H387" i="3"/>
  <c r="H473" i="3"/>
  <c r="H436" i="3"/>
  <c r="H434" i="3"/>
  <c r="H417" i="3"/>
  <c r="H400" i="3"/>
  <c r="H345" i="3"/>
  <c r="H335" i="3"/>
  <c r="H459" i="3"/>
  <c r="H442" i="3"/>
  <c r="H440" i="3"/>
  <c r="H425" i="3"/>
  <c r="H410" i="3"/>
  <c r="H408" i="3"/>
  <c r="H383" i="3"/>
  <c r="H377" i="3"/>
  <c r="H355" i="3"/>
  <c r="H336" i="3"/>
  <c r="H329" i="3"/>
  <c r="H320" i="3"/>
  <c r="H315" i="3"/>
  <c r="H313" i="3"/>
  <c r="H228" i="3"/>
  <c r="H551" i="3"/>
  <c r="H450" i="3"/>
  <c r="H448" i="3"/>
  <c r="H433" i="3"/>
  <c r="H418" i="3"/>
  <c r="H416" i="3"/>
  <c r="H401" i="3"/>
  <c r="H397" i="3"/>
  <c r="H374" i="3"/>
  <c r="H357" i="3"/>
  <c r="H353" i="3"/>
  <c r="H346" i="3"/>
  <c r="H141" i="3"/>
  <c r="H441" i="3"/>
  <c r="H426" i="3"/>
  <c r="H424" i="3"/>
  <c r="H409" i="3"/>
  <c r="H321" i="3"/>
  <c r="H299" i="3"/>
  <c r="H297" i="3"/>
  <c r="H269" i="3"/>
  <c r="H192" i="3"/>
  <c r="H152" i="3"/>
  <c r="H283" i="3"/>
  <c r="H281" i="3"/>
  <c r="H257" i="3"/>
  <c r="H249" i="3"/>
  <c r="H242" i="3"/>
  <c r="H229" i="3"/>
  <c r="H223" i="3"/>
  <c r="H169" i="3"/>
  <c r="H89" i="3"/>
  <c r="H83" i="3"/>
  <c r="H54" i="3"/>
  <c r="H385" i="3"/>
  <c r="H266" i="3"/>
  <c r="H258" i="3"/>
  <c r="H222" i="3"/>
  <c r="H217" i="3"/>
  <c r="H177" i="3"/>
  <c r="H156" i="3"/>
  <c r="H145" i="3"/>
  <c r="H125" i="3"/>
  <c r="H24" i="3"/>
  <c r="H307" i="3"/>
  <c r="H305" i="3"/>
  <c r="H291" i="3"/>
  <c r="H289" i="3"/>
  <c r="H265" i="3"/>
  <c r="H261" i="3"/>
  <c r="H254" i="3"/>
  <c r="H197" i="3"/>
  <c r="H184" i="3"/>
  <c r="H173" i="3"/>
  <c r="H210" i="3"/>
  <c r="H208" i="3"/>
  <c r="H161" i="3"/>
  <c r="H157" i="3"/>
  <c r="H107" i="3"/>
  <c r="H81" i="3"/>
  <c r="H75" i="3"/>
  <c r="H63" i="3"/>
  <c r="H50" i="3"/>
  <c r="H42" i="3"/>
  <c r="H16" i="3"/>
  <c r="H6" i="3"/>
  <c r="H200" i="3"/>
  <c r="H196" i="3"/>
  <c r="H185" i="3"/>
  <c r="H176" i="3"/>
  <c r="H172" i="3"/>
  <c r="H140" i="3"/>
  <c r="H126" i="3"/>
  <c r="H119" i="3"/>
  <c r="H116" i="3"/>
  <c r="H105" i="3"/>
  <c r="H99" i="3"/>
  <c r="H73" i="3"/>
  <c r="H52" i="3"/>
  <c r="H8" i="3"/>
  <c r="H160" i="3"/>
  <c r="H143" i="3"/>
  <c r="H97" i="3"/>
  <c r="H91" i="3"/>
  <c r="H65" i="3"/>
  <c r="H60" i="3"/>
  <c r="H22" i="3"/>
  <c r="H49" i="3"/>
  <c r="H106" i="3"/>
  <c r="H98" i="3"/>
  <c r="H90" i="3"/>
  <c r="H82" i="3"/>
  <c r="H74" i="3"/>
  <c r="H56" i="3"/>
  <c r="H43" i="3"/>
  <c r="H131" i="3"/>
  <c r="H68" i="3"/>
  <c r="H48" i="3"/>
  <c r="H556" i="3"/>
  <c r="H547" i="3"/>
  <c r="H539" i="3"/>
  <c r="H531" i="3"/>
  <c r="H523" i="3"/>
  <c r="H515" i="3"/>
  <c r="H507" i="3"/>
  <c r="H495" i="3"/>
  <c r="H487" i="3"/>
  <c r="H476" i="3"/>
  <c r="H468" i="3"/>
  <c r="H562" i="3"/>
  <c r="H545" i="3"/>
  <c r="H537" i="3"/>
  <c r="H529" i="3"/>
  <c r="H521" i="3"/>
  <c r="H513" i="3"/>
  <c r="H505" i="3"/>
  <c r="H492" i="3"/>
  <c r="H484" i="3"/>
  <c r="H560" i="3"/>
  <c r="H552" i="3"/>
  <c r="H543" i="3"/>
  <c r="H535" i="3"/>
  <c r="H527" i="3"/>
  <c r="H519" i="3"/>
  <c r="H511" i="3"/>
  <c r="H503" i="3"/>
  <c r="H500" i="3"/>
  <c r="H463" i="3"/>
  <c r="H455" i="3"/>
  <c r="H558" i="3"/>
  <c r="H549" i="3"/>
  <c r="H541" i="3"/>
  <c r="H533" i="3"/>
  <c r="H525" i="3"/>
  <c r="H517" i="3"/>
  <c r="H509" i="3"/>
  <c r="H479" i="3"/>
  <c r="H471" i="3"/>
  <c r="H460" i="3"/>
  <c r="H394" i="3"/>
  <c r="H554" i="3"/>
  <c r="H550" i="3"/>
  <c r="H546" i="3"/>
  <c r="H542" i="3"/>
  <c r="H538" i="3"/>
  <c r="H534" i="3"/>
  <c r="H530" i="3"/>
  <c r="H526" i="3"/>
  <c r="H522" i="3"/>
  <c r="H518" i="3"/>
  <c r="H514" i="3"/>
  <c r="H510" i="3"/>
  <c r="H506" i="3"/>
  <c r="H502" i="3"/>
  <c r="H498" i="3"/>
  <c r="H496" i="3"/>
  <c r="H482" i="3"/>
  <c r="H480" i="3"/>
  <c r="H466" i="3"/>
  <c r="H464" i="3"/>
  <c r="H390" i="3"/>
  <c r="H372" i="3"/>
  <c r="H340" i="3"/>
  <c r="H451" i="3"/>
  <c r="H447" i="3"/>
  <c r="H443" i="3"/>
  <c r="H439" i="3"/>
  <c r="H435" i="3"/>
  <c r="H431" i="3"/>
  <c r="H427" i="3"/>
  <c r="H423" i="3"/>
  <c r="H419" i="3"/>
  <c r="H415" i="3"/>
  <c r="H411" i="3"/>
  <c r="H407" i="3"/>
  <c r="H403" i="3"/>
  <c r="H501" i="3"/>
  <c r="H485" i="3"/>
  <c r="H469" i="3"/>
  <c r="H398" i="3"/>
  <c r="H388" i="3"/>
  <c r="H356" i="3"/>
  <c r="H324" i="3"/>
  <c r="H267" i="3"/>
  <c r="H211" i="3"/>
  <c r="H263" i="3"/>
  <c r="H275" i="3"/>
  <c r="H259" i="3"/>
  <c r="H227" i="3"/>
  <c r="H195" i="3"/>
  <c r="H381" i="3"/>
  <c r="H365" i="3"/>
  <c r="H349" i="3"/>
  <c r="H333" i="3"/>
  <c r="H316" i="3"/>
  <c r="H312" i="3"/>
  <c r="H308" i="3"/>
  <c r="H304" i="3"/>
  <c r="H300" i="3"/>
  <c r="H296" i="3"/>
  <c r="H292" i="3"/>
  <c r="H288" i="3"/>
  <c r="H284" i="3"/>
  <c r="H280" i="3"/>
  <c r="H271" i="3"/>
  <c r="H255" i="3"/>
  <c r="H244" i="3"/>
  <c r="H239" i="3"/>
  <c r="H182" i="3"/>
  <c r="H166" i="3"/>
  <c r="H150" i="3"/>
  <c r="H191" i="3"/>
  <c r="H187" i="3"/>
  <c r="H178" i="3"/>
  <c r="H162" i="3"/>
  <c r="H120" i="3"/>
  <c r="H174" i="3"/>
  <c r="H158" i="3"/>
  <c r="H144" i="3"/>
  <c r="H133" i="3"/>
  <c r="H128" i="3"/>
  <c r="H245" i="3"/>
  <c r="H236" i="3"/>
  <c r="H220" i="3"/>
  <c r="H204" i="3"/>
  <c r="H170" i="3"/>
  <c r="H154" i="3"/>
  <c r="H64" i="3"/>
  <c r="H57" i="3"/>
  <c r="H37" i="3"/>
  <c r="H69" i="3"/>
  <c r="H108" i="3"/>
  <c r="H104" i="3"/>
  <c r="H100" i="3"/>
  <c r="H96" i="3"/>
  <c r="H92" i="3"/>
  <c r="H88" i="3"/>
  <c r="H84" i="3"/>
  <c r="H80" i="3"/>
  <c r="H76" i="3"/>
  <c r="H72" i="3"/>
  <c r="H59" i="3"/>
  <c r="H53" i="3"/>
  <c r="H134" i="3"/>
  <c r="H113" i="3"/>
  <c r="H62" i="3"/>
  <c r="H30" i="3"/>
  <c r="H25" i="3"/>
  <c r="H21" i="3"/>
  <c r="H17" i="3"/>
  <c r="H13" i="3"/>
  <c r="H9" i="3"/>
  <c r="H5" i="3"/>
  <c r="J5" i="3"/>
  <c r="K5" i="3" s="1"/>
  <c r="L5" i="3" s="1"/>
  <c r="K536" i="4"/>
  <c r="L536" i="4" s="1"/>
  <c r="J530" i="4"/>
  <c r="H530" i="4"/>
  <c r="J563" i="4"/>
  <c r="K563" i="4" s="1"/>
  <c r="L563" i="4" s="1"/>
  <c r="J561" i="4"/>
  <c r="K561" i="4" s="1"/>
  <c r="L561" i="4" s="1"/>
  <c r="J555" i="4"/>
  <c r="K555" i="4" s="1"/>
  <c r="L555" i="4" s="1"/>
  <c r="J528" i="4"/>
  <c r="H528" i="4"/>
  <c r="J558" i="4"/>
  <c r="K558" i="4" s="1"/>
  <c r="L558" i="4" s="1"/>
  <c r="H556" i="4"/>
  <c r="H544" i="4"/>
  <c r="H536" i="4"/>
  <c r="H526" i="4"/>
  <c r="K526" i="4" s="1"/>
  <c r="L526" i="4" s="1"/>
  <c r="H524" i="4"/>
  <c r="K524" i="4" s="1"/>
  <c r="L524" i="4" s="1"/>
  <c r="H522" i="4"/>
  <c r="K522" i="4" s="1"/>
  <c r="L522" i="4" s="1"/>
  <c r="H453" i="4"/>
  <c r="J453" i="4"/>
  <c r="K453" i="4" s="1"/>
  <c r="L453" i="4" s="1"/>
  <c r="H449" i="4"/>
  <c r="J449" i="4"/>
  <c r="K449" i="4" s="1"/>
  <c r="L449" i="4" s="1"/>
  <c r="H445" i="4"/>
  <c r="J445" i="4"/>
  <c r="K445" i="4" s="1"/>
  <c r="L445" i="4" s="1"/>
  <c r="H441" i="4"/>
  <c r="J441" i="4"/>
  <c r="K441" i="4" s="1"/>
  <c r="L441" i="4" s="1"/>
  <c r="H437" i="4"/>
  <c r="J437" i="4"/>
  <c r="K437" i="4" s="1"/>
  <c r="L437" i="4" s="1"/>
  <c r="H433" i="4"/>
  <c r="J433" i="4"/>
  <c r="K433" i="4" s="1"/>
  <c r="L433" i="4" s="1"/>
  <c r="H429" i="4"/>
  <c r="J429" i="4"/>
  <c r="K429" i="4" s="1"/>
  <c r="L429" i="4" s="1"/>
  <c r="H425" i="4"/>
  <c r="J425" i="4"/>
  <c r="K425" i="4" s="1"/>
  <c r="L425" i="4" s="1"/>
  <c r="H421" i="4"/>
  <c r="J421" i="4"/>
  <c r="K421" i="4" s="1"/>
  <c r="L421" i="4" s="1"/>
  <c r="H417" i="4"/>
  <c r="J417" i="4"/>
  <c r="K417" i="4" s="1"/>
  <c r="L417" i="4" s="1"/>
  <c r="H413" i="4"/>
  <c r="J413" i="4"/>
  <c r="K413" i="4" s="1"/>
  <c r="L413" i="4" s="1"/>
  <c r="H409" i="4"/>
  <c r="J409" i="4"/>
  <c r="K409" i="4" s="1"/>
  <c r="L409" i="4" s="1"/>
  <c r="H405" i="4"/>
  <c r="J405" i="4"/>
  <c r="K405" i="4" s="1"/>
  <c r="L405" i="4" s="1"/>
  <c r="H401" i="4"/>
  <c r="J401" i="4"/>
  <c r="K401" i="4" s="1"/>
  <c r="L401" i="4" s="1"/>
  <c r="H397" i="4"/>
  <c r="J397" i="4"/>
  <c r="K397" i="4" s="1"/>
  <c r="L397" i="4" s="1"/>
  <c r="H393" i="4"/>
  <c r="J393" i="4"/>
  <c r="K393" i="4" s="1"/>
  <c r="L393" i="4" s="1"/>
  <c r="H389" i="4"/>
  <c r="J389" i="4"/>
  <c r="K389" i="4" s="1"/>
  <c r="L389" i="4" s="1"/>
  <c r="H385" i="4"/>
  <c r="J385" i="4"/>
  <c r="K385" i="4" s="1"/>
  <c r="L385" i="4" s="1"/>
  <c r="H381" i="4"/>
  <c r="J381" i="4"/>
  <c r="K381" i="4" s="1"/>
  <c r="L381" i="4" s="1"/>
  <c r="H377" i="4"/>
  <c r="J377" i="4"/>
  <c r="K377" i="4" s="1"/>
  <c r="L377" i="4" s="1"/>
  <c r="H373" i="4"/>
  <c r="J373" i="4"/>
  <c r="K373" i="4" s="1"/>
  <c r="L373" i="4" s="1"/>
  <c r="H369" i="4"/>
  <c r="J369" i="4"/>
  <c r="K369" i="4" s="1"/>
  <c r="L369" i="4" s="1"/>
  <c r="H365" i="4"/>
  <c r="J365" i="4"/>
  <c r="K365" i="4" s="1"/>
  <c r="L365" i="4" s="1"/>
  <c r="H361" i="4"/>
  <c r="J361" i="4"/>
  <c r="K361" i="4" s="1"/>
  <c r="L361" i="4" s="1"/>
  <c r="J345" i="4"/>
  <c r="H345" i="4"/>
  <c r="J450" i="4"/>
  <c r="H450" i="4"/>
  <c r="J446" i="4"/>
  <c r="H446" i="4"/>
  <c r="J442" i="4"/>
  <c r="H442" i="4"/>
  <c r="J438" i="4"/>
  <c r="H438" i="4"/>
  <c r="J434" i="4"/>
  <c r="H434" i="4"/>
  <c r="J430" i="4"/>
  <c r="H430" i="4"/>
  <c r="J426" i="4"/>
  <c r="H426" i="4"/>
  <c r="J422" i="4"/>
  <c r="H422" i="4"/>
  <c r="J418" i="4"/>
  <c r="H418" i="4"/>
  <c r="J414" i="4"/>
  <c r="H414" i="4"/>
  <c r="J410" i="4"/>
  <c r="H410" i="4"/>
  <c r="J406" i="4"/>
  <c r="H406" i="4"/>
  <c r="J402" i="4"/>
  <c r="H402" i="4"/>
  <c r="J398" i="4"/>
  <c r="H398" i="4"/>
  <c r="J394" i="4"/>
  <c r="H394" i="4"/>
  <c r="J390" i="4"/>
  <c r="H390" i="4"/>
  <c r="J386" i="4"/>
  <c r="H386" i="4"/>
  <c r="J382" i="4"/>
  <c r="H382" i="4"/>
  <c r="J378" i="4"/>
  <c r="H378" i="4"/>
  <c r="J374" i="4"/>
  <c r="H374" i="4"/>
  <c r="J370" i="4"/>
  <c r="H370" i="4"/>
  <c r="J366" i="4"/>
  <c r="H366" i="4"/>
  <c r="J362" i="4"/>
  <c r="H362" i="4"/>
  <c r="J357" i="4"/>
  <c r="H357" i="4"/>
  <c r="J341" i="4"/>
  <c r="H341" i="4"/>
  <c r="H332" i="4"/>
  <c r="J332" i="4"/>
  <c r="K332" i="4" s="1"/>
  <c r="L332" i="4" s="1"/>
  <c r="J454" i="4"/>
  <c r="K454" i="4" s="1"/>
  <c r="L454" i="4" s="1"/>
  <c r="H451" i="4"/>
  <c r="J451" i="4"/>
  <c r="H447" i="4"/>
  <c r="J447" i="4"/>
  <c r="H443" i="4"/>
  <c r="J443" i="4"/>
  <c r="H439" i="4"/>
  <c r="J439" i="4"/>
  <c r="H435" i="4"/>
  <c r="J435" i="4"/>
  <c r="H431" i="4"/>
  <c r="J431" i="4"/>
  <c r="H427" i="4"/>
  <c r="J427" i="4"/>
  <c r="H423" i="4"/>
  <c r="J423" i="4"/>
  <c r="H419" i="4"/>
  <c r="J419" i="4"/>
  <c r="H415" i="4"/>
  <c r="J415" i="4"/>
  <c r="H411" i="4"/>
  <c r="J411" i="4"/>
  <c r="H407" i="4"/>
  <c r="J407" i="4"/>
  <c r="H403" i="4"/>
  <c r="J403" i="4"/>
  <c r="H399" i="4"/>
  <c r="J399" i="4"/>
  <c r="H395" i="4"/>
  <c r="J395" i="4"/>
  <c r="H391" i="4"/>
  <c r="J391" i="4"/>
  <c r="H387" i="4"/>
  <c r="J387" i="4"/>
  <c r="H383" i="4"/>
  <c r="J383" i="4"/>
  <c r="H379" i="4"/>
  <c r="J379" i="4"/>
  <c r="H375" i="4"/>
  <c r="J375" i="4"/>
  <c r="H371" i="4"/>
  <c r="J371" i="4"/>
  <c r="H367" i="4"/>
  <c r="J367" i="4"/>
  <c r="H363" i="4"/>
  <c r="J363" i="4"/>
  <c r="J356" i="4"/>
  <c r="K356" i="4" s="1"/>
  <c r="L356" i="4" s="1"/>
  <c r="J353" i="4"/>
  <c r="H353" i="4"/>
  <c r="J340" i="4"/>
  <c r="K340" i="4" s="1"/>
  <c r="L340" i="4" s="1"/>
  <c r="J337" i="4"/>
  <c r="K337" i="4" s="1"/>
  <c r="L337" i="4" s="1"/>
  <c r="H337" i="4"/>
  <c r="J452" i="4"/>
  <c r="H452" i="4"/>
  <c r="J448" i="4"/>
  <c r="K448" i="4" s="1"/>
  <c r="L448" i="4" s="1"/>
  <c r="H448" i="4"/>
  <c r="J444" i="4"/>
  <c r="H444" i="4"/>
  <c r="J440" i="4"/>
  <c r="K440" i="4" s="1"/>
  <c r="L440" i="4" s="1"/>
  <c r="H440" i="4"/>
  <c r="J436" i="4"/>
  <c r="H436" i="4"/>
  <c r="J432" i="4"/>
  <c r="K432" i="4" s="1"/>
  <c r="L432" i="4" s="1"/>
  <c r="H432" i="4"/>
  <c r="J428" i="4"/>
  <c r="H428" i="4"/>
  <c r="J424" i="4"/>
  <c r="K424" i="4" s="1"/>
  <c r="L424" i="4" s="1"/>
  <c r="H424" i="4"/>
  <c r="J420" i="4"/>
  <c r="H420" i="4"/>
  <c r="J416" i="4"/>
  <c r="K416" i="4" s="1"/>
  <c r="L416" i="4" s="1"/>
  <c r="H416" i="4"/>
  <c r="J412" i="4"/>
  <c r="H412" i="4"/>
  <c r="J408" i="4"/>
  <c r="K408" i="4" s="1"/>
  <c r="L408" i="4" s="1"/>
  <c r="H408" i="4"/>
  <c r="J404" i="4"/>
  <c r="H404" i="4"/>
  <c r="J400" i="4"/>
  <c r="K400" i="4" s="1"/>
  <c r="L400" i="4" s="1"/>
  <c r="H400" i="4"/>
  <c r="J396" i="4"/>
  <c r="H396" i="4"/>
  <c r="J392" i="4"/>
  <c r="K392" i="4" s="1"/>
  <c r="L392" i="4" s="1"/>
  <c r="H392" i="4"/>
  <c r="J388" i="4"/>
  <c r="H388" i="4"/>
  <c r="J384" i="4"/>
  <c r="K384" i="4" s="1"/>
  <c r="L384" i="4" s="1"/>
  <c r="H384" i="4"/>
  <c r="J380" i="4"/>
  <c r="H380" i="4"/>
  <c r="J376" i="4"/>
  <c r="K376" i="4" s="1"/>
  <c r="L376" i="4" s="1"/>
  <c r="H376" i="4"/>
  <c r="J372" i="4"/>
  <c r="H372" i="4"/>
  <c r="J368" i="4"/>
  <c r="K368" i="4" s="1"/>
  <c r="L368" i="4" s="1"/>
  <c r="H368" i="4"/>
  <c r="J364" i="4"/>
  <c r="H364" i="4"/>
  <c r="J352" i="4"/>
  <c r="K352" i="4" s="1"/>
  <c r="L352" i="4" s="1"/>
  <c r="J349" i="4"/>
  <c r="H349" i="4"/>
  <c r="K336" i="4"/>
  <c r="L336" i="4" s="1"/>
  <c r="J333" i="4"/>
  <c r="K333" i="4" s="1"/>
  <c r="L333" i="4" s="1"/>
  <c r="H333" i="4"/>
  <c r="J329" i="4"/>
  <c r="K314" i="4"/>
  <c r="L314" i="4" s="1"/>
  <c r="K308" i="4"/>
  <c r="L308" i="4" s="1"/>
  <c r="K311" i="4"/>
  <c r="L311" i="4" s="1"/>
  <c r="J358" i="4"/>
  <c r="K358" i="4" s="1"/>
  <c r="L358" i="4" s="1"/>
  <c r="J355" i="4"/>
  <c r="K355" i="4" s="1"/>
  <c r="L355" i="4" s="1"/>
  <c r="J350" i="4"/>
  <c r="K350" i="4" s="1"/>
  <c r="L350" i="4" s="1"/>
  <c r="J347" i="4"/>
  <c r="K347" i="4" s="1"/>
  <c r="L347" i="4" s="1"/>
  <c r="J342" i="4"/>
  <c r="K342" i="4" s="1"/>
  <c r="L342" i="4" s="1"/>
  <c r="J339" i="4"/>
  <c r="K339" i="4" s="1"/>
  <c r="L339" i="4" s="1"/>
  <c r="J334" i="4"/>
  <c r="K334" i="4" s="1"/>
  <c r="L334" i="4" s="1"/>
  <c r="J331" i="4"/>
  <c r="K331" i="4" s="1"/>
  <c r="L331" i="4" s="1"/>
  <c r="H329" i="4"/>
  <c r="K323" i="4"/>
  <c r="L323" i="4" s="1"/>
  <c r="K320" i="4"/>
  <c r="L320" i="4" s="1"/>
  <c r="K315" i="4"/>
  <c r="L315" i="4" s="1"/>
  <c r="K312" i="4"/>
  <c r="L312" i="4" s="1"/>
  <c r="J181" i="4"/>
  <c r="H181" i="4"/>
  <c r="J177" i="4"/>
  <c r="H177" i="4"/>
  <c r="H168" i="4"/>
  <c r="J168" i="4"/>
  <c r="H102" i="4"/>
  <c r="J102" i="4"/>
  <c r="H182" i="4"/>
  <c r="J182" i="4"/>
  <c r="H178" i="4"/>
  <c r="J178" i="4"/>
  <c r="H174" i="4"/>
  <c r="J174" i="4"/>
  <c r="J169" i="4"/>
  <c r="H166" i="4"/>
  <c r="J166" i="4"/>
  <c r="K166" i="4" s="1"/>
  <c r="L166" i="4" s="1"/>
  <c r="H162" i="4"/>
  <c r="J162" i="4"/>
  <c r="H158" i="4"/>
  <c r="J158" i="4"/>
  <c r="K158" i="4" s="1"/>
  <c r="L158" i="4" s="1"/>
  <c r="H154" i="4"/>
  <c r="J154" i="4"/>
  <c r="H150" i="4"/>
  <c r="J150" i="4"/>
  <c r="K150" i="4" s="1"/>
  <c r="L150" i="4" s="1"/>
  <c r="H146" i="4"/>
  <c r="J146" i="4"/>
  <c r="H142" i="4"/>
  <c r="J142" i="4"/>
  <c r="K142" i="4" s="1"/>
  <c r="L142" i="4" s="1"/>
  <c r="H138" i="4"/>
  <c r="J138" i="4"/>
  <c r="H134" i="4"/>
  <c r="J134" i="4"/>
  <c r="K134" i="4" s="1"/>
  <c r="L134" i="4" s="1"/>
  <c r="H130" i="4"/>
  <c r="J130" i="4"/>
  <c r="H126" i="4"/>
  <c r="J126" i="4"/>
  <c r="K126" i="4" s="1"/>
  <c r="L126" i="4" s="1"/>
  <c r="H122" i="4"/>
  <c r="J122" i="4"/>
  <c r="H118" i="4"/>
  <c r="J118" i="4"/>
  <c r="K118" i="4" s="1"/>
  <c r="L118" i="4" s="1"/>
  <c r="H110" i="4"/>
  <c r="J110" i="4"/>
  <c r="J95" i="4"/>
  <c r="H95" i="4"/>
  <c r="J202" i="4"/>
  <c r="K202" i="4" s="1"/>
  <c r="L202" i="4" s="1"/>
  <c r="J199" i="4"/>
  <c r="K199" i="4" s="1"/>
  <c r="L199" i="4" s="1"/>
  <c r="J194" i="4"/>
  <c r="K194" i="4" s="1"/>
  <c r="L194" i="4" s="1"/>
  <c r="J191" i="4"/>
  <c r="K191" i="4" s="1"/>
  <c r="L191" i="4" s="1"/>
  <c r="J186" i="4"/>
  <c r="K186" i="4" s="1"/>
  <c r="L186" i="4" s="1"/>
  <c r="J183" i="4"/>
  <c r="K183" i="4" s="1"/>
  <c r="L183" i="4" s="1"/>
  <c r="J179" i="4"/>
  <c r="H179" i="4"/>
  <c r="H172" i="4"/>
  <c r="J172" i="4"/>
  <c r="K167" i="4"/>
  <c r="L167" i="4" s="1"/>
  <c r="J163" i="4"/>
  <c r="K163" i="4" s="1"/>
  <c r="L163" i="4" s="1"/>
  <c r="J159" i="4"/>
  <c r="K159" i="4" s="1"/>
  <c r="L159" i="4" s="1"/>
  <c r="J155" i="4"/>
  <c r="K155" i="4" s="1"/>
  <c r="L155" i="4" s="1"/>
  <c r="J151" i="4"/>
  <c r="K151" i="4" s="1"/>
  <c r="L151" i="4" s="1"/>
  <c r="J147" i="4"/>
  <c r="K147" i="4" s="1"/>
  <c r="L147" i="4" s="1"/>
  <c r="J143" i="4"/>
  <c r="K143" i="4" s="1"/>
  <c r="L143" i="4" s="1"/>
  <c r="J139" i="4"/>
  <c r="K139" i="4" s="1"/>
  <c r="L139" i="4" s="1"/>
  <c r="J135" i="4"/>
  <c r="K135" i="4" s="1"/>
  <c r="L135" i="4" s="1"/>
  <c r="J131" i="4"/>
  <c r="K131" i="4" s="1"/>
  <c r="L131" i="4" s="1"/>
  <c r="J127" i="4"/>
  <c r="K127" i="4" s="1"/>
  <c r="L127" i="4" s="1"/>
  <c r="J123" i="4"/>
  <c r="K123" i="4" s="1"/>
  <c r="L123" i="4" s="1"/>
  <c r="J119" i="4"/>
  <c r="K119" i="4" s="1"/>
  <c r="L119" i="4" s="1"/>
  <c r="J103" i="4"/>
  <c r="H103" i="4"/>
  <c r="H203" i="4"/>
  <c r="K203" i="4" s="1"/>
  <c r="L203" i="4" s="1"/>
  <c r="J200" i="4"/>
  <c r="K200" i="4" s="1"/>
  <c r="L200" i="4" s="1"/>
  <c r="J197" i="4"/>
  <c r="K197" i="4" s="1"/>
  <c r="L197" i="4" s="1"/>
  <c r="H195" i="4"/>
  <c r="K195" i="4" s="1"/>
  <c r="L195" i="4" s="1"/>
  <c r="J192" i="4"/>
  <c r="K192" i="4" s="1"/>
  <c r="L192" i="4" s="1"/>
  <c r="J189" i="4"/>
  <c r="K189" i="4" s="1"/>
  <c r="L189" i="4" s="1"/>
  <c r="H187" i="4"/>
  <c r="K187" i="4" s="1"/>
  <c r="L187" i="4" s="1"/>
  <c r="J184" i="4"/>
  <c r="K184" i="4" s="1"/>
  <c r="L184" i="4" s="1"/>
  <c r="H180" i="4"/>
  <c r="J180" i="4"/>
  <c r="H176" i="4"/>
  <c r="J176" i="4"/>
  <c r="J173" i="4"/>
  <c r="H170" i="4"/>
  <c r="J170" i="4"/>
  <c r="K170" i="4" s="1"/>
  <c r="L170" i="4" s="1"/>
  <c r="H164" i="4"/>
  <c r="J164" i="4"/>
  <c r="H160" i="4"/>
  <c r="J160" i="4"/>
  <c r="K160" i="4" s="1"/>
  <c r="L160" i="4" s="1"/>
  <c r="H156" i="4"/>
  <c r="J156" i="4"/>
  <c r="H152" i="4"/>
  <c r="J152" i="4"/>
  <c r="K152" i="4" s="1"/>
  <c r="L152" i="4" s="1"/>
  <c r="H148" i="4"/>
  <c r="J148" i="4"/>
  <c r="H144" i="4"/>
  <c r="J144" i="4"/>
  <c r="K144" i="4" s="1"/>
  <c r="L144" i="4" s="1"/>
  <c r="H140" i="4"/>
  <c r="J140" i="4"/>
  <c r="H136" i="4"/>
  <c r="J136" i="4"/>
  <c r="K136" i="4" s="1"/>
  <c r="L136" i="4" s="1"/>
  <c r="H132" i="4"/>
  <c r="J132" i="4"/>
  <c r="H128" i="4"/>
  <c r="J128" i="4"/>
  <c r="K128" i="4" s="1"/>
  <c r="L128" i="4" s="1"/>
  <c r="H124" i="4"/>
  <c r="J124" i="4"/>
  <c r="H120" i="4"/>
  <c r="J120" i="4"/>
  <c r="K120" i="4" s="1"/>
  <c r="L120" i="4" s="1"/>
  <c r="H116" i="4"/>
  <c r="J116" i="4"/>
  <c r="J111" i="4"/>
  <c r="H111" i="4"/>
  <c r="K101" i="4"/>
  <c r="L101" i="4" s="1"/>
  <c r="J66" i="4"/>
  <c r="H66" i="4"/>
  <c r="J58" i="4"/>
  <c r="H58" i="4"/>
  <c r="J50" i="4"/>
  <c r="H50" i="4"/>
  <c r="J42" i="4"/>
  <c r="H42" i="4"/>
  <c r="J26" i="4"/>
  <c r="H26" i="4"/>
  <c r="J10" i="4"/>
  <c r="H10" i="4"/>
  <c r="H175" i="4"/>
  <c r="K175" i="4" s="1"/>
  <c r="L175" i="4" s="1"/>
  <c r="H173" i="4"/>
  <c r="H171" i="4"/>
  <c r="K171" i="4" s="1"/>
  <c r="L171" i="4" s="1"/>
  <c r="H169" i="4"/>
  <c r="H167" i="4"/>
  <c r="J107" i="4"/>
  <c r="K107" i="4" s="1"/>
  <c r="L107" i="4" s="1"/>
  <c r="J99" i="4"/>
  <c r="K99" i="4" s="1"/>
  <c r="L99" i="4" s="1"/>
  <c r="J94" i="4"/>
  <c r="K94" i="4" s="1"/>
  <c r="L94" i="4" s="1"/>
  <c r="J91" i="4"/>
  <c r="K91" i="4" s="1"/>
  <c r="L91" i="4" s="1"/>
  <c r="H86" i="4"/>
  <c r="K86" i="4" s="1"/>
  <c r="L86" i="4" s="1"/>
  <c r="J82" i="4"/>
  <c r="H82" i="4"/>
  <c r="H80" i="4"/>
  <c r="K80" i="4" s="1"/>
  <c r="L80" i="4" s="1"/>
  <c r="H78" i="4"/>
  <c r="J74" i="4"/>
  <c r="H74" i="4"/>
  <c r="J70" i="4"/>
  <c r="H70" i="4"/>
  <c r="J62" i="4"/>
  <c r="H62" i="4"/>
  <c r="J54" i="4"/>
  <c r="H54" i="4"/>
  <c r="J34" i="4"/>
  <c r="H34" i="4"/>
  <c r="J18" i="4"/>
  <c r="H18" i="4"/>
  <c r="J113" i="4"/>
  <c r="K113" i="4" s="1"/>
  <c r="L113" i="4" s="1"/>
  <c r="J108" i="4"/>
  <c r="K108" i="4" s="1"/>
  <c r="L108" i="4" s="1"/>
  <c r="J105" i="4"/>
  <c r="K105" i="4" s="1"/>
  <c r="L105" i="4" s="1"/>
  <c r="J100" i="4"/>
  <c r="K100" i="4" s="1"/>
  <c r="L100" i="4" s="1"/>
  <c r="J97" i="4"/>
  <c r="K97" i="4" s="1"/>
  <c r="L97" i="4" s="1"/>
  <c r="J92" i="4"/>
  <c r="K92" i="4" s="1"/>
  <c r="L92" i="4" s="1"/>
  <c r="J89" i="4"/>
  <c r="K89" i="4" s="1"/>
  <c r="L89" i="4" s="1"/>
  <c r="K78" i="4"/>
  <c r="L78" i="4" s="1"/>
  <c r="H46" i="4"/>
  <c r="K46" i="4" s="1"/>
  <c r="L46" i="4" s="1"/>
  <c r="H38" i="4"/>
  <c r="H30" i="4"/>
  <c r="K30" i="4" s="1"/>
  <c r="L30" i="4" s="1"/>
  <c r="H22" i="4"/>
  <c r="K22" i="4" s="1"/>
  <c r="L22" i="4" s="1"/>
  <c r="H14" i="4"/>
  <c r="K14" i="4" s="1"/>
  <c r="L14" i="4" s="1"/>
  <c r="H6" i="4"/>
  <c r="K6" i="4" s="1"/>
  <c r="L6" i="4" s="1"/>
  <c r="K34" i="4" l="1"/>
  <c r="L34" i="4" s="1"/>
  <c r="K42" i="4"/>
  <c r="L42" i="4" s="1"/>
  <c r="K103" i="4"/>
  <c r="L103" i="4" s="1"/>
  <c r="K10" i="4"/>
  <c r="L10" i="4" s="1"/>
  <c r="K58" i="4"/>
  <c r="L58" i="4" s="1"/>
  <c r="K303" i="4"/>
  <c r="L303" i="4" s="1"/>
  <c r="K327" i="4"/>
  <c r="L327" i="4" s="1"/>
  <c r="K343" i="4"/>
  <c r="L343" i="4" s="1"/>
  <c r="K396" i="4"/>
  <c r="L396" i="4" s="1"/>
  <c r="K444" i="4"/>
  <c r="L444" i="4" s="1"/>
  <c r="K544" i="4"/>
  <c r="L544" i="4" s="1"/>
  <c r="K23" i="4"/>
  <c r="L23" i="4" s="1"/>
  <c r="K44" i="4"/>
  <c r="L44" i="4" s="1"/>
  <c r="K56" i="4"/>
  <c r="L56" i="4" s="1"/>
  <c r="K64" i="4"/>
  <c r="L64" i="4" s="1"/>
  <c r="K72" i="4"/>
  <c r="L72" i="4" s="1"/>
  <c r="K28" i="4"/>
  <c r="L28" i="4" s="1"/>
  <c r="K93" i="4"/>
  <c r="L93" i="4" s="1"/>
  <c r="K109" i="4"/>
  <c r="L109" i="4" s="1"/>
  <c r="K121" i="4"/>
  <c r="L121" i="4" s="1"/>
  <c r="K129" i="4"/>
  <c r="L129" i="4" s="1"/>
  <c r="K145" i="4"/>
  <c r="L145" i="4" s="1"/>
  <c r="K153" i="4"/>
  <c r="L153" i="4" s="1"/>
  <c r="K161" i="4"/>
  <c r="L161" i="4" s="1"/>
  <c r="K554" i="4"/>
  <c r="L554" i="4" s="1"/>
  <c r="K133" i="4"/>
  <c r="L133" i="4" s="1"/>
  <c r="K309" i="4"/>
  <c r="L309" i="4" s="1"/>
  <c r="K321" i="4"/>
  <c r="L321" i="4" s="1"/>
  <c r="K505" i="4"/>
  <c r="L505" i="4" s="1"/>
  <c r="K533" i="4"/>
  <c r="L533" i="4" s="1"/>
  <c r="K545" i="4"/>
  <c r="L545" i="4" s="1"/>
  <c r="K538" i="4"/>
  <c r="L538" i="4" s="1"/>
  <c r="K550" i="4"/>
  <c r="L550" i="4" s="1"/>
  <c r="K548" i="4"/>
  <c r="L548" i="4" s="1"/>
  <c r="K507" i="4"/>
  <c r="L507" i="4" s="1"/>
  <c r="K514" i="4"/>
  <c r="L514" i="4" s="1"/>
  <c r="K359" i="4"/>
  <c r="L359" i="4" s="1"/>
  <c r="K508" i="4"/>
  <c r="L508" i="4" s="1"/>
  <c r="K532" i="4"/>
  <c r="L532" i="4" s="1"/>
  <c r="K329" i="4"/>
  <c r="L329" i="4" s="1"/>
  <c r="K364" i="4"/>
  <c r="L364" i="4" s="1"/>
  <c r="K372" i="4"/>
  <c r="L372" i="4" s="1"/>
  <c r="K380" i="4"/>
  <c r="L380" i="4" s="1"/>
  <c r="K388" i="4"/>
  <c r="L388" i="4" s="1"/>
  <c r="K404" i="4"/>
  <c r="L404" i="4" s="1"/>
  <c r="K412" i="4"/>
  <c r="L412" i="4" s="1"/>
  <c r="K420" i="4"/>
  <c r="L420" i="4" s="1"/>
  <c r="K428" i="4"/>
  <c r="L428" i="4" s="1"/>
  <c r="K436" i="4"/>
  <c r="L436" i="4" s="1"/>
  <c r="K452" i="4"/>
  <c r="L452" i="4" s="1"/>
  <c r="K38" i="4"/>
  <c r="L38" i="4" s="1"/>
  <c r="K50" i="4"/>
  <c r="L50" i="4" s="1"/>
  <c r="K66" i="4"/>
  <c r="L66" i="4" s="1"/>
  <c r="K116" i="4"/>
  <c r="L116" i="4" s="1"/>
  <c r="K124" i="4"/>
  <c r="L124" i="4" s="1"/>
  <c r="K132" i="4"/>
  <c r="L132" i="4" s="1"/>
  <c r="K140" i="4"/>
  <c r="L140" i="4" s="1"/>
  <c r="K148" i="4"/>
  <c r="L148" i="4" s="1"/>
  <c r="K156" i="4"/>
  <c r="L156" i="4" s="1"/>
  <c r="K164" i="4"/>
  <c r="L164" i="4" s="1"/>
  <c r="K172" i="4"/>
  <c r="L172" i="4" s="1"/>
  <c r="K110" i="4"/>
  <c r="L110" i="4" s="1"/>
  <c r="K122" i="4"/>
  <c r="L122" i="4" s="1"/>
  <c r="K130" i="4"/>
  <c r="L130" i="4" s="1"/>
  <c r="K138" i="4"/>
  <c r="L138" i="4" s="1"/>
  <c r="K146" i="4"/>
  <c r="L146" i="4" s="1"/>
  <c r="K154" i="4"/>
  <c r="L154" i="4" s="1"/>
  <c r="K162" i="4"/>
  <c r="L162" i="4" s="1"/>
  <c r="K556" i="4"/>
  <c r="L556" i="4" s="1"/>
  <c r="K11" i="4"/>
  <c r="L11" i="4" s="1"/>
  <c r="K40" i="4"/>
  <c r="L40" i="4" s="1"/>
  <c r="K60" i="4"/>
  <c r="L60" i="4" s="1"/>
  <c r="K68" i="4"/>
  <c r="L68" i="4" s="1"/>
  <c r="K112" i="4"/>
  <c r="L112" i="4" s="1"/>
  <c r="K32" i="4"/>
  <c r="L32" i="4" s="1"/>
  <c r="K137" i="4"/>
  <c r="L137" i="4" s="1"/>
  <c r="K504" i="4"/>
  <c r="L504" i="4" s="1"/>
  <c r="K24" i="4"/>
  <c r="L24" i="4" s="1"/>
  <c r="K289" i="4"/>
  <c r="L289" i="4" s="1"/>
  <c r="K557" i="4"/>
  <c r="L557" i="4" s="1"/>
  <c r="K515" i="4"/>
  <c r="L515" i="4" s="1"/>
  <c r="K506" i="4"/>
  <c r="L506" i="4" s="1"/>
  <c r="K55" i="4"/>
  <c r="L55" i="4" s="1"/>
  <c r="K63" i="4"/>
  <c r="L63" i="4" s="1"/>
  <c r="K307" i="4"/>
  <c r="L307" i="4" s="1"/>
  <c r="K335" i="4"/>
  <c r="L335" i="4" s="1"/>
  <c r="K31" i="4"/>
  <c r="L31" i="4" s="1"/>
  <c r="K516" i="4"/>
  <c r="L516" i="4" s="1"/>
  <c r="K560" i="4"/>
  <c r="L560" i="4" s="1"/>
  <c r="K18" i="4"/>
  <c r="L18" i="4" s="1"/>
  <c r="K62" i="4"/>
  <c r="L62" i="4" s="1"/>
  <c r="K74" i="4"/>
  <c r="L74" i="4" s="1"/>
  <c r="K82" i="4"/>
  <c r="L82" i="4" s="1"/>
  <c r="K26" i="4"/>
  <c r="L26" i="4" s="1"/>
  <c r="K111" i="4"/>
  <c r="L111" i="4" s="1"/>
  <c r="K180" i="4"/>
  <c r="L180" i="4" s="1"/>
  <c r="K179" i="4"/>
  <c r="L179" i="4" s="1"/>
  <c r="K95" i="4"/>
  <c r="L95" i="4" s="1"/>
  <c r="K178" i="4"/>
  <c r="L178" i="4" s="1"/>
  <c r="K102" i="4"/>
  <c r="L102" i="4" s="1"/>
  <c r="K181" i="4"/>
  <c r="L181" i="4" s="1"/>
  <c r="K349" i="4"/>
  <c r="L349" i="4" s="1"/>
  <c r="K353" i="4"/>
  <c r="L353" i="4" s="1"/>
  <c r="K367" i="4"/>
  <c r="L367" i="4" s="1"/>
  <c r="K375" i="4"/>
  <c r="L375" i="4" s="1"/>
  <c r="K383" i="4"/>
  <c r="L383" i="4" s="1"/>
  <c r="K391" i="4"/>
  <c r="L391" i="4" s="1"/>
  <c r="K399" i="4"/>
  <c r="L399" i="4" s="1"/>
  <c r="K407" i="4"/>
  <c r="L407" i="4" s="1"/>
  <c r="K415" i="4"/>
  <c r="L415" i="4" s="1"/>
  <c r="K423" i="4"/>
  <c r="L423" i="4" s="1"/>
  <c r="K431" i="4"/>
  <c r="L431" i="4" s="1"/>
  <c r="K439" i="4"/>
  <c r="L439" i="4" s="1"/>
  <c r="K447" i="4"/>
  <c r="L447" i="4" s="1"/>
  <c r="K341" i="4"/>
  <c r="L341" i="4" s="1"/>
  <c r="K362" i="4"/>
  <c r="L362" i="4" s="1"/>
  <c r="K370" i="4"/>
  <c r="L370" i="4" s="1"/>
  <c r="K378" i="4"/>
  <c r="L378" i="4" s="1"/>
  <c r="K386" i="4"/>
  <c r="L386" i="4" s="1"/>
  <c r="K394" i="4"/>
  <c r="L394" i="4" s="1"/>
  <c r="K402" i="4"/>
  <c r="L402" i="4" s="1"/>
  <c r="K410" i="4"/>
  <c r="L410" i="4" s="1"/>
  <c r="K418" i="4"/>
  <c r="L418" i="4" s="1"/>
  <c r="K426" i="4"/>
  <c r="L426" i="4" s="1"/>
  <c r="K434" i="4"/>
  <c r="L434" i="4" s="1"/>
  <c r="K442" i="4"/>
  <c r="L442" i="4" s="1"/>
  <c r="K450" i="4"/>
  <c r="L450" i="4" s="1"/>
  <c r="K528" i="4"/>
  <c r="L528" i="4" s="1"/>
  <c r="K173" i="4"/>
  <c r="L173" i="4" s="1"/>
  <c r="K169" i="4"/>
  <c r="L169" i="4" s="1"/>
  <c r="K54" i="4"/>
  <c r="L54" i="4" s="1"/>
  <c r="K70" i="4"/>
  <c r="L70" i="4" s="1"/>
  <c r="K176" i="4"/>
  <c r="L176" i="4" s="1"/>
  <c r="K174" i="4"/>
  <c r="L174" i="4" s="1"/>
  <c r="K182" i="4"/>
  <c r="L182" i="4" s="1"/>
  <c r="K168" i="4"/>
  <c r="L168" i="4" s="1"/>
  <c r="K177" i="4"/>
  <c r="L177" i="4" s="1"/>
  <c r="K363" i="4"/>
  <c r="L363" i="4" s="1"/>
  <c r="K371" i="4"/>
  <c r="L371" i="4" s="1"/>
  <c r="K379" i="4"/>
  <c r="L379" i="4" s="1"/>
  <c r="K387" i="4"/>
  <c r="L387" i="4" s="1"/>
  <c r="K395" i="4"/>
  <c r="L395" i="4" s="1"/>
  <c r="K403" i="4"/>
  <c r="L403" i="4" s="1"/>
  <c r="K411" i="4"/>
  <c r="L411" i="4" s="1"/>
  <c r="K419" i="4"/>
  <c r="L419" i="4" s="1"/>
  <c r="K427" i="4"/>
  <c r="L427" i="4" s="1"/>
  <c r="K435" i="4"/>
  <c r="L435" i="4" s="1"/>
  <c r="K443" i="4"/>
  <c r="L443" i="4" s="1"/>
  <c r="K451" i="4"/>
  <c r="L451" i="4" s="1"/>
  <c r="K357" i="4"/>
  <c r="L357" i="4" s="1"/>
  <c r="K366" i="4"/>
  <c r="L366" i="4" s="1"/>
  <c r="K374" i="4"/>
  <c r="L374" i="4" s="1"/>
  <c r="K382" i="4"/>
  <c r="L382" i="4" s="1"/>
  <c r="K390" i="4"/>
  <c r="L390" i="4" s="1"/>
  <c r="K398" i="4"/>
  <c r="L398" i="4" s="1"/>
  <c r="K406" i="4"/>
  <c r="L406" i="4" s="1"/>
  <c r="K414" i="4"/>
  <c r="L414" i="4" s="1"/>
  <c r="K422" i="4"/>
  <c r="L422" i="4" s="1"/>
  <c r="K430" i="4"/>
  <c r="L430" i="4" s="1"/>
  <c r="K438" i="4"/>
  <c r="L438" i="4" s="1"/>
  <c r="K446" i="4"/>
  <c r="L446" i="4" s="1"/>
  <c r="K345" i="4"/>
  <c r="L345" i="4" s="1"/>
  <c r="K530" i="4"/>
  <c r="L530" i="4" s="1"/>
  <c r="D3" i="3" l="1"/>
  <c r="I3" i="3" s="1"/>
  <c r="J3" i="3" s="1"/>
  <c r="K3" i="3" s="1"/>
  <c r="L3" i="3" s="1"/>
  <c r="D6" i="3"/>
  <c r="I6" i="3" s="1"/>
  <c r="J6" i="3" s="1"/>
  <c r="K6" i="3" s="1"/>
  <c r="L6" i="3" s="1"/>
  <c r="D7" i="3"/>
  <c r="I7" i="3" s="1"/>
  <c r="J7" i="3" s="1"/>
  <c r="K7" i="3" s="1"/>
  <c r="L7" i="3" s="1"/>
  <c r="D8" i="3"/>
  <c r="I8" i="3" s="1"/>
  <c r="J8" i="3" s="1"/>
  <c r="K8" i="3" s="1"/>
  <c r="L8" i="3" s="1"/>
  <c r="D9" i="3"/>
  <c r="I9" i="3" s="1"/>
  <c r="J9" i="3" s="1"/>
  <c r="K9" i="3" s="1"/>
  <c r="L9" i="3" s="1"/>
  <c r="D10" i="3"/>
  <c r="I10" i="3" s="1"/>
  <c r="J10" i="3" s="1"/>
  <c r="K10" i="3" s="1"/>
  <c r="L10" i="3" s="1"/>
  <c r="D11" i="3"/>
  <c r="I11" i="3" s="1"/>
  <c r="J11" i="3" s="1"/>
  <c r="K11" i="3" s="1"/>
  <c r="L11" i="3" s="1"/>
  <c r="D12" i="3"/>
  <c r="I12" i="3" s="1"/>
  <c r="J12" i="3" s="1"/>
  <c r="K12" i="3" s="1"/>
  <c r="L12" i="3" s="1"/>
  <c r="D13" i="3"/>
  <c r="I13" i="3" s="1"/>
  <c r="J13" i="3" s="1"/>
  <c r="K13" i="3" s="1"/>
  <c r="L13" i="3" s="1"/>
  <c r="D14" i="3"/>
  <c r="I14" i="3" s="1"/>
  <c r="D15" i="3"/>
  <c r="I15" i="3" s="1"/>
  <c r="J15" i="3" s="1"/>
  <c r="K15" i="3" s="1"/>
  <c r="L15" i="3" s="1"/>
  <c r="D16" i="3"/>
  <c r="I16" i="3" s="1"/>
  <c r="J16" i="3" s="1"/>
  <c r="K16" i="3" s="1"/>
  <c r="L16" i="3" s="1"/>
  <c r="D17" i="3"/>
  <c r="I17" i="3" s="1"/>
  <c r="J17" i="3" s="1"/>
  <c r="K17" i="3" s="1"/>
  <c r="L17" i="3" s="1"/>
  <c r="D18" i="3"/>
  <c r="I18" i="3" s="1"/>
  <c r="J18" i="3" s="1"/>
  <c r="K18" i="3" s="1"/>
  <c r="L18" i="3" s="1"/>
  <c r="D19" i="3"/>
  <c r="I19" i="3" s="1"/>
  <c r="J19" i="3" s="1"/>
  <c r="K19" i="3" s="1"/>
  <c r="L19" i="3" s="1"/>
  <c r="D20" i="3"/>
  <c r="I20" i="3" s="1"/>
  <c r="J20" i="3" s="1"/>
  <c r="K20" i="3" s="1"/>
  <c r="L20" i="3" s="1"/>
  <c r="D21" i="3"/>
  <c r="I21" i="3" s="1"/>
  <c r="J21" i="3" s="1"/>
  <c r="K21" i="3" s="1"/>
  <c r="L21" i="3" s="1"/>
  <c r="D22" i="3"/>
  <c r="I22" i="3" s="1"/>
  <c r="J22" i="3" s="1"/>
  <c r="K22" i="3" s="1"/>
  <c r="L22" i="3" s="1"/>
  <c r="D23" i="3"/>
  <c r="I23" i="3" s="1"/>
  <c r="J23" i="3" s="1"/>
  <c r="K23" i="3" s="1"/>
  <c r="L23" i="3" s="1"/>
  <c r="D24" i="3"/>
  <c r="I24" i="3" s="1"/>
  <c r="J24" i="3" s="1"/>
  <c r="K24" i="3" s="1"/>
  <c r="L24" i="3" s="1"/>
  <c r="D25" i="3"/>
  <c r="I25" i="3" s="1"/>
  <c r="J25" i="3" s="1"/>
  <c r="K25" i="3" s="1"/>
  <c r="L25" i="3" s="1"/>
  <c r="D26" i="3"/>
  <c r="I26" i="3" s="1"/>
  <c r="J26" i="3" s="1"/>
  <c r="K26" i="3" s="1"/>
  <c r="L26" i="3" s="1"/>
  <c r="D27" i="3"/>
  <c r="I27" i="3" s="1"/>
  <c r="J27" i="3" s="1"/>
  <c r="K27" i="3" s="1"/>
  <c r="L27" i="3" s="1"/>
  <c r="D28" i="3"/>
  <c r="I28" i="3" s="1"/>
  <c r="J28" i="3" s="1"/>
  <c r="K28" i="3" s="1"/>
  <c r="L28" i="3" s="1"/>
  <c r="D29" i="3"/>
  <c r="I29" i="3" s="1"/>
  <c r="J29" i="3" s="1"/>
  <c r="K29" i="3" s="1"/>
  <c r="L29" i="3" s="1"/>
  <c r="D30" i="3"/>
  <c r="I30" i="3" s="1"/>
  <c r="J30" i="3" s="1"/>
  <c r="K30" i="3" s="1"/>
  <c r="L30" i="3" s="1"/>
  <c r="D31" i="3"/>
  <c r="I31" i="3" s="1"/>
  <c r="J31" i="3" s="1"/>
  <c r="K31" i="3" s="1"/>
  <c r="L31" i="3" s="1"/>
  <c r="D32" i="3"/>
  <c r="I32" i="3" s="1"/>
  <c r="J32" i="3" s="1"/>
  <c r="K32" i="3" s="1"/>
  <c r="L32" i="3" s="1"/>
  <c r="D33" i="3"/>
  <c r="I33" i="3" s="1"/>
  <c r="J33" i="3" s="1"/>
  <c r="K33" i="3" s="1"/>
  <c r="L33" i="3" s="1"/>
  <c r="D34" i="3"/>
  <c r="I34" i="3" s="1"/>
  <c r="J34" i="3" s="1"/>
  <c r="K34" i="3" s="1"/>
  <c r="L34" i="3" s="1"/>
  <c r="D35" i="3"/>
  <c r="I35" i="3" s="1"/>
  <c r="J35" i="3" s="1"/>
  <c r="K35" i="3" s="1"/>
  <c r="L35" i="3" s="1"/>
  <c r="D36" i="3"/>
  <c r="I36" i="3" s="1"/>
  <c r="J36" i="3" s="1"/>
  <c r="K36" i="3" s="1"/>
  <c r="L36" i="3" s="1"/>
  <c r="D37" i="3"/>
  <c r="I37" i="3" s="1"/>
  <c r="J37" i="3" s="1"/>
  <c r="K37" i="3" s="1"/>
  <c r="L37" i="3" s="1"/>
  <c r="D38" i="3"/>
  <c r="I38" i="3" s="1"/>
  <c r="J38" i="3" s="1"/>
  <c r="K38" i="3" s="1"/>
  <c r="L38" i="3" s="1"/>
  <c r="D39" i="3"/>
  <c r="I39" i="3" s="1"/>
  <c r="J39" i="3" s="1"/>
  <c r="K39" i="3" s="1"/>
  <c r="L39" i="3" s="1"/>
  <c r="D40" i="3"/>
  <c r="I40" i="3" s="1"/>
  <c r="J40" i="3" s="1"/>
  <c r="K40" i="3" s="1"/>
  <c r="L40" i="3" s="1"/>
  <c r="D41" i="3"/>
  <c r="I41" i="3" s="1"/>
  <c r="J41" i="3" s="1"/>
  <c r="K41" i="3" s="1"/>
  <c r="L41" i="3" s="1"/>
  <c r="D42" i="3"/>
  <c r="I42" i="3" s="1"/>
  <c r="J42" i="3" s="1"/>
  <c r="K42" i="3" s="1"/>
  <c r="L42" i="3" s="1"/>
  <c r="D43" i="3"/>
  <c r="I43" i="3" s="1"/>
  <c r="J43" i="3" s="1"/>
  <c r="K43" i="3" s="1"/>
  <c r="L43" i="3" s="1"/>
  <c r="D44" i="3"/>
  <c r="I44" i="3" s="1"/>
  <c r="J44" i="3" s="1"/>
  <c r="K44" i="3" s="1"/>
  <c r="L44" i="3" s="1"/>
  <c r="D45" i="3"/>
  <c r="I45" i="3" s="1"/>
  <c r="J45" i="3" s="1"/>
  <c r="K45" i="3" s="1"/>
  <c r="L45" i="3" s="1"/>
  <c r="D46" i="3"/>
  <c r="I46" i="3" s="1"/>
  <c r="J46" i="3" s="1"/>
  <c r="K46" i="3" s="1"/>
  <c r="L46" i="3" s="1"/>
  <c r="D47" i="3"/>
  <c r="I47" i="3" s="1"/>
  <c r="J47" i="3" s="1"/>
  <c r="K47" i="3" s="1"/>
  <c r="L47" i="3" s="1"/>
  <c r="D48" i="3"/>
  <c r="I48" i="3" s="1"/>
  <c r="J48" i="3" s="1"/>
  <c r="K48" i="3" s="1"/>
  <c r="L48" i="3" s="1"/>
  <c r="D49" i="3"/>
  <c r="I49" i="3" s="1"/>
  <c r="J49" i="3" s="1"/>
  <c r="K49" i="3" s="1"/>
  <c r="L49" i="3" s="1"/>
  <c r="D50" i="3"/>
  <c r="I50" i="3" s="1"/>
  <c r="J50" i="3" s="1"/>
  <c r="K50" i="3" s="1"/>
  <c r="L50" i="3" s="1"/>
  <c r="D51" i="3"/>
  <c r="I51" i="3" s="1"/>
  <c r="J51" i="3" s="1"/>
  <c r="K51" i="3" s="1"/>
  <c r="L51" i="3" s="1"/>
  <c r="D52" i="3"/>
  <c r="I52" i="3" s="1"/>
  <c r="J52" i="3" s="1"/>
  <c r="K52" i="3" s="1"/>
  <c r="L52" i="3" s="1"/>
  <c r="D53" i="3"/>
  <c r="I53" i="3" s="1"/>
  <c r="J53" i="3" s="1"/>
  <c r="K53" i="3" s="1"/>
  <c r="L53" i="3" s="1"/>
  <c r="D54" i="3"/>
  <c r="I54" i="3" s="1"/>
  <c r="J54" i="3" s="1"/>
  <c r="K54" i="3" s="1"/>
  <c r="L54" i="3" s="1"/>
  <c r="D55" i="3"/>
  <c r="I55" i="3" s="1"/>
  <c r="J55" i="3" s="1"/>
  <c r="K55" i="3" s="1"/>
  <c r="L55" i="3" s="1"/>
  <c r="D56" i="3"/>
  <c r="I56" i="3" s="1"/>
  <c r="J56" i="3" s="1"/>
  <c r="K56" i="3" s="1"/>
  <c r="L56" i="3" s="1"/>
  <c r="D57" i="3"/>
  <c r="I57" i="3" s="1"/>
  <c r="J57" i="3" s="1"/>
  <c r="K57" i="3" s="1"/>
  <c r="L57" i="3" s="1"/>
  <c r="D58" i="3"/>
  <c r="I58" i="3" s="1"/>
  <c r="J58" i="3" s="1"/>
  <c r="K58" i="3" s="1"/>
  <c r="L58" i="3" s="1"/>
  <c r="D59" i="3"/>
  <c r="I59" i="3" s="1"/>
  <c r="J59" i="3" s="1"/>
  <c r="K59" i="3" s="1"/>
  <c r="L59" i="3" s="1"/>
  <c r="D60" i="3"/>
  <c r="I60" i="3" s="1"/>
  <c r="J60" i="3" s="1"/>
  <c r="K60" i="3" s="1"/>
  <c r="L60" i="3" s="1"/>
  <c r="D61" i="3"/>
  <c r="I61" i="3" s="1"/>
  <c r="J61" i="3" s="1"/>
  <c r="K61" i="3" s="1"/>
  <c r="L61" i="3" s="1"/>
  <c r="D62" i="3"/>
  <c r="I62" i="3" s="1"/>
  <c r="J62" i="3" s="1"/>
  <c r="K62" i="3" s="1"/>
  <c r="L62" i="3" s="1"/>
  <c r="D63" i="3"/>
  <c r="I63" i="3" s="1"/>
  <c r="J63" i="3" s="1"/>
  <c r="K63" i="3" s="1"/>
  <c r="L63" i="3" s="1"/>
  <c r="D64" i="3"/>
  <c r="I64" i="3" s="1"/>
  <c r="J64" i="3" s="1"/>
  <c r="K64" i="3" s="1"/>
  <c r="L64" i="3" s="1"/>
  <c r="D65" i="3"/>
  <c r="I65" i="3" s="1"/>
  <c r="J65" i="3" s="1"/>
  <c r="K65" i="3" s="1"/>
  <c r="L65" i="3" s="1"/>
  <c r="D66" i="3"/>
  <c r="I66" i="3" s="1"/>
  <c r="J66" i="3" s="1"/>
  <c r="K66" i="3" s="1"/>
  <c r="L66" i="3" s="1"/>
  <c r="D67" i="3"/>
  <c r="I67" i="3" s="1"/>
  <c r="J67" i="3" s="1"/>
  <c r="K67" i="3" s="1"/>
  <c r="L67" i="3" s="1"/>
  <c r="D68" i="3"/>
  <c r="I68" i="3" s="1"/>
  <c r="J68" i="3" s="1"/>
  <c r="K68" i="3" s="1"/>
  <c r="L68" i="3" s="1"/>
  <c r="D69" i="3"/>
  <c r="I69" i="3" s="1"/>
  <c r="J69" i="3" s="1"/>
  <c r="K69" i="3" s="1"/>
  <c r="L69" i="3" s="1"/>
  <c r="D70" i="3"/>
  <c r="I70" i="3" s="1"/>
  <c r="J70" i="3" s="1"/>
  <c r="K70" i="3" s="1"/>
  <c r="L70" i="3" s="1"/>
  <c r="D71" i="3"/>
  <c r="I71" i="3" s="1"/>
  <c r="J71" i="3" s="1"/>
  <c r="K71" i="3" s="1"/>
  <c r="L71" i="3" s="1"/>
  <c r="D72" i="3"/>
  <c r="I72" i="3" s="1"/>
  <c r="J72" i="3" s="1"/>
  <c r="K72" i="3" s="1"/>
  <c r="L72" i="3" s="1"/>
  <c r="D73" i="3"/>
  <c r="I73" i="3" s="1"/>
  <c r="J73" i="3" s="1"/>
  <c r="K73" i="3" s="1"/>
  <c r="L73" i="3" s="1"/>
  <c r="D74" i="3"/>
  <c r="I74" i="3" s="1"/>
  <c r="J74" i="3" s="1"/>
  <c r="K74" i="3" s="1"/>
  <c r="L74" i="3" s="1"/>
  <c r="D75" i="3"/>
  <c r="I75" i="3" s="1"/>
  <c r="J75" i="3" s="1"/>
  <c r="K75" i="3" s="1"/>
  <c r="L75" i="3" s="1"/>
  <c r="D76" i="3"/>
  <c r="I76" i="3" s="1"/>
  <c r="J76" i="3" s="1"/>
  <c r="K76" i="3" s="1"/>
  <c r="L76" i="3" s="1"/>
  <c r="D77" i="3"/>
  <c r="I77" i="3" s="1"/>
  <c r="J77" i="3" s="1"/>
  <c r="K77" i="3" s="1"/>
  <c r="L77" i="3" s="1"/>
  <c r="D78" i="3"/>
  <c r="I78" i="3" s="1"/>
  <c r="J78" i="3" s="1"/>
  <c r="K78" i="3" s="1"/>
  <c r="L78" i="3" s="1"/>
  <c r="D79" i="3"/>
  <c r="I79" i="3" s="1"/>
  <c r="J79" i="3" s="1"/>
  <c r="K79" i="3" s="1"/>
  <c r="L79" i="3" s="1"/>
  <c r="D80" i="3"/>
  <c r="I80" i="3" s="1"/>
  <c r="J80" i="3" s="1"/>
  <c r="K80" i="3" s="1"/>
  <c r="L80" i="3" s="1"/>
  <c r="D81" i="3"/>
  <c r="I81" i="3" s="1"/>
  <c r="J81" i="3" s="1"/>
  <c r="K81" i="3" s="1"/>
  <c r="L81" i="3" s="1"/>
  <c r="D82" i="3"/>
  <c r="I82" i="3" s="1"/>
  <c r="J82" i="3" s="1"/>
  <c r="K82" i="3" s="1"/>
  <c r="L82" i="3" s="1"/>
  <c r="D83" i="3"/>
  <c r="I83" i="3" s="1"/>
  <c r="J83" i="3" s="1"/>
  <c r="K83" i="3" s="1"/>
  <c r="L83" i="3" s="1"/>
  <c r="D84" i="3"/>
  <c r="I84" i="3" s="1"/>
  <c r="J84" i="3" s="1"/>
  <c r="K84" i="3" s="1"/>
  <c r="L84" i="3" s="1"/>
  <c r="D85" i="3"/>
  <c r="I85" i="3" s="1"/>
  <c r="J85" i="3" s="1"/>
  <c r="K85" i="3" s="1"/>
  <c r="L85" i="3" s="1"/>
  <c r="D86" i="3"/>
  <c r="I86" i="3" s="1"/>
  <c r="J86" i="3" s="1"/>
  <c r="K86" i="3" s="1"/>
  <c r="L86" i="3" s="1"/>
  <c r="D87" i="3"/>
  <c r="I87" i="3" s="1"/>
  <c r="J87" i="3" s="1"/>
  <c r="K87" i="3" s="1"/>
  <c r="L87" i="3" s="1"/>
  <c r="D88" i="3"/>
  <c r="I88" i="3" s="1"/>
  <c r="J88" i="3" s="1"/>
  <c r="K88" i="3" s="1"/>
  <c r="L88" i="3" s="1"/>
  <c r="D89" i="3"/>
  <c r="I89" i="3" s="1"/>
  <c r="J89" i="3" s="1"/>
  <c r="K89" i="3" s="1"/>
  <c r="L89" i="3" s="1"/>
  <c r="D90" i="3"/>
  <c r="I90" i="3" s="1"/>
  <c r="J90" i="3" s="1"/>
  <c r="K90" i="3" s="1"/>
  <c r="L90" i="3" s="1"/>
  <c r="D91" i="3"/>
  <c r="I91" i="3" s="1"/>
  <c r="J91" i="3" s="1"/>
  <c r="K91" i="3" s="1"/>
  <c r="L91" i="3" s="1"/>
  <c r="D92" i="3"/>
  <c r="I92" i="3" s="1"/>
  <c r="J92" i="3" s="1"/>
  <c r="K92" i="3" s="1"/>
  <c r="L92" i="3" s="1"/>
  <c r="D93" i="3"/>
  <c r="I93" i="3" s="1"/>
  <c r="J93" i="3" s="1"/>
  <c r="K93" i="3" s="1"/>
  <c r="L93" i="3" s="1"/>
  <c r="D94" i="3"/>
  <c r="I94" i="3" s="1"/>
  <c r="J94" i="3" s="1"/>
  <c r="K94" i="3" s="1"/>
  <c r="L94" i="3" s="1"/>
  <c r="D95" i="3"/>
  <c r="I95" i="3" s="1"/>
  <c r="J95" i="3" s="1"/>
  <c r="K95" i="3" s="1"/>
  <c r="L95" i="3" s="1"/>
  <c r="D96" i="3"/>
  <c r="I96" i="3" s="1"/>
  <c r="J96" i="3" s="1"/>
  <c r="K96" i="3" s="1"/>
  <c r="L96" i="3" s="1"/>
  <c r="D97" i="3"/>
  <c r="I97" i="3" s="1"/>
  <c r="J97" i="3" s="1"/>
  <c r="K97" i="3" s="1"/>
  <c r="L97" i="3" s="1"/>
  <c r="D98" i="3"/>
  <c r="I98" i="3" s="1"/>
  <c r="J98" i="3" s="1"/>
  <c r="K98" i="3" s="1"/>
  <c r="L98" i="3" s="1"/>
  <c r="D99" i="3"/>
  <c r="I99" i="3" s="1"/>
  <c r="J99" i="3" s="1"/>
  <c r="K99" i="3" s="1"/>
  <c r="L99" i="3" s="1"/>
  <c r="D100" i="3"/>
  <c r="I100" i="3" s="1"/>
  <c r="J100" i="3" s="1"/>
  <c r="K100" i="3" s="1"/>
  <c r="L100" i="3" s="1"/>
  <c r="D101" i="3"/>
  <c r="I101" i="3" s="1"/>
  <c r="J101" i="3" s="1"/>
  <c r="K101" i="3" s="1"/>
  <c r="L101" i="3" s="1"/>
  <c r="D102" i="3"/>
  <c r="I102" i="3" s="1"/>
  <c r="J102" i="3" s="1"/>
  <c r="K102" i="3" s="1"/>
  <c r="L102" i="3" s="1"/>
  <c r="D103" i="3"/>
  <c r="I103" i="3" s="1"/>
  <c r="J103" i="3" s="1"/>
  <c r="K103" i="3" s="1"/>
  <c r="L103" i="3" s="1"/>
  <c r="D104" i="3"/>
  <c r="I104" i="3" s="1"/>
  <c r="J104" i="3" s="1"/>
  <c r="K104" i="3" s="1"/>
  <c r="L104" i="3" s="1"/>
  <c r="D105" i="3"/>
  <c r="I105" i="3" s="1"/>
  <c r="J105" i="3" s="1"/>
  <c r="K105" i="3" s="1"/>
  <c r="L105" i="3" s="1"/>
  <c r="D106" i="3"/>
  <c r="I106" i="3" s="1"/>
  <c r="J106" i="3" s="1"/>
  <c r="K106" i="3" s="1"/>
  <c r="L106" i="3" s="1"/>
  <c r="D107" i="3"/>
  <c r="I107" i="3" s="1"/>
  <c r="J107" i="3" s="1"/>
  <c r="K107" i="3" s="1"/>
  <c r="L107" i="3" s="1"/>
  <c r="D108" i="3"/>
  <c r="I108" i="3" s="1"/>
  <c r="J108" i="3" s="1"/>
  <c r="K108" i="3" s="1"/>
  <c r="L108" i="3" s="1"/>
  <c r="D109" i="3"/>
  <c r="I109" i="3" s="1"/>
  <c r="J109" i="3" s="1"/>
  <c r="K109" i="3" s="1"/>
  <c r="L109" i="3" s="1"/>
  <c r="D110" i="3"/>
  <c r="I110" i="3" s="1"/>
  <c r="J110" i="3" s="1"/>
  <c r="K110" i="3" s="1"/>
  <c r="L110" i="3" s="1"/>
  <c r="D111" i="3"/>
  <c r="I111" i="3" s="1"/>
  <c r="J111" i="3" s="1"/>
  <c r="K111" i="3" s="1"/>
  <c r="L111" i="3" s="1"/>
  <c r="D112" i="3"/>
  <c r="I112" i="3" s="1"/>
  <c r="J112" i="3" s="1"/>
  <c r="K112" i="3" s="1"/>
  <c r="L112" i="3" s="1"/>
  <c r="D113" i="3"/>
  <c r="I113" i="3" s="1"/>
  <c r="J113" i="3" s="1"/>
  <c r="K113" i="3" s="1"/>
  <c r="L113" i="3" s="1"/>
  <c r="D114" i="3"/>
  <c r="I114" i="3" s="1"/>
  <c r="J114" i="3" s="1"/>
  <c r="K114" i="3" s="1"/>
  <c r="L114" i="3" s="1"/>
  <c r="D115" i="3"/>
  <c r="I115" i="3" s="1"/>
  <c r="J115" i="3" s="1"/>
  <c r="K115" i="3" s="1"/>
  <c r="L115" i="3" s="1"/>
  <c r="D116" i="3"/>
  <c r="I116" i="3" s="1"/>
  <c r="J116" i="3" s="1"/>
  <c r="K116" i="3" s="1"/>
  <c r="L116" i="3" s="1"/>
  <c r="D117" i="3"/>
  <c r="I117" i="3" s="1"/>
  <c r="J117" i="3" s="1"/>
  <c r="K117" i="3" s="1"/>
  <c r="L117" i="3" s="1"/>
  <c r="D118" i="3"/>
  <c r="I118" i="3" s="1"/>
  <c r="J118" i="3" s="1"/>
  <c r="K118" i="3" s="1"/>
  <c r="L118" i="3" s="1"/>
  <c r="D119" i="3"/>
  <c r="I119" i="3" s="1"/>
  <c r="J119" i="3" s="1"/>
  <c r="K119" i="3" s="1"/>
  <c r="L119" i="3" s="1"/>
  <c r="D120" i="3"/>
  <c r="I120" i="3" s="1"/>
  <c r="J120" i="3" s="1"/>
  <c r="K120" i="3" s="1"/>
  <c r="L120" i="3" s="1"/>
  <c r="D121" i="3"/>
  <c r="I121" i="3" s="1"/>
  <c r="J121" i="3" s="1"/>
  <c r="K121" i="3" s="1"/>
  <c r="L121" i="3" s="1"/>
  <c r="D122" i="3"/>
  <c r="I122" i="3" s="1"/>
  <c r="J122" i="3" s="1"/>
  <c r="K122" i="3" s="1"/>
  <c r="L122" i="3" s="1"/>
  <c r="D123" i="3"/>
  <c r="I123" i="3" s="1"/>
  <c r="J123" i="3" s="1"/>
  <c r="K123" i="3" s="1"/>
  <c r="L123" i="3" s="1"/>
  <c r="D124" i="3"/>
  <c r="I124" i="3" s="1"/>
  <c r="J124" i="3" s="1"/>
  <c r="K124" i="3" s="1"/>
  <c r="L124" i="3" s="1"/>
  <c r="D125" i="3"/>
  <c r="I125" i="3" s="1"/>
  <c r="J125" i="3" s="1"/>
  <c r="K125" i="3" s="1"/>
  <c r="L125" i="3" s="1"/>
  <c r="D126" i="3"/>
  <c r="I126" i="3" s="1"/>
  <c r="J126" i="3" s="1"/>
  <c r="K126" i="3" s="1"/>
  <c r="L126" i="3" s="1"/>
  <c r="D127" i="3"/>
  <c r="I127" i="3" s="1"/>
  <c r="J127" i="3" s="1"/>
  <c r="K127" i="3" s="1"/>
  <c r="L127" i="3" s="1"/>
  <c r="D128" i="3"/>
  <c r="I128" i="3" s="1"/>
  <c r="J128" i="3" s="1"/>
  <c r="K128" i="3" s="1"/>
  <c r="L128" i="3" s="1"/>
  <c r="D129" i="3"/>
  <c r="I129" i="3" s="1"/>
  <c r="J129" i="3" s="1"/>
  <c r="K129" i="3" s="1"/>
  <c r="L129" i="3" s="1"/>
  <c r="D130" i="3"/>
  <c r="I130" i="3" s="1"/>
  <c r="J130" i="3" s="1"/>
  <c r="K130" i="3" s="1"/>
  <c r="L130" i="3" s="1"/>
  <c r="D131" i="3"/>
  <c r="I131" i="3" s="1"/>
  <c r="J131" i="3" s="1"/>
  <c r="K131" i="3" s="1"/>
  <c r="L131" i="3" s="1"/>
  <c r="D139" i="3"/>
  <c r="I139" i="3" s="1"/>
  <c r="J139" i="3" s="1"/>
  <c r="K139" i="3" s="1"/>
  <c r="L139" i="3" s="1"/>
  <c r="D140" i="3"/>
  <c r="I140" i="3" s="1"/>
  <c r="J140" i="3" s="1"/>
  <c r="K140" i="3" s="1"/>
  <c r="L140" i="3" s="1"/>
  <c r="D147" i="3"/>
  <c r="I147" i="3" s="1"/>
  <c r="J147" i="3" s="1"/>
  <c r="K147" i="3" s="1"/>
  <c r="L147" i="3" s="1"/>
  <c r="D148" i="3"/>
  <c r="I148" i="3" s="1"/>
  <c r="J148" i="3" s="1"/>
  <c r="K148" i="3" s="1"/>
  <c r="L148" i="3" s="1"/>
  <c r="D149" i="3"/>
  <c r="I149" i="3" s="1"/>
  <c r="J149" i="3" s="1"/>
  <c r="K149" i="3" s="1"/>
  <c r="L149" i="3" s="1"/>
  <c r="D150" i="3"/>
  <c r="I150" i="3" s="1"/>
  <c r="J150" i="3" s="1"/>
  <c r="K150" i="3" s="1"/>
  <c r="L150" i="3" s="1"/>
  <c r="D151" i="3"/>
  <c r="I151" i="3" s="1"/>
  <c r="J151" i="3" s="1"/>
  <c r="K151" i="3" s="1"/>
  <c r="L151" i="3" s="1"/>
  <c r="D152" i="3"/>
  <c r="I152" i="3" s="1"/>
  <c r="J152" i="3" s="1"/>
  <c r="K152" i="3" s="1"/>
  <c r="L152" i="3" s="1"/>
  <c r="D153" i="3"/>
  <c r="I153" i="3" s="1"/>
  <c r="J153" i="3" s="1"/>
  <c r="K153" i="3" s="1"/>
  <c r="L153" i="3" s="1"/>
  <c r="D154" i="3"/>
  <c r="I154" i="3" s="1"/>
  <c r="J154" i="3" s="1"/>
  <c r="K154" i="3" s="1"/>
  <c r="L154" i="3" s="1"/>
  <c r="D155" i="3"/>
  <c r="I155" i="3" s="1"/>
  <c r="J155" i="3" s="1"/>
  <c r="K155" i="3" s="1"/>
  <c r="L155" i="3" s="1"/>
  <c r="D156" i="3"/>
  <c r="I156" i="3" s="1"/>
  <c r="J156" i="3" s="1"/>
  <c r="K156" i="3" s="1"/>
  <c r="L156" i="3" s="1"/>
  <c r="D157" i="3"/>
  <c r="I157" i="3" s="1"/>
  <c r="J157" i="3" s="1"/>
  <c r="K157" i="3" s="1"/>
  <c r="L157" i="3" s="1"/>
  <c r="D158" i="3"/>
  <c r="I158" i="3" s="1"/>
  <c r="J158" i="3" s="1"/>
  <c r="K158" i="3" s="1"/>
  <c r="L158" i="3" s="1"/>
  <c r="D159" i="3"/>
  <c r="I159" i="3" s="1"/>
  <c r="J159" i="3" s="1"/>
  <c r="K159" i="3" s="1"/>
  <c r="L159" i="3" s="1"/>
  <c r="D160" i="3"/>
  <c r="I160" i="3" s="1"/>
  <c r="J160" i="3" s="1"/>
  <c r="K160" i="3" s="1"/>
  <c r="L160" i="3" s="1"/>
  <c r="D161" i="3"/>
  <c r="I161" i="3" s="1"/>
  <c r="J161" i="3" s="1"/>
  <c r="K161" i="3" s="1"/>
  <c r="L161" i="3" s="1"/>
  <c r="D162" i="3"/>
  <c r="I162" i="3" s="1"/>
  <c r="J162" i="3" s="1"/>
  <c r="K162" i="3" s="1"/>
  <c r="L162" i="3" s="1"/>
  <c r="D163" i="3"/>
  <c r="I163" i="3" s="1"/>
  <c r="J163" i="3" s="1"/>
  <c r="K163" i="3" s="1"/>
  <c r="L163" i="3" s="1"/>
  <c r="D164" i="3"/>
  <c r="I164" i="3" s="1"/>
  <c r="J164" i="3" s="1"/>
  <c r="K164" i="3" s="1"/>
  <c r="L164" i="3" s="1"/>
  <c r="D165" i="3"/>
  <c r="I165" i="3" s="1"/>
  <c r="J165" i="3" s="1"/>
  <c r="K165" i="3" s="1"/>
  <c r="L165" i="3" s="1"/>
  <c r="D166" i="3"/>
  <c r="I166" i="3" s="1"/>
  <c r="J166" i="3" s="1"/>
  <c r="K166" i="3" s="1"/>
  <c r="L166" i="3" s="1"/>
  <c r="D167" i="3"/>
  <c r="I167" i="3" s="1"/>
  <c r="J167" i="3" s="1"/>
  <c r="K167" i="3" s="1"/>
  <c r="L167" i="3" s="1"/>
  <c r="D168" i="3"/>
  <c r="I168" i="3" s="1"/>
  <c r="J168" i="3" s="1"/>
  <c r="K168" i="3" s="1"/>
  <c r="L168" i="3" s="1"/>
  <c r="D169" i="3"/>
  <c r="I169" i="3" s="1"/>
  <c r="J169" i="3" s="1"/>
  <c r="K169" i="3" s="1"/>
  <c r="L169" i="3" s="1"/>
  <c r="D170" i="3"/>
  <c r="I170" i="3" s="1"/>
  <c r="J170" i="3" s="1"/>
  <c r="K170" i="3" s="1"/>
  <c r="L170" i="3" s="1"/>
  <c r="D171" i="3"/>
  <c r="I171" i="3" s="1"/>
  <c r="J171" i="3" s="1"/>
  <c r="K171" i="3" s="1"/>
  <c r="L171" i="3" s="1"/>
  <c r="D172" i="3"/>
  <c r="I172" i="3" s="1"/>
  <c r="J172" i="3" s="1"/>
  <c r="K172" i="3" s="1"/>
  <c r="L172" i="3" s="1"/>
  <c r="D173" i="3"/>
  <c r="I173" i="3" s="1"/>
  <c r="J173" i="3" s="1"/>
  <c r="K173" i="3" s="1"/>
  <c r="L173" i="3" s="1"/>
  <c r="D174" i="3"/>
  <c r="I174" i="3" s="1"/>
  <c r="J174" i="3" s="1"/>
  <c r="K174" i="3" s="1"/>
  <c r="L174" i="3" s="1"/>
  <c r="D175" i="3"/>
  <c r="I175" i="3" s="1"/>
  <c r="J175" i="3" s="1"/>
  <c r="K175" i="3" s="1"/>
  <c r="L175" i="3" s="1"/>
  <c r="D176" i="3"/>
  <c r="I176" i="3" s="1"/>
  <c r="J176" i="3" s="1"/>
  <c r="K176" i="3" s="1"/>
  <c r="L176" i="3" s="1"/>
  <c r="D177" i="3"/>
  <c r="I177" i="3" s="1"/>
  <c r="J177" i="3" s="1"/>
  <c r="K177" i="3" s="1"/>
  <c r="L177" i="3" s="1"/>
  <c r="D178" i="3"/>
  <c r="I178" i="3" s="1"/>
  <c r="J178" i="3" s="1"/>
  <c r="K178" i="3" s="1"/>
  <c r="L178" i="3" s="1"/>
  <c r="D179" i="3"/>
  <c r="I179" i="3" s="1"/>
  <c r="J179" i="3" s="1"/>
  <c r="K179" i="3" s="1"/>
  <c r="L179" i="3" s="1"/>
  <c r="D180" i="3"/>
  <c r="I180" i="3" s="1"/>
  <c r="J180" i="3" s="1"/>
  <c r="K180" i="3" s="1"/>
  <c r="L180" i="3" s="1"/>
  <c r="D181" i="3"/>
  <c r="I181" i="3" s="1"/>
  <c r="J181" i="3" s="1"/>
  <c r="K181" i="3" s="1"/>
  <c r="L181" i="3" s="1"/>
  <c r="D182" i="3"/>
  <c r="I182" i="3" s="1"/>
  <c r="J182" i="3" s="1"/>
  <c r="K182" i="3" s="1"/>
  <c r="L182" i="3" s="1"/>
  <c r="D183" i="3"/>
  <c r="I183" i="3" s="1"/>
  <c r="D184" i="3"/>
  <c r="I184" i="3" s="1"/>
  <c r="J184" i="3" s="1"/>
  <c r="K184" i="3" s="1"/>
  <c r="L184" i="3" s="1"/>
  <c r="D185" i="3"/>
  <c r="I185" i="3" s="1"/>
  <c r="J185" i="3" s="1"/>
  <c r="K185" i="3" s="1"/>
  <c r="L185" i="3" s="1"/>
  <c r="D186" i="3"/>
  <c r="I186" i="3" s="1"/>
  <c r="J186" i="3" s="1"/>
  <c r="K186" i="3" s="1"/>
  <c r="L186" i="3" s="1"/>
  <c r="D187" i="3"/>
  <c r="I187" i="3" s="1"/>
  <c r="J187" i="3" s="1"/>
  <c r="K187" i="3" s="1"/>
  <c r="L187" i="3" s="1"/>
  <c r="D188" i="3"/>
  <c r="I188" i="3" s="1"/>
  <c r="J188" i="3" s="1"/>
  <c r="K188" i="3" s="1"/>
  <c r="L188" i="3" s="1"/>
  <c r="D189" i="3"/>
  <c r="I189" i="3" s="1"/>
  <c r="J189" i="3" s="1"/>
  <c r="K189" i="3" s="1"/>
  <c r="L189" i="3" s="1"/>
  <c r="D190" i="3"/>
  <c r="I190" i="3" s="1"/>
  <c r="J190" i="3" s="1"/>
  <c r="K190" i="3" s="1"/>
  <c r="L190" i="3" s="1"/>
  <c r="D191" i="3"/>
  <c r="I191" i="3" s="1"/>
  <c r="J191" i="3" s="1"/>
  <c r="K191" i="3" s="1"/>
  <c r="L191" i="3" s="1"/>
  <c r="D192" i="3"/>
  <c r="I192" i="3" s="1"/>
  <c r="J192" i="3" s="1"/>
  <c r="K192" i="3" s="1"/>
  <c r="L192" i="3" s="1"/>
  <c r="D193" i="3"/>
  <c r="I193" i="3" s="1"/>
  <c r="J193" i="3" s="1"/>
  <c r="K193" i="3" s="1"/>
  <c r="L193" i="3" s="1"/>
  <c r="D194" i="3"/>
  <c r="I194" i="3" s="1"/>
  <c r="J194" i="3" s="1"/>
  <c r="K194" i="3" s="1"/>
  <c r="L194" i="3" s="1"/>
  <c r="D195" i="3"/>
  <c r="I195" i="3" s="1"/>
  <c r="J195" i="3" s="1"/>
  <c r="K195" i="3" s="1"/>
  <c r="L195" i="3" s="1"/>
  <c r="D196" i="3"/>
  <c r="I196" i="3" s="1"/>
  <c r="J196" i="3" s="1"/>
  <c r="K196" i="3" s="1"/>
  <c r="L196" i="3" s="1"/>
  <c r="D197" i="3"/>
  <c r="I197" i="3" s="1"/>
  <c r="J197" i="3" s="1"/>
  <c r="K197" i="3" s="1"/>
  <c r="L197" i="3" s="1"/>
  <c r="D198" i="3"/>
  <c r="I198" i="3" s="1"/>
  <c r="J198" i="3" s="1"/>
  <c r="K198" i="3" s="1"/>
  <c r="L198" i="3" s="1"/>
  <c r="D199" i="3"/>
  <c r="I199" i="3" s="1"/>
  <c r="J199" i="3" s="1"/>
  <c r="K199" i="3" s="1"/>
  <c r="L199" i="3" s="1"/>
  <c r="D200" i="3"/>
  <c r="I200" i="3" s="1"/>
  <c r="J200" i="3" s="1"/>
  <c r="K200" i="3" s="1"/>
  <c r="L200" i="3" s="1"/>
  <c r="D201" i="3"/>
  <c r="I201" i="3" s="1"/>
  <c r="J201" i="3" s="1"/>
  <c r="K201" i="3" s="1"/>
  <c r="L201" i="3" s="1"/>
  <c r="D202" i="3"/>
  <c r="I202" i="3" s="1"/>
  <c r="J202" i="3" s="1"/>
  <c r="K202" i="3" s="1"/>
  <c r="L202" i="3" s="1"/>
  <c r="D203" i="3"/>
  <c r="I203" i="3" s="1"/>
  <c r="J203" i="3" s="1"/>
  <c r="K203" i="3" s="1"/>
  <c r="L203" i="3" s="1"/>
  <c r="D204" i="3"/>
  <c r="I204" i="3" s="1"/>
  <c r="J204" i="3" s="1"/>
  <c r="K204" i="3" s="1"/>
  <c r="L204" i="3" s="1"/>
  <c r="D205" i="3"/>
  <c r="I205" i="3" s="1"/>
  <c r="J205" i="3" s="1"/>
  <c r="K205" i="3" s="1"/>
  <c r="L205" i="3" s="1"/>
  <c r="D206" i="3"/>
  <c r="I206" i="3" s="1"/>
  <c r="J206" i="3" s="1"/>
  <c r="K206" i="3" s="1"/>
  <c r="L206" i="3" s="1"/>
  <c r="D207" i="3"/>
  <c r="I207" i="3" s="1"/>
  <c r="J207" i="3" s="1"/>
  <c r="K207" i="3" s="1"/>
  <c r="L207" i="3" s="1"/>
  <c r="D208" i="3"/>
  <c r="I208" i="3" s="1"/>
  <c r="J208" i="3" s="1"/>
  <c r="K208" i="3" s="1"/>
  <c r="L208" i="3" s="1"/>
  <c r="D209" i="3"/>
  <c r="I209" i="3" s="1"/>
  <c r="J209" i="3" s="1"/>
  <c r="K209" i="3" s="1"/>
  <c r="L209" i="3" s="1"/>
  <c r="D210" i="3"/>
  <c r="I210" i="3" s="1"/>
  <c r="J210" i="3" s="1"/>
  <c r="K210" i="3" s="1"/>
  <c r="L210" i="3" s="1"/>
  <c r="D211" i="3"/>
  <c r="I211" i="3" s="1"/>
  <c r="J211" i="3" s="1"/>
  <c r="K211" i="3" s="1"/>
  <c r="L211" i="3" s="1"/>
  <c r="D212" i="3"/>
  <c r="I212" i="3" s="1"/>
  <c r="J212" i="3" s="1"/>
  <c r="K212" i="3" s="1"/>
  <c r="L212" i="3" s="1"/>
  <c r="D213" i="3"/>
  <c r="I213" i="3" s="1"/>
  <c r="J213" i="3" s="1"/>
  <c r="K213" i="3" s="1"/>
  <c r="L213" i="3" s="1"/>
  <c r="D214" i="3"/>
  <c r="I214" i="3" s="1"/>
  <c r="J214" i="3" s="1"/>
  <c r="K214" i="3" s="1"/>
  <c r="L214" i="3" s="1"/>
  <c r="D215" i="3"/>
  <c r="I215" i="3" s="1"/>
  <c r="J215" i="3" s="1"/>
  <c r="K215" i="3" s="1"/>
  <c r="L215" i="3" s="1"/>
  <c r="D216" i="3"/>
  <c r="I216" i="3" s="1"/>
  <c r="J216" i="3" s="1"/>
  <c r="K216" i="3" s="1"/>
  <c r="L216" i="3" s="1"/>
  <c r="D217" i="3"/>
  <c r="I217" i="3" s="1"/>
  <c r="J217" i="3" s="1"/>
  <c r="K217" i="3" s="1"/>
  <c r="L217" i="3" s="1"/>
  <c r="D218" i="3"/>
  <c r="I218" i="3" s="1"/>
  <c r="J218" i="3" s="1"/>
  <c r="K218" i="3" s="1"/>
  <c r="L218" i="3" s="1"/>
  <c r="D219" i="3"/>
  <c r="I219" i="3" s="1"/>
  <c r="J219" i="3" s="1"/>
  <c r="K219" i="3" s="1"/>
  <c r="L219" i="3" s="1"/>
  <c r="D220" i="3"/>
  <c r="I220" i="3" s="1"/>
  <c r="J220" i="3" s="1"/>
  <c r="K220" i="3" s="1"/>
  <c r="L220" i="3" s="1"/>
  <c r="D221" i="3"/>
  <c r="I221" i="3" s="1"/>
  <c r="J221" i="3" s="1"/>
  <c r="K221" i="3" s="1"/>
  <c r="L221" i="3" s="1"/>
  <c r="D222" i="3"/>
  <c r="I222" i="3" s="1"/>
  <c r="J222" i="3" s="1"/>
  <c r="K222" i="3" s="1"/>
  <c r="L222" i="3" s="1"/>
  <c r="D223" i="3"/>
  <c r="I223" i="3" s="1"/>
  <c r="J223" i="3" s="1"/>
  <c r="K223" i="3" s="1"/>
  <c r="L223" i="3" s="1"/>
  <c r="D224" i="3"/>
  <c r="I224" i="3" s="1"/>
  <c r="J224" i="3" s="1"/>
  <c r="K224" i="3" s="1"/>
  <c r="L224" i="3" s="1"/>
  <c r="D225" i="3"/>
  <c r="I225" i="3" s="1"/>
  <c r="J225" i="3" s="1"/>
  <c r="K225" i="3" s="1"/>
  <c r="L225" i="3" s="1"/>
  <c r="D226" i="3"/>
  <c r="I226" i="3" s="1"/>
  <c r="J226" i="3" s="1"/>
  <c r="K226" i="3" s="1"/>
  <c r="L226" i="3" s="1"/>
  <c r="D227" i="3"/>
  <c r="I227" i="3" s="1"/>
  <c r="J227" i="3" s="1"/>
  <c r="K227" i="3" s="1"/>
  <c r="L227" i="3" s="1"/>
  <c r="D228" i="3"/>
  <c r="I228" i="3" s="1"/>
  <c r="J228" i="3" s="1"/>
  <c r="K228" i="3" s="1"/>
  <c r="L228" i="3" s="1"/>
  <c r="D229" i="3"/>
  <c r="I229" i="3" s="1"/>
  <c r="J229" i="3" s="1"/>
  <c r="K229" i="3" s="1"/>
  <c r="L229" i="3" s="1"/>
  <c r="D230" i="3"/>
  <c r="I230" i="3" s="1"/>
  <c r="J230" i="3" s="1"/>
  <c r="K230" i="3" s="1"/>
  <c r="L230" i="3" s="1"/>
  <c r="D231" i="3"/>
  <c r="I231" i="3" s="1"/>
  <c r="J231" i="3" s="1"/>
  <c r="K231" i="3" s="1"/>
  <c r="L231" i="3" s="1"/>
  <c r="D232" i="3"/>
  <c r="I232" i="3" s="1"/>
  <c r="J232" i="3" s="1"/>
  <c r="K232" i="3" s="1"/>
  <c r="L232" i="3" s="1"/>
  <c r="D233" i="3"/>
  <c r="I233" i="3" s="1"/>
  <c r="J233" i="3" s="1"/>
  <c r="K233" i="3" s="1"/>
  <c r="L233" i="3" s="1"/>
  <c r="D234" i="3"/>
  <c r="I234" i="3" s="1"/>
  <c r="J234" i="3" s="1"/>
  <c r="K234" i="3" s="1"/>
  <c r="L234" i="3" s="1"/>
  <c r="D235" i="3"/>
  <c r="I235" i="3" s="1"/>
  <c r="J235" i="3" s="1"/>
  <c r="K235" i="3" s="1"/>
  <c r="L235" i="3" s="1"/>
  <c r="D236" i="3"/>
  <c r="I236" i="3" s="1"/>
  <c r="J236" i="3" s="1"/>
  <c r="K236" i="3" s="1"/>
  <c r="L236" i="3" s="1"/>
  <c r="D237" i="3"/>
  <c r="I237" i="3" s="1"/>
  <c r="J237" i="3" s="1"/>
  <c r="K237" i="3" s="1"/>
  <c r="L237" i="3" s="1"/>
  <c r="D238" i="3"/>
  <c r="I238" i="3" s="1"/>
  <c r="J238" i="3" s="1"/>
  <c r="K238" i="3" s="1"/>
  <c r="L238" i="3" s="1"/>
  <c r="D239" i="3"/>
  <c r="I239" i="3" s="1"/>
  <c r="J239" i="3" s="1"/>
  <c r="K239" i="3" s="1"/>
  <c r="L239" i="3" s="1"/>
  <c r="D240" i="3"/>
  <c r="I240" i="3" s="1"/>
  <c r="J240" i="3" s="1"/>
  <c r="K240" i="3" s="1"/>
  <c r="L240" i="3" s="1"/>
  <c r="D241" i="3"/>
  <c r="I241" i="3" s="1"/>
  <c r="J241" i="3" s="1"/>
  <c r="K241" i="3" s="1"/>
  <c r="L241" i="3" s="1"/>
  <c r="D242" i="3"/>
  <c r="I242" i="3" s="1"/>
  <c r="J242" i="3" s="1"/>
  <c r="K242" i="3" s="1"/>
  <c r="L242" i="3" s="1"/>
  <c r="D243" i="3"/>
  <c r="I243" i="3" s="1"/>
  <c r="J243" i="3" s="1"/>
  <c r="K243" i="3" s="1"/>
  <c r="L243" i="3" s="1"/>
  <c r="D244" i="3"/>
  <c r="I244" i="3" s="1"/>
  <c r="J244" i="3" s="1"/>
  <c r="K244" i="3" s="1"/>
  <c r="L244" i="3" s="1"/>
  <c r="D245" i="3"/>
  <c r="I245" i="3" s="1"/>
  <c r="J245" i="3" s="1"/>
  <c r="K245" i="3" s="1"/>
  <c r="L245" i="3" s="1"/>
  <c r="D246" i="3"/>
  <c r="I246" i="3" s="1"/>
  <c r="J246" i="3" s="1"/>
  <c r="K246" i="3" s="1"/>
  <c r="L246" i="3" s="1"/>
  <c r="D247" i="3"/>
  <c r="I247" i="3" s="1"/>
  <c r="J247" i="3" s="1"/>
  <c r="K247" i="3" s="1"/>
  <c r="L247" i="3" s="1"/>
  <c r="D248" i="3"/>
  <c r="I248" i="3" s="1"/>
  <c r="J248" i="3" s="1"/>
  <c r="K248" i="3" s="1"/>
  <c r="L248" i="3" s="1"/>
  <c r="D249" i="3"/>
  <c r="I249" i="3" s="1"/>
  <c r="J249" i="3" s="1"/>
  <c r="K249" i="3" s="1"/>
  <c r="L249" i="3" s="1"/>
  <c r="D250" i="3"/>
  <c r="I250" i="3" s="1"/>
  <c r="J250" i="3" s="1"/>
  <c r="K250" i="3" s="1"/>
  <c r="L250" i="3" s="1"/>
  <c r="D251" i="3"/>
  <c r="I251" i="3" s="1"/>
  <c r="J251" i="3" s="1"/>
  <c r="K251" i="3" s="1"/>
  <c r="L251" i="3" s="1"/>
  <c r="D252" i="3"/>
  <c r="I252" i="3" s="1"/>
  <c r="J252" i="3" s="1"/>
  <c r="K252" i="3" s="1"/>
  <c r="L252" i="3" s="1"/>
  <c r="D253" i="3"/>
  <c r="I253" i="3" s="1"/>
  <c r="J253" i="3" s="1"/>
  <c r="K253" i="3" s="1"/>
  <c r="L253" i="3" s="1"/>
  <c r="D254" i="3"/>
  <c r="I254" i="3" s="1"/>
  <c r="J254" i="3" s="1"/>
  <c r="K254" i="3" s="1"/>
  <c r="L254" i="3" s="1"/>
  <c r="D255" i="3"/>
  <c r="I255" i="3" s="1"/>
  <c r="J255" i="3" s="1"/>
  <c r="K255" i="3" s="1"/>
  <c r="L255" i="3" s="1"/>
  <c r="D256" i="3"/>
  <c r="I256" i="3" s="1"/>
  <c r="J256" i="3" s="1"/>
  <c r="K256" i="3" s="1"/>
  <c r="L256" i="3" s="1"/>
  <c r="D257" i="3"/>
  <c r="I257" i="3" s="1"/>
  <c r="J257" i="3" s="1"/>
  <c r="K257" i="3" s="1"/>
  <c r="L257" i="3" s="1"/>
  <c r="D258" i="3"/>
  <c r="I258" i="3" s="1"/>
  <c r="J258" i="3" s="1"/>
  <c r="K258" i="3" s="1"/>
  <c r="L258" i="3" s="1"/>
  <c r="D259" i="3"/>
  <c r="I259" i="3" s="1"/>
  <c r="J259" i="3" s="1"/>
  <c r="K259" i="3" s="1"/>
  <c r="L259" i="3" s="1"/>
  <c r="D260" i="3"/>
  <c r="I260" i="3" s="1"/>
  <c r="J260" i="3" s="1"/>
  <c r="K260" i="3" s="1"/>
  <c r="L260" i="3" s="1"/>
  <c r="D261" i="3"/>
  <c r="I261" i="3" s="1"/>
  <c r="J261" i="3" s="1"/>
  <c r="K261" i="3" s="1"/>
  <c r="L261" i="3" s="1"/>
  <c r="D262" i="3"/>
  <c r="I262" i="3" s="1"/>
  <c r="J262" i="3" s="1"/>
  <c r="K262" i="3" s="1"/>
  <c r="L262" i="3" s="1"/>
  <c r="D263" i="3"/>
  <c r="I263" i="3" s="1"/>
  <c r="J263" i="3" s="1"/>
  <c r="K263" i="3" s="1"/>
  <c r="L263" i="3" s="1"/>
  <c r="D264" i="3"/>
  <c r="I264" i="3" s="1"/>
  <c r="J264" i="3" s="1"/>
  <c r="K264" i="3" s="1"/>
  <c r="L264" i="3" s="1"/>
  <c r="D265" i="3"/>
  <c r="I265" i="3" s="1"/>
  <c r="J265" i="3" s="1"/>
  <c r="K265" i="3" s="1"/>
  <c r="L265" i="3" s="1"/>
  <c r="D266" i="3"/>
  <c r="I266" i="3" s="1"/>
  <c r="J266" i="3" s="1"/>
  <c r="K266" i="3" s="1"/>
  <c r="L266" i="3" s="1"/>
  <c r="D267" i="3"/>
  <c r="I267" i="3" s="1"/>
  <c r="J267" i="3" s="1"/>
  <c r="K267" i="3" s="1"/>
  <c r="L267" i="3" s="1"/>
  <c r="D268" i="3"/>
  <c r="I268" i="3" s="1"/>
  <c r="J268" i="3" s="1"/>
  <c r="K268" i="3" s="1"/>
  <c r="L268" i="3" s="1"/>
  <c r="D269" i="3"/>
  <c r="I269" i="3" s="1"/>
  <c r="J269" i="3" s="1"/>
  <c r="K269" i="3" s="1"/>
  <c r="L269" i="3" s="1"/>
  <c r="D270" i="3"/>
  <c r="I270" i="3" s="1"/>
  <c r="J270" i="3" s="1"/>
  <c r="K270" i="3" s="1"/>
  <c r="L270" i="3" s="1"/>
  <c r="D271" i="3"/>
  <c r="I271" i="3" s="1"/>
  <c r="J271" i="3" s="1"/>
  <c r="K271" i="3" s="1"/>
  <c r="L271" i="3" s="1"/>
  <c r="D272" i="3"/>
  <c r="I272" i="3" s="1"/>
  <c r="J272" i="3" s="1"/>
  <c r="K272" i="3" s="1"/>
  <c r="L272" i="3" s="1"/>
  <c r="D273" i="3"/>
  <c r="I273" i="3" s="1"/>
  <c r="J273" i="3" s="1"/>
  <c r="K273" i="3" s="1"/>
  <c r="L273" i="3" s="1"/>
  <c r="D274" i="3"/>
  <c r="I274" i="3" s="1"/>
  <c r="J274" i="3" s="1"/>
  <c r="K274" i="3" s="1"/>
  <c r="L274" i="3" s="1"/>
  <c r="D275" i="3"/>
  <c r="I275" i="3" s="1"/>
  <c r="J275" i="3" s="1"/>
  <c r="K275" i="3" s="1"/>
  <c r="L275" i="3" s="1"/>
  <c r="D276" i="3"/>
  <c r="I276" i="3" s="1"/>
  <c r="J276" i="3" s="1"/>
  <c r="K276" i="3" s="1"/>
  <c r="L276" i="3" s="1"/>
  <c r="D277" i="3"/>
  <c r="I277" i="3" s="1"/>
  <c r="J277" i="3" s="1"/>
  <c r="K277" i="3" s="1"/>
  <c r="L277" i="3" s="1"/>
  <c r="D278" i="3"/>
  <c r="I278" i="3" s="1"/>
  <c r="J278" i="3" s="1"/>
  <c r="K278" i="3" s="1"/>
  <c r="L278" i="3" s="1"/>
  <c r="D279" i="3"/>
  <c r="I279" i="3" s="1"/>
  <c r="J279" i="3" s="1"/>
  <c r="K279" i="3" s="1"/>
  <c r="L279" i="3" s="1"/>
  <c r="D280" i="3"/>
  <c r="I280" i="3" s="1"/>
  <c r="J280" i="3" s="1"/>
  <c r="K280" i="3" s="1"/>
  <c r="L280" i="3" s="1"/>
  <c r="D281" i="3"/>
  <c r="I281" i="3" s="1"/>
  <c r="J281" i="3" s="1"/>
  <c r="K281" i="3" s="1"/>
  <c r="L281" i="3" s="1"/>
  <c r="D282" i="3"/>
  <c r="I282" i="3" s="1"/>
  <c r="J282" i="3" s="1"/>
  <c r="K282" i="3" s="1"/>
  <c r="L282" i="3" s="1"/>
  <c r="D283" i="3"/>
  <c r="I283" i="3" s="1"/>
  <c r="J283" i="3" s="1"/>
  <c r="K283" i="3" s="1"/>
  <c r="L283" i="3" s="1"/>
  <c r="D284" i="3"/>
  <c r="I284" i="3" s="1"/>
  <c r="J284" i="3" s="1"/>
  <c r="K284" i="3" s="1"/>
  <c r="L284" i="3" s="1"/>
  <c r="D285" i="3"/>
  <c r="I285" i="3" s="1"/>
  <c r="J285" i="3" s="1"/>
  <c r="K285" i="3" s="1"/>
  <c r="L285" i="3" s="1"/>
  <c r="D286" i="3"/>
  <c r="I286" i="3" s="1"/>
  <c r="J286" i="3" s="1"/>
  <c r="K286" i="3" s="1"/>
  <c r="L286" i="3" s="1"/>
  <c r="D287" i="3"/>
  <c r="I287" i="3" s="1"/>
  <c r="J287" i="3" s="1"/>
  <c r="K287" i="3" s="1"/>
  <c r="L287" i="3" s="1"/>
  <c r="D288" i="3"/>
  <c r="I288" i="3" s="1"/>
  <c r="J288" i="3" s="1"/>
  <c r="K288" i="3" s="1"/>
  <c r="L288" i="3" s="1"/>
  <c r="D289" i="3"/>
  <c r="I289" i="3" s="1"/>
  <c r="J289" i="3" s="1"/>
  <c r="K289" i="3" s="1"/>
  <c r="L289" i="3" s="1"/>
  <c r="D290" i="3"/>
  <c r="I290" i="3" s="1"/>
  <c r="J290" i="3" s="1"/>
  <c r="K290" i="3" s="1"/>
  <c r="L290" i="3" s="1"/>
  <c r="D291" i="3"/>
  <c r="I291" i="3" s="1"/>
  <c r="J291" i="3" s="1"/>
  <c r="K291" i="3" s="1"/>
  <c r="L291" i="3" s="1"/>
  <c r="D292" i="3"/>
  <c r="I292" i="3" s="1"/>
  <c r="J292" i="3" s="1"/>
  <c r="K292" i="3" s="1"/>
  <c r="L292" i="3" s="1"/>
  <c r="D293" i="3"/>
  <c r="I293" i="3" s="1"/>
  <c r="J293" i="3" s="1"/>
  <c r="K293" i="3" s="1"/>
  <c r="L293" i="3" s="1"/>
  <c r="D294" i="3"/>
  <c r="I294" i="3" s="1"/>
  <c r="J294" i="3" s="1"/>
  <c r="K294" i="3" s="1"/>
  <c r="L294" i="3" s="1"/>
  <c r="D295" i="3"/>
  <c r="I295" i="3" s="1"/>
  <c r="J295" i="3" s="1"/>
  <c r="K295" i="3" s="1"/>
  <c r="L295" i="3" s="1"/>
  <c r="D296" i="3"/>
  <c r="I296" i="3" s="1"/>
  <c r="J296" i="3" s="1"/>
  <c r="K296" i="3" s="1"/>
  <c r="L296" i="3" s="1"/>
  <c r="D297" i="3"/>
  <c r="I297" i="3" s="1"/>
  <c r="J297" i="3" s="1"/>
  <c r="K297" i="3" s="1"/>
  <c r="L297" i="3" s="1"/>
  <c r="D298" i="3"/>
  <c r="I298" i="3" s="1"/>
  <c r="J298" i="3" s="1"/>
  <c r="K298" i="3" s="1"/>
  <c r="L298" i="3" s="1"/>
  <c r="D299" i="3"/>
  <c r="I299" i="3" s="1"/>
  <c r="J299" i="3" s="1"/>
  <c r="K299" i="3" s="1"/>
  <c r="L299" i="3" s="1"/>
  <c r="D300" i="3"/>
  <c r="I300" i="3" s="1"/>
  <c r="J300" i="3" s="1"/>
  <c r="K300" i="3" s="1"/>
  <c r="L300" i="3" s="1"/>
  <c r="D301" i="3"/>
  <c r="I301" i="3" s="1"/>
  <c r="J301" i="3" s="1"/>
  <c r="K301" i="3" s="1"/>
  <c r="L301" i="3" s="1"/>
  <c r="D302" i="3"/>
  <c r="I302" i="3" s="1"/>
  <c r="J302" i="3" s="1"/>
  <c r="K302" i="3" s="1"/>
  <c r="L302" i="3" s="1"/>
  <c r="D303" i="3"/>
  <c r="I303" i="3" s="1"/>
  <c r="J303" i="3" s="1"/>
  <c r="K303" i="3" s="1"/>
  <c r="L303" i="3" s="1"/>
  <c r="D304" i="3"/>
  <c r="I304" i="3" s="1"/>
  <c r="J304" i="3" s="1"/>
  <c r="K304" i="3" s="1"/>
  <c r="L304" i="3" s="1"/>
  <c r="D305" i="3"/>
  <c r="I305" i="3" s="1"/>
  <c r="J305" i="3" s="1"/>
  <c r="K305" i="3" s="1"/>
  <c r="L305" i="3" s="1"/>
  <c r="D306" i="3"/>
  <c r="I306" i="3" s="1"/>
  <c r="J306" i="3" s="1"/>
  <c r="K306" i="3" s="1"/>
  <c r="L306" i="3" s="1"/>
  <c r="D307" i="3"/>
  <c r="I307" i="3" s="1"/>
  <c r="J307" i="3" s="1"/>
  <c r="K307" i="3" s="1"/>
  <c r="L307" i="3" s="1"/>
  <c r="D308" i="3"/>
  <c r="I308" i="3" s="1"/>
  <c r="J308" i="3" s="1"/>
  <c r="K308" i="3" s="1"/>
  <c r="L308" i="3" s="1"/>
  <c r="D309" i="3"/>
  <c r="I309" i="3" s="1"/>
  <c r="J309" i="3" s="1"/>
  <c r="K309" i="3" s="1"/>
  <c r="L309" i="3" s="1"/>
  <c r="D310" i="3"/>
  <c r="I310" i="3" s="1"/>
  <c r="J310" i="3" s="1"/>
  <c r="K310" i="3" s="1"/>
  <c r="L310" i="3" s="1"/>
  <c r="D311" i="3"/>
  <c r="I311" i="3" s="1"/>
  <c r="J311" i="3" s="1"/>
  <c r="K311" i="3" s="1"/>
  <c r="L311" i="3" s="1"/>
  <c r="D312" i="3"/>
  <c r="I312" i="3" s="1"/>
  <c r="J312" i="3" s="1"/>
  <c r="K312" i="3" s="1"/>
  <c r="L312" i="3" s="1"/>
  <c r="D313" i="3"/>
  <c r="I313" i="3" s="1"/>
  <c r="J313" i="3" s="1"/>
  <c r="K313" i="3" s="1"/>
  <c r="L313" i="3" s="1"/>
  <c r="D314" i="3"/>
  <c r="I314" i="3" s="1"/>
  <c r="J314" i="3" s="1"/>
  <c r="K314" i="3" s="1"/>
  <c r="L314" i="3" s="1"/>
  <c r="D315" i="3"/>
  <c r="I315" i="3" s="1"/>
  <c r="J315" i="3" s="1"/>
  <c r="K315" i="3" s="1"/>
  <c r="L315" i="3" s="1"/>
  <c r="D316" i="3"/>
  <c r="I316" i="3" s="1"/>
  <c r="J316" i="3" s="1"/>
  <c r="K316" i="3" s="1"/>
  <c r="L316" i="3" s="1"/>
  <c r="D317" i="3"/>
  <c r="I317" i="3" s="1"/>
  <c r="J317" i="3" s="1"/>
  <c r="K317" i="3" s="1"/>
  <c r="L317" i="3" s="1"/>
  <c r="D318" i="3"/>
  <c r="I318" i="3" s="1"/>
  <c r="J318" i="3" s="1"/>
  <c r="K318" i="3" s="1"/>
  <c r="L318" i="3" s="1"/>
  <c r="D319" i="3"/>
  <c r="I319" i="3" s="1"/>
  <c r="J319" i="3" s="1"/>
  <c r="K319" i="3" s="1"/>
  <c r="L319" i="3" s="1"/>
  <c r="D320" i="3"/>
  <c r="I320" i="3" s="1"/>
  <c r="J320" i="3" s="1"/>
  <c r="K320" i="3" s="1"/>
  <c r="L320" i="3" s="1"/>
  <c r="D321" i="3"/>
  <c r="I321" i="3" s="1"/>
  <c r="J321" i="3" s="1"/>
  <c r="K321" i="3" s="1"/>
  <c r="L321" i="3" s="1"/>
  <c r="D322" i="3"/>
  <c r="I322" i="3" s="1"/>
  <c r="J322" i="3" s="1"/>
  <c r="K322" i="3" s="1"/>
  <c r="L322" i="3" s="1"/>
  <c r="D323" i="3"/>
  <c r="I323" i="3" s="1"/>
  <c r="J323" i="3" s="1"/>
  <c r="K323" i="3" s="1"/>
  <c r="L323" i="3" s="1"/>
  <c r="D324" i="3"/>
  <c r="I324" i="3" s="1"/>
  <c r="J324" i="3" s="1"/>
  <c r="K324" i="3" s="1"/>
  <c r="L324" i="3" s="1"/>
  <c r="D325" i="3"/>
  <c r="I325" i="3" s="1"/>
  <c r="J325" i="3" s="1"/>
  <c r="K325" i="3" s="1"/>
  <c r="L325" i="3" s="1"/>
  <c r="D326" i="3"/>
  <c r="I326" i="3" s="1"/>
  <c r="J326" i="3" s="1"/>
  <c r="K326" i="3" s="1"/>
  <c r="L326" i="3" s="1"/>
  <c r="D327" i="3"/>
  <c r="I327" i="3" s="1"/>
  <c r="J327" i="3" s="1"/>
  <c r="K327" i="3" s="1"/>
  <c r="L327" i="3" s="1"/>
  <c r="D328" i="3"/>
  <c r="I328" i="3" s="1"/>
  <c r="J328" i="3" s="1"/>
  <c r="K328" i="3" s="1"/>
  <c r="L328" i="3" s="1"/>
  <c r="D329" i="3"/>
  <c r="I329" i="3" s="1"/>
  <c r="J329" i="3" s="1"/>
  <c r="K329" i="3" s="1"/>
  <c r="L329" i="3" s="1"/>
  <c r="D330" i="3"/>
  <c r="I330" i="3" s="1"/>
  <c r="J330" i="3" s="1"/>
  <c r="K330" i="3" s="1"/>
  <c r="L330" i="3" s="1"/>
  <c r="D331" i="3"/>
  <c r="I331" i="3" s="1"/>
  <c r="J331" i="3" s="1"/>
  <c r="K331" i="3" s="1"/>
  <c r="L331" i="3" s="1"/>
  <c r="D332" i="3"/>
  <c r="I332" i="3" s="1"/>
  <c r="J332" i="3" s="1"/>
  <c r="K332" i="3" s="1"/>
  <c r="L332" i="3" s="1"/>
  <c r="D333" i="3"/>
  <c r="I333" i="3" s="1"/>
  <c r="J333" i="3" s="1"/>
  <c r="K333" i="3" s="1"/>
  <c r="L333" i="3" s="1"/>
  <c r="D334" i="3"/>
  <c r="I334" i="3" s="1"/>
  <c r="J334" i="3" s="1"/>
  <c r="K334" i="3" s="1"/>
  <c r="L334" i="3" s="1"/>
  <c r="D335" i="3"/>
  <c r="I335" i="3" s="1"/>
  <c r="J335" i="3" s="1"/>
  <c r="K335" i="3" s="1"/>
  <c r="L335" i="3" s="1"/>
  <c r="D336" i="3"/>
  <c r="I336" i="3" s="1"/>
  <c r="J336" i="3" s="1"/>
  <c r="K336" i="3" s="1"/>
  <c r="L336" i="3" s="1"/>
  <c r="D337" i="3"/>
  <c r="I337" i="3" s="1"/>
  <c r="J337" i="3" s="1"/>
  <c r="K337" i="3" s="1"/>
  <c r="L337" i="3" s="1"/>
  <c r="D338" i="3"/>
  <c r="I338" i="3" s="1"/>
  <c r="J338" i="3" s="1"/>
  <c r="K338" i="3" s="1"/>
  <c r="L338" i="3" s="1"/>
  <c r="D339" i="3"/>
  <c r="I339" i="3" s="1"/>
  <c r="J339" i="3" s="1"/>
  <c r="K339" i="3" s="1"/>
  <c r="L339" i="3" s="1"/>
  <c r="D340" i="3"/>
  <c r="I340" i="3" s="1"/>
  <c r="J340" i="3" s="1"/>
  <c r="K340" i="3" s="1"/>
  <c r="L340" i="3" s="1"/>
  <c r="D341" i="3"/>
  <c r="I341" i="3" s="1"/>
  <c r="J341" i="3" s="1"/>
  <c r="K341" i="3" s="1"/>
  <c r="L341" i="3" s="1"/>
  <c r="D342" i="3"/>
  <c r="I342" i="3" s="1"/>
  <c r="J342" i="3" s="1"/>
  <c r="K342" i="3" s="1"/>
  <c r="L342" i="3" s="1"/>
  <c r="D343" i="3"/>
  <c r="I343" i="3" s="1"/>
  <c r="J343" i="3" s="1"/>
  <c r="K343" i="3" s="1"/>
  <c r="L343" i="3" s="1"/>
  <c r="D344" i="3"/>
  <c r="I344" i="3" s="1"/>
  <c r="J344" i="3" s="1"/>
  <c r="K344" i="3" s="1"/>
  <c r="L344" i="3" s="1"/>
  <c r="D345" i="3"/>
  <c r="I345" i="3" s="1"/>
  <c r="J345" i="3" s="1"/>
  <c r="K345" i="3" s="1"/>
  <c r="L345" i="3" s="1"/>
  <c r="D346" i="3"/>
  <c r="I346" i="3" s="1"/>
  <c r="J346" i="3" s="1"/>
  <c r="K346" i="3" s="1"/>
  <c r="L346" i="3" s="1"/>
  <c r="D347" i="3"/>
  <c r="I347" i="3" s="1"/>
  <c r="J347" i="3" s="1"/>
  <c r="K347" i="3" s="1"/>
  <c r="L347" i="3" s="1"/>
  <c r="D348" i="3"/>
  <c r="I348" i="3" s="1"/>
  <c r="J348" i="3" s="1"/>
  <c r="K348" i="3" s="1"/>
  <c r="L348" i="3" s="1"/>
  <c r="D349" i="3"/>
  <c r="I349" i="3" s="1"/>
  <c r="J349" i="3" s="1"/>
  <c r="K349" i="3" s="1"/>
  <c r="L349" i="3" s="1"/>
  <c r="D350" i="3"/>
  <c r="I350" i="3" s="1"/>
  <c r="J350" i="3" s="1"/>
  <c r="K350" i="3" s="1"/>
  <c r="L350" i="3" s="1"/>
  <c r="D351" i="3"/>
  <c r="I351" i="3" s="1"/>
  <c r="J351" i="3" s="1"/>
  <c r="K351" i="3" s="1"/>
  <c r="L351" i="3" s="1"/>
  <c r="D352" i="3"/>
  <c r="I352" i="3" s="1"/>
  <c r="J352" i="3" s="1"/>
  <c r="K352" i="3" s="1"/>
  <c r="L352" i="3" s="1"/>
  <c r="D353" i="3"/>
  <c r="I353" i="3" s="1"/>
  <c r="J353" i="3" s="1"/>
  <c r="K353" i="3" s="1"/>
  <c r="L353" i="3" s="1"/>
  <c r="D354" i="3"/>
  <c r="I354" i="3" s="1"/>
  <c r="J354" i="3" s="1"/>
  <c r="K354" i="3" s="1"/>
  <c r="L354" i="3" s="1"/>
  <c r="D355" i="3"/>
  <c r="I355" i="3" s="1"/>
  <c r="J355" i="3" s="1"/>
  <c r="K355" i="3" s="1"/>
  <c r="L355" i="3" s="1"/>
  <c r="D356" i="3"/>
  <c r="I356" i="3" s="1"/>
  <c r="J356" i="3" s="1"/>
  <c r="K356" i="3" s="1"/>
  <c r="L356" i="3" s="1"/>
  <c r="D357" i="3"/>
  <c r="I357" i="3" s="1"/>
  <c r="J357" i="3" s="1"/>
  <c r="K357" i="3" s="1"/>
  <c r="L357" i="3" s="1"/>
  <c r="D358" i="3"/>
  <c r="I358" i="3" s="1"/>
  <c r="J358" i="3" s="1"/>
  <c r="K358" i="3" s="1"/>
  <c r="L358" i="3" s="1"/>
  <c r="D359" i="3"/>
  <c r="I359" i="3" s="1"/>
  <c r="J359" i="3" s="1"/>
  <c r="K359" i="3" s="1"/>
  <c r="L359" i="3" s="1"/>
  <c r="D360" i="3"/>
  <c r="I360" i="3" s="1"/>
  <c r="J360" i="3" s="1"/>
  <c r="K360" i="3" s="1"/>
  <c r="L360" i="3" s="1"/>
  <c r="D361" i="3"/>
  <c r="I361" i="3" s="1"/>
  <c r="J361" i="3" s="1"/>
  <c r="K361" i="3" s="1"/>
  <c r="L361" i="3" s="1"/>
  <c r="D362" i="3"/>
  <c r="I362" i="3" s="1"/>
  <c r="J362" i="3" s="1"/>
  <c r="K362" i="3" s="1"/>
  <c r="L362" i="3" s="1"/>
  <c r="D363" i="3"/>
  <c r="I363" i="3" s="1"/>
  <c r="J363" i="3" s="1"/>
  <c r="K363" i="3" s="1"/>
  <c r="L363" i="3" s="1"/>
  <c r="D364" i="3"/>
  <c r="I364" i="3" s="1"/>
  <c r="J364" i="3" s="1"/>
  <c r="K364" i="3" s="1"/>
  <c r="L364" i="3" s="1"/>
  <c r="D365" i="3"/>
  <c r="I365" i="3" s="1"/>
  <c r="J365" i="3" s="1"/>
  <c r="K365" i="3" s="1"/>
  <c r="L365" i="3" s="1"/>
  <c r="D366" i="3"/>
  <c r="I366" i="3" s="1"/>
  <c r="J366" i="3" s="1"/>
  <c r="K366" i="3" s="1"/>
  <c r="L366" i="3" s="1"/>
  <c r="D367" i="3"/>
  <c r="I367" i="3" s="1"/>
  <c r="J367" i="3" s="1"/>
  <c r="K367" i="3" s="1"/>
  <c r="L367" i="3" s="1"/>
  <c r="D368" i="3"/>
  <c r="I368" i="3" s="1"/>
  <c r="J368" i="3" s="1"/>
  <c r="K368" i="3" s="1"/>
  <c r="L368" i="3" s="1"/>
  <c r="D369" i="3"/>
  <c r="I369" i="3" s="1"/>
  <c r="J369" i="3" s="1"/>
  <c r="K369" i="3" s="1"/>
  <c r="L369" i="3" s="1"/>
  <c r="D370" i="3"/>
  <c r="I370" i="3" s="1"/>
  <c r="J370" i="3" s="1"/>
  <c r="K370" i="3" s="1"/>
  <c r="L370" i="3" s="1"/>
  <c r="D371" i="3"/>
  <c r="I371" i="3" s="1"/>
  <c r="J371" i="3" s="1"/>
  <c r="K371" i="3" s="1"/>
  <c r="L371" i="3" s="1"/>
  <c r="D372" i="3"/>
  <c r="I372" i="3" s="1"/>
  <c r="J372" i="3" s="1"/>
  <c r="K372" i="3" s="1"/>
  <c r="L372" i="3" s="1"/>
  <c r="D373" i="3"/>
  <c r="I373" i="3" s="1"/>
  <c r="J373" i="3" s="1"/>
  <c r="K373" i="3" s="1"/>
  <c r="L373" i="3" s="1"/>
  <c r="D374" i="3"/>
  <c r="I374" i="3" s="1"/>
  <c r="J374" i="3" s="1"/>
  <c r="K374" i="3" s="1"/>
  <c r="L374" i="3" s="1"/>
  <c r="D375" i="3"/>
  <c r="I375" i="3" s="1"/>
  <c r="J375" i="3" s="1"/>
  <c r="K375" i="3" s="1"/>
  <c r="L375" i="3" s="1"/>
  <c r="D376" i="3"/>
  <c r="I376" i="3" s="1"/>
  <c r="J376" i="3" s="1"/>
  <c r="K376" i="3" s="1"/>
  <c r="L376" i="3" s="1"/>
  <c r="D377" i="3"/>
  <c r="I377" i="3" s="1"/>
  <c r="J377" i="3" s="1"/>
  <c r="K377" i="3" s="1"/>
  <c r="L377" i="3" s="1"/>
  <c r="D378" i="3"/>
  <c r="I378" i="3" s="1"/>
  <c r="J378" i="3" s="1"/>
  <c r="K378" i="3" s="1"/>
  <c r="L378" i="3" s="1"/>
  <c r="D379" i="3"/>
  <c r="I379" i="3" s="1"/>
  <c r="J379" i="3" s="1"/>
  <c r="K379" i="3" s="1"/>
  <c r="L379" i="3" s="1"/>
  <c r="D380" i="3"/>
  <c r="I380" i="3" s="1"/>
  <c r="J380" i="3" s="1"/>
  <c r="K380" i="3" s="1"/>
  <c r="L380" i="3" s="1"/>
  <c r="D381" i="3"/>
  <c r="I381" i="3" s="1"/>
  <c r="J381" i="3" s="1"/>
  <c r="K381" i="3" s="1"/>
  <c r="L381" i="3" s="1"/>
  <c r="D382" i="3"/>
  <c r="I382" i="3" s="1"/>
  <c r="J382" i="3" s="1"/>
  <c r="K382" i="3" s="1"/>
  <c r="L382" i="3" s="1"/>
  <c r="D383" i="3"/>
  <c r="I383" i="3" s="1"/>
  <c r="J383" i="3" s="1"/>
  <c r="K383" i="3" s="1"/>
  <c r="L383" i="3" s="1"/>
  <c r="D384" i="3"/>
  <c r="I384" i="3" s="1"/>
  <c r="J384" i="3" s="1"/>
  <c r="K384" i="3" s="1"/>
  <c r="L384" i="3" s="1"/>
  <c r="D385" i="3"/>
  <c r="I385" i="3" s="1"/>
  <c r="J385" i="3" s="1"/>
  <c r="K385" i="3" s="1"/>
  <c r="L385" i="3" s="1"/>
  <c r="D386" i="3"/>
  <c r="I386" i="3" s="1"/>
  <c r="J386" i="3" s="1"/>
  <c r="K386" i="3" s="1"/>
  <c r="L386" i="3" s="1"/>
  <c r="D387" i="3"/>
  <c r="I387" i="3" s="1"/>
  <c r="J387" i="3" s="1"/>
  <c r="K387" i="3" s="1"/>
  <c r="L387" i="3" s="1"/>
  <c r="D388" i="3"/>
  <c r="I388" i="3" s="1"/>
  <c r="J388" i="3" s="1"/>
  <c r="K388" i="3" s="1"/>
  <c r="L388" i="3" s="1"/>
  <c r="D389" i="3"/>
  <c r="I389" i="3" s="1"/>
  <c r="J389" i="3" s="1"/>
  <c r="K389" i="3" s="1"/>
  <c r="L389" i="3" s="1"/>
  <c r="D390" i="3"/>
  <c r="I390" i="3" s="1"/>
  <c r="J390" i="3" s="1"/>
  <c r="K390" i="3" s="1"/>
  <c r="L390" i="3" s="1"/>
  <c r="D391" i="3"/>
  <c r="I391" i="3" s="1"/>
  <c r="J391" i="3" s="1"/>
  <c r="K391" i="3" s="1"/>
  <c r="L391" i="3" s="1"/>
  <c r="D392" i="3"/>
  <c r="I392" i="3" s="1"/>
  <c r="J392" i="3" s="1"/>
  <c r="K392" i="3" s="1"/>
  <c r="L392" i="3" s="1"/>
  <c r="D393" i="3"/>
  <c r="I393" i="3" s="1"/>
  <c r="J393" i="3" s="1"/>
  <c r="K393" i="3" s="1"/>
  <c r="L393" i="3" s="1"/>
  <c r="D394" i="3"/>
  <c r="I394" i="3" s="1"/>
  <c r="J394" i="3" s="1"/>
  <c r="K394" i="3" s="1"/>
  <c r="L394" i="3" s="1"/>
  <c r="D395" i="3"/>
  <c r="I395" i="3" s="1"/>
  <c r="J395" i="3" s="1"/>
  <c r="K395" i="3" s="1"/>
  <c r="L395" i="3" s="1"/>
  <c r="D396" i="3"/>
  <c r="I396" i="3" s="1"/>
  <c r="J396" i="3" s="1"/>
  <c r="K396" i="3" s="1"/>
  <c r="L396" i="3" s="1"/>
  <c r="D397" i="3"/>
  <c r="I397" i="3" s="1"/>
  <c r="J397" i="3" s="1"/>
  <c r="K397" i="3" s="1"/>
  <c r="L397" i="3" s="1"/>
  <c r="D398" i="3"/>
  <c r="I398" i="3" s="1"/>
  <c r="J398" i="3" s="1"/>
  <c r="K398" i="3" s="1"/>
  <c r="L398" i="3" s="1"/>
  <c r="D399" i="3"/>
  <c r="I399" i="3" s="1"/>
  <c r="J399" i="3" s="1"/>
  <c r="K399" i="3" s="1"/>
  <c r="L399" i="3" s="1"/>
  <c r="D400" i="3"/>
  <c r="I400" i="3" s="1"/>
  <c r="J400" i="3" s="1"/>
  <c r="K400" i="3" s="1"/>
  <c r="L400" i="3" s="1"/>
  <c r="D401" i="3"/>
  <c r="I401" i="3" s="1"/>
  <c r="J401" i="3" s="1"/>
  <c r="K401" i="3" s="1"/>
  <c r="L401" i="3" s="1"/>
  <c r="D402" i="3"/>
  <c r="I402" i="3" s="1"/>
  <c r="J402" i="3" s="1"/>
  <c r="K402" i="3" s="1"/>
  <c r="L402" i="3" s="1"/>
  <c r="D403" i="3"/>
  <c r="I403" i="3" s="1"/>
  <c r="J403" i="3" s="1"/>
  <c r="K403" i="3" s="1"/>
  <c r="L403" i="3" s="1"/>
  <c r="D404" i="3"/>
  <c r="I404" i="3" s="1"/>
  <c r="J404" i="3" s="1"/>
  <c r="K404" i="3" s="1"/>
  <c r="L404" i="3" s="1"/>
  <c r="D405" i="3"/>
  <c r="I405" i="3" s="1"/>
  <c r="J405" i="3" s="1"/>
  <c r="K405" i="3" s="1"/>
  <c r="L405" i="3" s="1"/>
  <c r="D406" i="3"/>
  <c r="I406" i="3" s="1"/>
  <c r="J406" i="3" s="1"/>
  <c r="K406" i="3" s="1"/>
  <c r="L406" i="3" s="1"/>
  <c r="D407" i="3"/>
  <c r="I407" i="3" s="1"/>
  <c r="J407" i="3" s="1"/>
  <c r="K407" i="3" s="1"/>
  <c r="L407" i="3" s="1"/>
  <c r="D408" i="3"/>
  <c r="I408" i="3" s="1"/>
  <c r="J408" i="3" s="1"/>
  <c r="K408" i="3" s="1"/>
  <c r="L408" i="3" s="1"/>
  <c r="D409" i="3"/>
  <c r="I409" i="3" s="1"/>
  <c r="J409" i="3" s="1"/>
  <c r="K409" i="3" s="1"/>
  <c r="L409" i="3" s="1"/>
  <c r="D410" i="3"/>
  <c r="I410" i="3" s="1"/>
  <c r="J410" i="3" s="1"/>
  <c r="K410" i="3" s="1"/>
  <c r="L410" i="3" s="1"/>
  <c r="D411" i="3"/>
  <c r="I411" i="3" s="1"/>
  <c r="J411" i="3" s="1"/>
  <c r="K411" i="3" s="1"/>
  <c r="L411" i="3" s="1"/>
  <c r="D412" i="3"/>
  <c r="I412" i="3" s="1"/>
  <c r="J412" i="3" s="1"/>
  <c r="K412" i="3" s="1"/>
  <c r="L412" i="3" s="1"/>
  <c r="D413" i="3"/>
  <c r="I413" i="3" s="1"/>
  <c r="J413" i="3" s="1"/>
  <c r="K413" i="3" s="1"/>
  <c r="L413" i="3" s="1"/>
  <c r="D414" i="3"/>
  <c r="I414" i="3" s="1"/>
  <c r="J414" i="3" s="1"/>
  <c r="K414" i="3" s="1"/>
  <c r="L414" i="3" s="1"/>
  <c r="D415" i="3"/>
  <c r="I415" i="3" s="1"/>
  <c r="J415" i="3" s="1"/>
  <c r="K415" i="3" s="1"/>
  <c r="L415" i="3" s="1"/>
  <c r="D416" i="3"/>
  <c r="I416" i="3" s="1"/>
  <c r="J416" i="3" s="1"/>
  <c r="K416" i="3" s="1"/>
  <c r="L416" i="3" s="1"/>
  <c r="D417" i="3"/>
  <c r="I417" i="3" s="1"/>
  <c r="J417" i="3" s="1"/>
  <c r="K417" i="3" s="1"/>
  <c r="L417" i="3" s="1"/>
  <c r="D418" i="3"/>
  <c r="I418" i="3" s="1"/>
  <c r="J418" i="3" s="1"/>
  <c r="K418" i="3" s="1"/>
  <c r="L418" i="3" s="1"/>
  <c r="D419" i="3"/>
  <c r="I419" i="3" s="1"/>
  <c r="J419" i="3" s="1"/>
  <c r="K419" i="3" s="1"/>
  <c r="L419" i="3" s="1"/>
  <c r="D420" i="3"/>
  <c r="I420" i="3" s="1"/>
  <c r="J420" i="3" s="1"/>
  <c r="K420" i="3" s="1"/>
  <c r="L420" i="3" s="1"/>
  <c r="D421" i="3"/>
  <c r="I421" i="3" s="1"/>
  <c r="J421" i="3" s="1"/>
  <c r="K421" i="3" s="1"/>
  <c r="L421" i="3" s="1"/>
  <c r="D422" i="3"/>
  <c r="I422" i="3" s="1"/>
  <c r="J422" i="3" s="1"/>
  <c r="K422" i="3" s="1"/>
  <c r="L422" i="3" s="1"/>
  <c r="D423" i="3"/>
  <c r="I423" i="3" s="1"/>
  <c r="J423" i="3" s="1"/>
  <c r="K423" i="3" s="1"/>
  <c r="L423" i="3" s="1"/>
  <c r="D424" i="3"/>
  <c r="I424" i="3" s="1"/>
  <c r="J424" i="3" s="1"/>
  <c r="K424" i="3" s="1"/>
  <c r="L424" i="3" s="1"/>
  <c r="D425" i="3"/>
  <c r="I425" i="3" s="1"/>
  <c r="J425" i="3" s="1"/>
  <c r="K425" i="3" s="1"/>
  <c r="L425" i="3" s="1"/>
  <c r="D426" i="3"/>
  <c r="I426" i="3" s="1"/>
  <c r="J426" i="3" s="1"/>
  <c r="K426" i="3" s="1"/>
  <c r="L426" i="3" s="1"/>
  <c r="D427" i="3"/>
  <c r="I427" i="3" s="1"/>
  <c r="J427" i="3" s="1"/>
  <c r="K427" i="3" s="1"/>
  <c r="L427" i="3" s="1"/>
  <c r="D428" i="3"/>
  <c r="I428" i="3" s="1"/>
  <c r="J428" i="3" s="1"/>
  <c r="K428" i="3" s="1"/>
  <c r="L428" i="3" s="1"/>
  <c r="D429" i="3"/>
  <c r="I429" i="3" s="1"/>
  <c r="J429" i="3" s="1"/>
  <c r="K429" i="3" s="1"/>
  <c r="L429" i="3" s="1"/>
  <c r="D430" i="3"/>
  <c r="I430" i="3" s="1"/>
  <c r="J430" i="3" s="1"/>
  <c r="K430" i="3" s="1"/>
  <c r="L430" i="3" s="1"/>
  <c r="D431" i="3"/>
  <c r="I431" i="3" s="1"/>
  <c r="J431" i="3" s="1"/>
  <c r="K431" i="3" s="1"/>
  <c r="L431" i="3" s="1"/>
  <c r="D432" i="3"/>
  <c r="I432" i="3" s="1"/>
  <c r="J432" i="3" s="1"/>
  <c r="K432" i="3" s="1"/>
  <c r="L432" i="3" s="1"/>
  <c r="D433" i="3"/>
  <c r="I433" i="3" s="1"/>
  <c r="J433" i="3" s="1"/>
  <c r="K433" i="3" s="1"/>
  <c r="L433" i="3" s="1"/>
  <c r="D434" i="3"/>
  <c r="I434" i="3" s="1"/>
  <c r="J434" i="3" s="1"/>
  <c r="K434" i="3" s="1"/>
  <c r="L434" i="3" s="1"/>
  <c r="D435" i="3"/>
  <c r="I435" i="3" s="1"/>
  <c r="J435" i="3" s="1"/>
  <c r="K435" i="3" s="1"/>
  <c r="L435" i="3" s="1"/>
  <c r="D436" i="3"/>
  <c r="I436" i="3" s="1"/>
  <c r="J436" i="3" s="1"/>
  <c r="K436" i="3" s="1"/>
  <c r="L436" i="3" s="1"/>
  <c r="D437" i="3"/>
  <c r="I437" i="3" s="1"/>
  <c r="J437" i="3" s="1"/>
  <c r="K437" i="3" s="1"/>
  <c r="L437" i="3" s="1"/>
  <c r="D438" i="3"/>
  <c r="I438" i="3" s="1"/>
  <c r="J438" i="3" s="1"/>
  <c r="K438" i="3" s="1"/>
  <c r="L438" i="3" s="1"/>
  <c r="D439" i="3"/>
  <c r="I439" i="3" s="1"/>
  <c r="J439" i="3" s="1"/>
  <c r="K439" i="3" s="1"/>
  <c r="L439" i="3" s="1"/>
  <c r="D440" i="3"/>
  <c r="I440" i="3" s="1"/>
  <c r="J440" i="3" s="1"/>
  <c r="K440" i="3" s="1"/>
  <c r="L440" i="3" s="1"/>
  <c r="D441" i="3"/>
  <c r="I441" i="3" s="1"/>
  <c r="J441" i="3" s="1"/>
  <c r="K441" i="3" s="1"/>
  <c r="L441" i="3" s="1"/>
  <c r="D442" i="3"/>
  <c r="I442" i="3" s="1"/>
  <c r="J442" i="3" s="1"/>
  <c r="K442" i="3" s="1"/>
  <c r="L442" i="3" s="1"/>
  <c r="D443" i="3"/>
  <c r="I443" i="3" s="1"/>
  <c r="J443" i="3" s="1"/>
  <c r="K443" i="3" s="1"/>
  <c r="L443" i="3" s="1"/>
  <c r="D444" i="3"/>
  <c r="I444" i="3" s="1"/>
  <c r="J444" i="3" s="1"/>
  <c r="K444" i="3" s="1"/>
  <c r="L444" i="3" s="1"/>
  <c r="D445" i="3"/>
  <c r="I445" i="3" s="1"/>
  <c r="J445" i="3" s="1"/>
  <c r="K445" i="3" s="1"/>
  <c r="L445" i="3" s="1"/>
  <c r="D446" i="3"/>
  <c r="I446" i="3" s="1"/>
  <c r="J446" i="3" s="1"/>
  <c r="K446" i="3" s="1"/>
  <c r="L446" i="3" s="1"/>
  <c r="D447" i="3"/>
  <c r="I447" i="3" s="1"/>
  <c r="J447" i="3" s="1"/>
  <c r="K447" i="3" s="1"/>
  <c r="L447" i="3" s="1"/>
  <c r="D448" i="3"/>
  <c r="I448" i="3" s="1"/>
  <c r="J448" i="3" s="1"/>
  <c r="K448" i="3" s="1"/>
  <c r="L448" i="3" s="1"/>
  <c r="D449" i="3"/>
  <c r="I449" i="3" s="1"/>
  <c r="J449" i="3" s="1"/>
  <c r="K449" i="3" s="1"/>
  <c r="L449" i="3" s="1"/>
  <c r="D450" i="3"/>
  <c r="I450" i="3" s="1"/>
  <c r="J450" i="3" s="1"/>
  <c r="K450" i="3" s="1"/>
  <c r="L450" i="3" s="1"/>
  <c r="D451" i="3"/>
  <c r="I451" i="3" s="1"/>
  <c r="J451" i="3" s="1"/>
  <c r="K451" i="3" s="1"/>
  <c r="L451" i="3" s="1"/>
  <c r="D452" i="3"/>
  <c r="I452" i="3" s="1"/>
  <c r="J452" i="3" s="1"/>
  <c r="K452" i="3" s="1"/>
  <c r="L452" i="3" s="1"/>
  <c r="D453" i="3"/>
  <c r="I453" i="3" s="1"/>
  <c r="J453" i="3" s="1"/>
  <c r="K453" i="3" s="1"/>
  <c r="L453" i="3" s="1"/>
  <c r="D454" i="3"/>
  <c r="I454" i="3" s="1"/>
  <c r="J454" i="3" s="1"/>
  <c r="K454" i="3" s="1"/>
  <c r="L454" i="3" s="1"/>
  <c r="D455" i="3"/>
  <c r="I455" i="3" s="1"/>
  <c r="J455" i="3" s="1"/>
  <c r="K455" i="3" s="1"/>
  <c r="L455" i="3" s="1"/>
  <c r="D456" i="3"/>
  <c r="I456" i="3" s="1"/>
  <c r="J456" i="3" s="1"/>
  <c r="K456" i="3" s="1"/>
  <c r="L456" i="3" s="1"/>
  <c r="D457" i="3"/>
  <c r="I457" i="3" s="1"/>
  <c r="J457" i="3" s="1"/>
  <c r="K457" i="3" s="1"/>
  <c r="L457" i="3" s="1"/>
  <c r="D458" i="3"/>
  <c r="I458" i="3" s="1"/>
  <c r="J458" i="3" s="1"/>
  <c r="K458" i="3" s="1"/>
  <c r="L458" i="3" s="1"/>
  <c r="D459" i="3"/>
  <c r="I459" i="3" s="1"/>
  <c r="J459" i="3" s="1"/>
  <c r="K459" i="3" s="1"/>
  <c r="L459" i="3" s="1"/>
  <c r="D460" i="3"/>
  <c r="I460" i="3" s="1"/>
  <c r="J460" i="3" s="1"/>
  <c r="K460" i="3" s="1"/>
  <c r="L460" i="3" s="1"/>
  <c r="D461" i="3"/>
  <c r="I461" i="3" s="1"/>
  <c r="J461" i="3" s="1"/>
  <c r="K461" i="3" s="1"/>
  <c r="L461" i="3" s="1"/>
  <c r="D462" i="3"/>
  <c r="I462" i="3" s="1"/>
  <c r="J462" i="3" s="1"/>
  <c r="K462" i="3" s="1"/>
  <c r="L462" i="3" s="1"/>
  <c r="D463" i="3"/>
  <c r="I463" i="3" s="1"/>
  <c r="J463" i="3" s="1"/>
  <c r="K463" i="3" s="1"/>
  <c r="L463" i="3" s="1"/>
  <c r="D464" i="3"/>
  <c r="I464" i="3" s="1"/>
  <c r="J464" i="3" s="1"/>
  <c r="K464" i="3" s="1"/>
  <c r="L464" i="3" s="1"/>
  <c r="D465" i="3"/>
  <c r="I465" i="3" s="1"/>
  <c r="J465" i="3" s="1"/>
  <c r="K465" i="3" s="1"/>
  <c r="L465" i="3" s="1"/>
  <c r="D466" i="3"/>
  <c r="I466" i="3" s="1"/>
  <c r="J466" i="3" s="1"/>
  <c r="K466" i="3" s="1"/>
  <c r="L466" i="3" s="1"/>
  <c r="D467" i="3"/>
  <c r="I467" i="3" s="1"/>
  <c r="J467" i="3" s="1"/>
  <c r="K467" i="3" s="1"/>
  <c r="L467" i="3" s="1"/>
  <c r="D468" i="3"/>
  <c r="I468" i="3" s="1"/>
  <c r="J468" i="3" s="1"/>
  <c r="K468" i="3" s="1"/>
  <c r="L468" i="3" s="1"/>
  <c r="D469" i="3"/>
  <c r="I469" i="3" s="1"/>
  <c r="J469" i="3" s="1"/>
  <c r="K469" i="3" s="1"/>
  <c r="L469" i="3" s="1"/>
  <c r="D470" i="3"/>
  <c r="I470" i="3" s="1"/>
  <c r="J470" i="3" s="1"/>
  <c r="K470" i="3" s="1"/>
  <c r="L470" i="3" s="1"/>
  <c r="D471" i="3"/>
  <c r="I471" i="3" s="1"/>
  <c r="J471" i="3" s="1"/>
  <c r="K471" i="3" s="1"/>
  <c r="L471" i="3" s="1"/>
  <c r="D472" i="3"/>
  <c r="I472" i="3" s="1"/>
  <c r="J472" i="3" s="1"/>
  <c r="K472" i="3" s="1"/>
  <c r="L472" i="3" s="1"/>
  <c r="D473" i="3"/>
  <c r="I473" i="3" s="1"/>
  <c r="J473" i="3" s="1"/>
  <c r="K473" i="3" s="1"/>
  <c r="L473" i="3" s="1"/>
  <c r="D474" i="3"/>
  <c r="I474" i="3" s="1"/>
  <c r="J474" i="3" s="1"/>
  <c r="K474" i="3" s="1"/>
  <c r="L474" i="3" s="1"/>
  <c r="D475" i="3"/>
  <c r="I475" i="3" s="1"/>
  <c r="J475" i="3" s="1"/>
  <c r="K475" i="3" s="1"/>
  <c r="L475" i="3" s="1"/>
  <c r="D476" i="3"/>
  <c r="I476" i="3" s="1"/>
  <c r="J476" i="3" s="1"/>
  <c r="K476" i="3" s="1"/>
  <c r="L476" i="3" s="1"/>
  <c r="D477" i="3"/>
  <c r="I477" i="3" s="1"/>
  <c r="J477" i="3" s="1"/>
  <c r="K477" i="3" s="1"/>
  <c r="L477" i="3" s="1"/>
  <c r="D478" i="3"/>
  <c r="I478" i="3" s="1"/>
  <c r="J478" i="3" s="1"/>
  <c r="K478" i="3" s="1"/>
  <c r="L478" i="3" s="1"/>
  <c r="D479" i="3"/>
  <c r="I479" i="3" s="1"/>
  <c r="J479" i="3" s="1"/>
  <c r="K479" i="3" s="1"/>
  <c r="L479" i="3" s="1"/>
  <c r="D480" i="3"/>
  <c r="I480" i="3" s="1"/>
  <c r="J480" i="3" s="1"/>
  <c r="K480" i="3" s="1"/>
  <c r="L480" i="3" s="1"/>
  <c r="D481" i="3"/>
  <c r="I481" i="3" s="1"/>
  <c r="J481" i="3" s="1"/>
  <c r="K481" i="3" s="1"/>
  <c r="L481" i="3" s="1"/>
  <c r="D482" i="3"/>
  <c r="I482" i="3" s="1"/>
  <c r="J482" i="3" s="1"/>
  <c r="K482" i="3" s="1"/>
  <c r="L482" i="3" s="1"/>
  <c r="D483" i="3"/>
  <c r="I483" i="3" s="1"/>
  <c r="J483" i="3" s="1"/>
  <c r="K483" i="3" s="1"/>
  <c r="L483" i="3" s="1"/>
  <c r="D484" i="3"/>
  <c r="I484" i="3" s="1"/>
  <c r="J484" i="3" s="1"/>
  <c r="K484" i="3" s="1"/>
  <c r="L484" i="3" s="1"/>
  <c r="D485" i="3"/>
  <c r="I485" i="3" s="1"/>
  <c r="J485" i="3" s="1"/>
  <c r="K485" i="3" s="1"/>
  <c r="L485" i="3" s="1"/>
  <c r="D486" i="3"/>
  <c r="I486" i="3" s="1"/>
  <c r="J486" i="3" s="1"/>
  <c r="K486" i="3" s="1"/>
  <c r="L486" i="3" s="1"/>
  <c r="D487" i="3"/>
  <c r="I487" i="3" s="1"/>
  <c r="J487" i="3" s="1"/>
  <c r="K487" i="3" s="1"/>
  <c r="L487" i="3" s="1"/>
  <c r="D488" i="3"/>
  <c r="I488" i="3" s="1"/>
  <c r="J488" i="3" s="1"/>
  <c r="K488" i="3" s="1"/>
  <c r="L488" i="3" s="1"/>
  <c r="D489" i="3"/>
  <c r="I489" i="3" s="1"/>
  <c r="J489" i="3" s="1"/>
  <c r="K489" i="3" s="1"/>
  <c r="L489" i="3" s="1"/>
  <c r="D490" i="3"/>
  <c r="I490" i="3" s="1"/>
  <c r="J490" i="3" s="1"/>
  <c r="K490" i="3" s="1"/>
  <c r="L490" i="3" s="1"/>
  <c r="D491" i="3"/>
  <c r="I491" i="3" s="1"/>
  <c r="J491" i="3" s="1"/>
  <c r="K491" i="3" s="1"/>
  <c r="L491" i="3" s="1"/>
  <c r="D492" i="3"/>
  <c r="I492" i="3" s="1"/>
  <c r="J492" i="3" s="1"/>
  <c r="K492" i="3" s="1"/>
  <c r="L492" i="3" s="1"/>
  <c r="D493" i="3"/>
  <c r="I493" i="3" s="1"/>
  <c r="J493" i="3" s="1"/>
  <c r="K493" i="3" s="1"/>
  <c r="L493" i="3" s="1"/>
  <c r="D494" i="3"/>
  <c r="I494" i="3" s="1"/>
  <c r="J494" i="3" s="1"/>
  <c r="K494" i="3" s="1"/>
  <c r="L494" i="3" s="1"/>
  <c r="D495" i="3"/>
  <c r="I495" i="3" s="1"/>
  <c r="J495" i="3" s="1"/>
  <c r="K495" i="3" s="1"/>
  <c r="L495" i="3" s="1"/>
  <c r="D496" i="3"/>
  <c r="I496" i="3" s="1"/>
  <c r="J496" i="3" s="1"/>
  <c r="K496" i="3" s="1"/>
  <c r="L496" i="3" s="1"/>
  <c r="D497" i="3"/>
  <c r="I497" i="3" s="1"/>
  <c r="J497" i="3" s="1"/>
  <c r="K497" i="3" s="1"/>
  <c r="L497" i="3" s="1"/>
  <c r="D498" i="3"/>
  <c r="I498" i="3" s="1"/>
  <c r="J498" i="3" s="1"/>
  <c r="K498" i="3" s="1"/>
  <c r="L498" i="3" s="1"/>
  <c r="D499" i="3"/>
  <c r="I499" i="3" s="1"/>
  <c r="J499" i="3" s="1"/>
  <c r="K499" i="3" s="1"/>
  <c r="L499" i="3" s="1"/>
  <c r="D500" i="3"/>
  <c r="I500" i="3" s="1"/>
  <c r="J500" i="3" s="1"/>
  <c r="K500" i="3" s="1"/>
  <c r="L500" i="3" s="1"/>
  <c r="D501" i="3"/>
  <c r="I501" i="3" s="1"/>
  <c r="J501" i="3" s="1"/>
  <c r="K501" i="3" s="1"/>
  <c r="L501" i="3" s="1"/>
  <c r="D502" i="3"/>
  <c r="I502" i="3" s="1"/>
  <c r="J502" i="3" s="1"/>
  <c r="K502" i="3" s="1"/>
  <c r="L502" i="3" s="1"/>
  <c r="D503" i="3"/>
  <c r="I503" i="3" s="1"/>
  <c r="J503" i="3" s="1"/>
  <c r="K503" i="3" s="1"/>
  <c r="L503" i="3" s="1"/>
  <c r="D504" i="3"/>
  <c r="I504" i="3" s="1"/>
  <c r="J504" i="3" s="1"/>
  <c r="K504" i="3" s="1"/>
  <c r="L504" i="3" s="1"/>
  <c r="D505" i="3"/>
  <c r="I505" i="3" s="1"/>
  <c r="J505" i="3" s="1"/>
  <c r="K505" i="3" s="1"/>
  <c r="L505" i="3" s="1"/>
  <c r="D506" i="3"/>
  <c r="I506" i="3" s="1"/>
  <c r="J506" i="3" s="1"/>
  <c r="K506" i="3" s="1"/>
  <c r="L506" i="3" s="1"/>
  <c r="D507" i="3"/>
  <c r="I507" i="3" s="1"/>
  <c r="J507" i="3" s="1"/>
  <c r="K507" i="3" s="1"/>
  <c r="L507" i="3" s="1"/>
  <c r="D508" i="3"/>
  <c r="I508" i="3" s="1"/>
  <c r="J508" i="3" s="1"/>
  <c r="K508" i="3" s="1"/>
  <c r="L508" i="3" s="1"/>
  <c r="D509" i="3"/>
  <c r="I509" i="3" s="1"/>
  <c r="J509" i="3" s="1"/>
  <c r="K509" i="3" s="1"/>
  <c r="L509" i="3" s="1"/>
  <c r="D510" i="3"/>
  <c r="I510" i="3" s="1"/>
  <c r="J510" i="3" s="1"/>
  <c r="K510" i="3" s="1"/>
  <c r="L510" i="3" s="1"/>
  <c r="D511" i="3"/>
  <c r="I511" i="3" s="1"/>
  <c r="J511" i="3" s="1"/>
  <c r="K511" i="3" s="1"/>
  <c r="L511" i="3" s="1"/>
  <c r="D512" i="3"/>
  <c r="I512" i="3" s="1"/>
  <c r="J512" i="3" s="1"/>
  <c r="K512" i="3" s="1"/>
  <c r="L512" i="3" s="1"/>
  <c r="D513" i="3"/>
  <c r="I513" i="3" s="1"/>
  <c r="J513" i="3" s="1"/>
  <c r="K513" i="3" s="1"/>
  <c r="L513" i="3" s="1"/>
  <c r="D514" i="3"/>
  <c r="I514" i="3" s="1"/>
  <c r="J514" i="3" s="1"/>
  <c r="K514" i="3" s="1"/>
  <c r="L514" i="3" s="1"/>
  <c r="D515" i="3"/>
  <c r="I515" i="3" s="1"/>
  <c r="J515" i="3" s="1"/>
  <c r="K515" i="3" s="1"/>
  <c r="L515" i="3" s="1"/>
  <c r="D516" i="3"/>
  <c r="I516" i="3" s="1"/>
  <c r="J516" i="3" s="1"/>
  <c r="K516" i="3" s="1"/>
  <c r="L516" i="3" s="1"/>
  <c r="D517" i="3"/>
  <c r="I517" i="3" s="1"/>
  <c r="J517" i="3" s="1"/>
  <c r="K517" i="3" s="1"/>
  <c r="L517" i="3" s="1"/>
  <c r="D518" i="3"/>
  <c r="I518" i="3" s="1"/>
  <c r="J518" i="3" s="1"/>
  <c r="K518" i="3" s="1"/>
  <c r="L518" i="3" s="1"/>
  <c r="D519" i="3"/>
  <c r="I519" i="3" s="1"/>
  <c r="J519" i="3" s="1"/>
  <c r="K519" i="3" s="1"/>
  <c r="L519" i="3" s="1"/>
  <c r="D520" i="3"/>
  <c r="I520" i="3" s="1"/>
  <c r="J520" i="3" s="1"/>
  <c r="K520" i="3" s="1"/>
  <c r="L520" i="3" s="1"/>
  <c r="D521" i="3"/>
  <c r="I521" i="3" s="1"/>
  <c r="J521" i="3" s="1"/>
  <c r="K521" i="3" s="1"/>
  <c r="L521" i="3" s="1"/>
  <c r="D522" i="3"/>
  <c r="I522" i="3" s="1"/>
  <c r="J522" i="3" s="1"/>
  <c r="K522" i="3" s="1"/>
  <c r="L522" i="3" s="1"/>
  <c r="D523" i="3"/>
  <c r="I523" i="3" s="1"/>
  <c r="J523" i="3" s="1"/>
  <c r="K523" i="3" s="1"/>
  <c r="L523" i="3" s="1"/>
  <c r="D524" i="3"/>
  <c r="I524" i="3" s="1"/>
  <c r="J524" i="3" s="1"/>
  <c r="K524" i="3" s="1"/>
  <c r="L524" i="3" s="1"/>
  <c r="D525" i="3"/>
  <c r="I525" i="3" s="1"/>
  <c r="J525" i="3" s="1"/>
  <c r="K525" i="3" s="1"/>
  <c r="L525" i="3" s="1"/>
  <c r="D526" i="3"/>
  <c r="I526" i="3" s="1"/>
  <c r="J526" i="3" s="1"/>
  <c r="K526" i="3" s="1"/>
  <c r="L526" i="3" s="1"/>
  <c r="D527" i="3"/>
  <c r="I527" i="3" s="1"/>
  <c r="J527" i="3" s="1"/>
  <c r="K527" i="3" s="1"/>
  <c r="L527" i="3" s="1"/>
  <c r="D528" i="3"/>
  <c r="I528" i="3" s="1"/>
  <c r="J528" i="3" s="1"/>
  <c r="K528" i="3" s="1"/>
  <c r="L528" i="3" s="1"/>
  <c r="D529" i="3"/>
  <c r="I529" i="3" s="1"/>
  <c r="J529" i="3" s="1"/>
  <c r="K529" i="3" s="1"/>
  <c r="L529" i="3" s="1"/>
  <c r="D530" i="3"/>
  <c r="I530" i="3" s="1"/>
  <c r="J530" i="3" s="1"/>
  <c r="K530" i="3" s="1"/>
  <c r="L530" i="3" s="1"/>
  <c r="D531" i="3"/>
  <c r="I531" i="3" s="1"/>
  <c r="J531" i="3" s="1"/>
  <c r="K531" i="3" s="1"/>
  <c r="L531" i="3" s="1"/>
  <c r="D532" i="3"/>
  <c r="I532" i="3" s="1"/>
  <c r="J532" i="3" s="1"/>
  <c r="K532" i="3" s="1"/>
  <c r="L532" i="3" s="1"/>
  <c r="D533" i="3"/>
  <c r="I533" i="3" s="1"/>
  <c r="J533" i="3" s="1"/>
  <c r="K533" i="3" s="1"/>
  <c r="L533" i="3" s="1"/>
  <c r="D534" i="3"/>
  <c r="I534" i="3" s="1"/>
  <c r="J534" i="3" s="1"/>
  <c r="K534" i="3" s="1"/>
  <c r="L534" i="3" s="1"/>
  <c r="D535" i="3"/>
  <c r="I535" i="3" s="1"/>
  <c r="J535" i="3" s="1"/>
  <c r="K535" i="3" s="1"/>
  <c r="L535" i="3" s="1"/>
  <c r="D536" i="3"/>
  <c r="I536" i="3" s="1"/>
  <c r="J536" i="3" s="1"/>
  <c r="K536" i="3" s="1"/>
  <c r="L536" i="3" s="1"/>
  <c r="D537" i="3"/>
  <c r="I537" i="3" s="1"/>
  <c r="J537" i="3" s="1"/>
  <c r="K537" i="3" s="1"/>
  <c r="L537" i="3" s="1"/>
  <c r="D538" i="3"/>
  <c r="I538" i="3" s="1"/>
  <c r="J538" i="3" s="1"/>
  <c r="K538" i="3" s="1"/>
  <c r="L538" i="3" s="1"/>
  <c r="D539" i="3"/>
  <c r="I539" i="3" s="1"/>
  <c r="J539" i="3" s="1"/>
  <c r="K539" i="3" s="1"/>
  <c r="L539" i="3" s="1"/>
  <c r="D540" i="3"/>
  <c r="I540" i="3" s="1"/>
  <c r="J540" i="3" s="1"/>
  <c r="K540" i="3" s="1"/>
  <c r="L540" i="3" s="1"/>
  <c r="D541" i="3"/>
  <c r="I541" i="3" s="1"/>
  <c r="J541" i="3" s="1"/>
  <c r="K541" i="3" s="1"/>
  <c r="L541" i="3" s="1"/>
  <c r="D542" i="3"/>
  <c r="I542" i="3" s="1"/>
  <c r="J542" i="3" s="1"/>
  <c r="K542" i="3" s="1"/>
  <c r="L542" i="3" s="1"/>
  <c r="D543" i="3"/>
  <c r="I543" i="3" s="1"/>
  <c r="J543" i="3" s="1"/>
  <c r="K543" i="3" s="1"/>
  <c r="L543" i="3" s="1"/>
  <c r="D544" i="3"/>
  <c r="I544" i="3" s="1"/>
  <c r="J544" i="3" s="1"/>
  <c r="K544" i="3" s="1"/>
  <c r="L544" i="3" s="1"/>
  <c r="D545" i="3"/>
  <c r="I545" i="3" s="1"/>
  <c r="J545" i="3" s="1"/>
  <c r="K545" i="3" s="1"/>
  <c r="L545" i="3" s="1"/>
  <c r="D546" i="3"/>
  <c r="I546" i="3" s="1"/>
  <c r="J546" i="3" s="1"/>
  <c r="K546" i="3" s="1"/>
  <c r="L546" i="3" s="1"/>
  <c r="D547" i="3"/>
  <c r="I547" i="3" s="1"/>
  <c r="J547" i="3" s="1"/>
  <c r="K547" i="3" s="1"/>
  <c r="L547" i="3" s="1"/>
  <c r="D548" i="3"/>
  <c r="I548" i="3" s="1"/>
  <c r="J548" i="3" s="1"/>
  <c r="K548" i="3" s="1"/>
  <c r="L548" i="3" s="1"/>
  <c r="D549" i="3"/>
  <c r="I549" i="3" s="1"/>
  <c r="J549" i="3" s="1"/>
  <c r="K549" i="3" s="1"/>
  <c r="L549" i="3" s="1"/>
  <c r="D550" i="3"/>
  <c r="I550" i="3" s="1"/>
  <c r="J550" i="3" s="1"/>
  <c r="K550" i="3" s="1"/>
  <c r="L550" i="3" s="1"/>
  <c r="D551" i="3"/>
  <c r="I551" i="3" s="1"/>
  <c r="J551" i="3" s="1"/>
  <c r="K551" i="3" s="1"/>
  <c r="L551" i="3" s="1"/>
  <c r="D552" i="3"/>
  <c r="I552" i="3" s="1"/>
  <c r="J552" i="3" s="1"/>
  <c r="K552" i="3" s="1"/>
  <c r="L552" i="3" s="1"/>
  <c r="D553" i="3"/>
  <c r="I553" i="3" s="1"/>
  <c r="J553" i="3" s="1"/>
  <c r="K553" i="3" s="1"/>
  <c r="L553" i="3" s="1"/>
  <c r="D554" i="3"/>
  <c r="I554" i="3" s="1"/>
  <c r="J554" i="3" s="1"/>
  <c r="K554" i="3" s="1"/>
  <c r="L554" i="3" s="1"/>
  <c r="D555" i="3"/>
  <c r="I555" i="3" s="1"/>
  <c r="J555" i="3" s="1"/>
  <c r="K555" i="3" s="1"/>
  <c r="L555" i="3" s="1"/>
  <c r="D556" i="3"/>
  <c r="I556" i="3" s="1"/>
  <c r="J556" i="3" s="1"/>
  <c r="K556" i="3" s="1"/>
  <c r="L556" i="3" s="1"/>
  <c r="D557" i="3"/>
  <c r="I557" i="3" s="1"/>
  <c r="J557" i="3" s="1"/>
  <c r="K557" i="3" s="1"/>
  <c r="L557" i="3" s="1"/>
  <c r="D558" i="3"/>
  <c r="I558" i="3" s="1"/>
  <c r="J558" i="3" s="1"/>
  <c r="K558" i="3" s="1"/>
  <c r="L558" i="3" s="1"/>
  <c r="D559" i="3"/>
  <c r="I559" i="3" s="1"/>
  <c r="J559" i="3" s="1"/>
  <c r="K559" i="3" s="1"/>
  <c r="L559" i="3" s="1"/>
  <c r="D560" i="3"/>
  <c r="I560" i="3" s="1"/>
  <c r="J560" i="3" s="1"/>
  <c r="K560" i="3" s="1"/>
  <c r="L560" i="3" s="1"/>
  <c r="D561" i="3"/>
  <c r="I561" i="3" s="1"/>
  <c r="J561" i="3" s="1"/>
  <c r="K561" i="3" s="1"/>
  <c r="L561" i="3" s="1"/>
  <c r="D562" i="3"/>
  <c r="I562" i="3" s="1"/>
  <c r="J562" i="3" s="1"/>
  <c r="K562" i="3" s="1"/>
  <c r="L562" i="3" s="1"/>
  <c r="D563" i="3"/>
  <c r="I563" i="3" s="1"/>
  <c r="J563" i="3" s="1"/>
  <c r="K563" i="3" s="1"/>
  <c r="L563" i="3" s="1"/>
  <c r="C146" i="3"/>
  <c r="D146" i="3" s="1"/>
  <c r="I146" i="3" s="1"/>
  <c r="J146" i="3" s="1"/>
  <c r="K146" i="3" s="1"/>
  <c r="L146" i="3" s="1"/>
  <c r="C145" i="3"/>
  <c r="D145" i="3" s="1"/>
  <c r="I145" i="3" s="1"/>
  <c r="J145" i="3" s="1"/>
  <c r="K145" i="3" s="1"/>
  <c r="L145" i="3" s="1"/>
  <c r="C144" i="3"/>
  <c r="D144" i="3" s="1"/>
  <c r="I144" i="3" s="1"/>
  <c r="J144" i="3" s="1"/>
  <c r="K144" i="3" s="1"/>
  <c r="L144" i="3" s="1"/>
  <c r="C143" i="3"/>
  <c r="D143" i="3" s="1"/>
  <c r="I143" i="3" s="1"/>
  <c r="J143" i="3" s="1"/>
  <c r="K143" i="3" s="1"/>
  <c r="L143" i="3" s="1"/>
  <c r="C142" i="3"/>
  <c r="D142" i="3" s="1"/>
  <c r="I142" i="3" s="1"/>
  <c r="J142" i="3" s="1"/>
  <c r="K142" i="3" s="1"/>
  <c r="L142" i="3" s="1"/>
  <c r="C141" i="3"/>
  <c r="D141" i="3" s="1"/>
  <c r="I141" i="3" s="1"/>
  <c r="J141" i="3" s="1"/>
  <c r="K141" i="3" s="1"/>
  <c r="L141" i="3" s="1"/>
  <c r="C138" i="3"/>
  <c r="D138" i="3" s="1"/>
  <c r="I138" i="3" s="1"/>
  <c r="J138" i="3" s="1"/>
  <c r="K138" i="3" s="1"/>
  <c r="L138" i="3" s="1"/>
  <c r="C137" i="3"/>
  <c r="D137" i="3" s="1"/>
  <c r="I137" i="3" s="1"/>
  <c r="J137" i="3" s="1"/>
  <c r="K137" i="3" s="1"/>
  <c r="L137" i="3" s="1"/>
  <c r="C136" i="3"/>
  <c r="D136" i="3" s="1"/>
  <c r="I136" i="3" s="1"/>
  <c r="J136" i="3" s="1"/>
  <c r="K136" i="3" s="1"/>
  <c r="L136" i="3" s="1"/>
  <c r="C135" i="3"/>
  <c r="D135" i="3" s="1"/>
  <c r="I135" i="3" s="1"/>
  <c r="J135" i="3" s="1"/>
  <c r="K135" i="3" s="1"/>
  <c r="L135" i="3" s="1"/>
  <c r="C134" i="3"/>
  <c r="D134" i="3" s="1"/>
  <c r="I134" i="3" s="1"/>
  <c r="J134" i="3" s="1"/>
  <c r="K134" i="3" s="1"/>
  <c r="L134" i="3" s="1"/>
  <c r="C133" i="3"/>
  <c r="D133" i="3" s="1"/>
  <c r="I133" i="3" s="1"/>
  <c r="J133" i="3" s="1"/>
  <c r="K133" i="3" s="1"/>
  <c r="L133" i="3" s="1"/>
  <c r="C132" i="3"/>
  <c r="D132" i="3" s="1"/>
  <c r="I132" i="3" s="1"/>
  <c r="J132" i="3" s="1"/>
  <c r="K132" i="3" s="1"/>
  <c r="L132" i="3" s="1"/>
  <c r="H2" i="4"/>
  <c r="H2" i="3"/>
  <c r="D2" i="3"/>
  <c r="I2" i="3" s="1"/>
  <c r="J2" i="4" l="1"/>
  <c r="K2" i="4" s="1"/>
  <c r="L2" i="4" s="1"/>
  <c r="J2" i="3"/>
  <c r="K2" i="3" s="1"/>
  <c r="L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Emily Bristol</author>
  </authors>
  <commentList>
    <comment ref="C2" authorId="0" shapeId="0" xr:uid="{16CB36F3-16AD-B249-ABD3-2BC136F0B997}">
      <text>
        <r>
          <rPr>
            <b/>
            <sz val="10"/>
            <color rgb="FF000000"/>
            <rFont val="Tahoma"/>
            <family val="2"/>
          </rPr>
          <t>Emily Bristol:</t>
        </r>
        <r>
          <rPr>
            <sz val="10"/>
            <color rgb="FF000000"/>
            <rFont val="Tahoma"/>
            <family val="2"/>
          </rPr>
          <t xml:space="preserve">
</t>
        </r>
        <r>
          <rPr>
            <sz val="10"/>
            <color rgb="FF000000"/>
            <rFont val="Tahoma"/>
            <family val="2"/>
          </rPr>
          <t>Used water temperature from Oct 22 to estimate for October 8 and Oct 15.</t>
        </r>
      </text>
    </comment>
    <comment ref="C132" authorId="0" shapeId="0" xr:uid="{3D14DD87-97C2-B240-A0BB-3F54F0B75274}">
      <text>
        <r>
          <rPr>
            <b/>
            <sz val="10"/>
            <color rgb="FF000000"/>
            <rFont val="Tahoma"/>
            <family val="2"/>
          </rPr>
          <t>Emily Bristol:</t>
        </r>
        <r>
          <rPr>
            <sz val="10"/>
            <color rgb="FF000000"/>
            <rFont val="Tahoma"/>
            <family val="2"/>
          </rPr>
          <t xml:space="preserve"> Averaged previous and following weeks water temp data to estimate bunsen solubility coefficient.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Emily Bristol</author>
  </authors>
  <commentList>
    <comment ref="C2" authorId="0" shapeId="0" xr:uid="{B816EF19-8A28-CF46-AA8E-3C3F4EFE14F7}">
      <text>
        <r>
          <rPr>
            <b/>
            <sz val="10"/>
            <color rgb="FF000000"/>
            <rFont val="Tahoma"/>
            <family val="2"/>
          </rPr>
          <t>Emily Bristol:</t>
        </r>
        <r>
          <rPr>
            <sz val="10"/>
            <color rgb="FF000000"/>
            <rFont val="Tahoma"/>
            <family val="2"/>
          </rPr>
          <t xml:space="preserve">
</t>
        </r>
        <r>
          <rPr>
            <sz val="10"/>
            <color rgb="FF000000"/>
            <rFont val="Tahoma"/>
            <family val="2"/>
          </rPr>
          <t>Used water temperature from Oct 22 to estimate for October 8 and Oct 15.</t>
        </r>
      </text>
    </comment>
    <comment ref="C132" authorId="0" shapeId="0" xr:uid="{AA744DFE-E61A-D747-9C71-12ED933688D5}">
      <text>
        <r>
          <rPr>
            <b/>
            <sz val="10"/>
            <color rgb="FF000000"/>
            <rFont val="Tahoma"/>
            <family val="2"/>
          </rPr>
          <t>Emily Bristol:</t>
        </r>
        <r>
          <rPr>
            <sz val="10"/>
            <color rgb="FF000000"/>
            <rFont val="Tahoma"/>
            <family val="2"/>
          </rPr>
          <t xml:space="preserve"> Averaged previous and following weeks water temp data to estimate bunsen solubility coefficient.</t>
        </r>
      </text>
    </comment>
  </commentList>
</comments>
</file>

<file path=xl/sharedStrings.xml><?xml version="1.0" encoding="utf-8"?>
<sst xmlns="http://schemas.openxmlformats.org/spreadsheetml/2006/main" count="1350" uniqueCount="35">
  <si>
    <t>Date</t>
  </si>
  <si>
    <t>Pgas Partial pressure of N2O (atm)</t>
  </si>
  <si>
    <t>Cgas Headspace [N2O] (umol/L)</t>
  </si>
  <si>
    <t>Cliq Final equalibrium gas concentrations in liquid phase</t>
  </si>
  <si>
    <t>Pgas Partial pressure of CH4 (atm)</t>
  </si>
  <si>
    <t>Cgas Headspace [CH4] (umol L-1)</t>
  </si>
  <si>
    <t>C°liq Original gas concentrations in liquid phase</t>
  </si>
  <si>
    <t>HA</t>
  </si>
  <si>
    <t>HC</t>
  </si>
  <si>
    <t>RC</t>
  </si>
  <si>
    <t>RD</t>
  </si>
  <si>
    <t>RP</t>
  </si>
  <si>
    <t>Water temperaure (°C)</t>
  </si>
  <si>
    <t>Water temp (°C)</t>
  </si>
  <si>
    <t>Water temp (K)</t>
  </si>
  <si>
    <t>βT Bunson solubility coefficient at temp of air water equilibration (mol L-1 atm-1))</t>
  </si>
  <si>
    <t>C°liq Original gas concentrations in liquid phase (uM)</t>
  </si>
  <si>
    <t>Partial pressure of N2O (uatm)</t>
  </si>
  <si>
    <t>pCH4 Partial Pressure of CH4 (uatm)</t>
  </si>
  <si>
    <t>Vial [N2O] (ppmv)</t>
  </si>
  <si>
    <t>Headspace [N2O] corrected for dilution (ppmv)</t>
  </si>
  <si>
    <t>Vial [CH4] (ppmv)</t>
  </si>
  <si>
    <t>[CH4] corrected for dilution (ppmv)</t>
  </si>
  <si>
    <t>Sampling Location</t>
  </si>
  <si>
    <t>Average pCH4 (uatm)</t>
  </si>
  <si>
    <t>Standard deviation CH4 (uatm)</t>
  </si>
  <si>
    <t>Average pN2O (uatm)</t>
  </si>
  <si>
    <t>Standard deviation N2O (uatm)</t>
  </si>
  <si>
    <t>Standard error CH4 (uatm)</t>
  </si>
  <si>
    <t>Standard error N2O (uatm)</t>
  </si>
  <si>
    <t>There were a few weeks were water temperature data was not recorded. For these dates, I estimated water temperature using past and following weeks. These values are highlighted in yellow in the spreadsheet. Vial gas concentrations that are highlighted in red are values that are either missing or are extremely high. I did not calculate dissolved gas concentrations for the red highlighted values.</t>
  </si>
  <si>
    <t xml:space="preserve">This spreadsheet calculates the original dissolved gas concentrations in a water sample from measurements made after a static headspace extration. </t>
  </si>
  <si>
    <t xml:space="preserve">Sampling protocol: 30 mL of surface water is collected in a 60mL plastic syringe with a two way stopcock. 30 mL of air is pulled into the syringe and the stopcock was closed. Syringe is vigorously shook for 60 seconds. 20 mL of the headspace is injected in a 20 mL glass vial sealed with a rubber septa. Headspace gas concentrations (ppm) were measured using a gas chromatograph and corrected for dilution. </t>
  </si>
  <si>
    <t>I used the protocol provided by Steve Hamilton, Sept 2006 for the calculations in this worksheet.  Gas solubility coefficients were calculated using polynomial equations provided by Weisenberg, D.A. and N.L. Guinasso 1979 (methane) and  Weiss, R.F. and B.A. Price 1980 (nitrous oxide).</t>
  </si>
  <si>
    <t>Water temperature data was taken by a YSI multimeter during sampling. Atmospheric pressure was assumed to be 1atm, and salinity was assumed to be 0%. Atmospheric concentrations of methane and nitrous oxide were assumed to be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</si>
</sst>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font>
      <sz val="12"/>
      <color theme="1"/>
      <name val="Calibri"/>
      <family val="2"/>
      <scheme val="minor"/>
    </font>
    <font>
      <b/>
      <sz val="11"/>
      <color theme="3"/>
      <name val="Calibri"/>
      <family val="2"/>
      <scheme val="minor"/>
    </font>
    <font>
      <sz val="12"/>
      <color rgb="FF9C0006"/>
      <name val="Calibri"/>
      <family val="2"/>
      <scheme val="minor"/>
    </font>
    <font>
      <sz val="12"/>
      <color rgb="FF9C5700"/>
      <name val="Calibri"/>
      <family val="2"/>
      <scheme val="minor"/>
    </font>
    <font>
      <b/>
      <sz val="12"/>
      <color theme="0"/>
      <name val="Calibri"/>
      <family val="2"/>
      <scheme val="minor"/>
    </font>
    <font>
      <b/>
      <sz val="12"/>
      <color theme="1"/>
      <name val="Calibri"/>
      <family val="2"/>
      <scheme val="minor"/>
    </font>
    <font>
      <sz val="10"/>
      <color rgb="FF000000"/>
      <name val="Tahoma"/>
      <family val="2"/>
    </font>
    <font>
      <b/>
      <sz val="10"/>
      <color rgb="FF000000"/>
      <name val="Tahoma"/>
      <family val="2"/>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rgb="FFA5A5A5"/>
      </patternFill>
    </fill>
  </fills>
  <borders count="4">
    <border>
      <left/>
      <right/>
      <top/>
      <bottom/>
      <diagonal/>
    </border>
    <border>
      <left/>
      <right/>
      <top/>
      <bottom style="medium">
        <color theme="4" tint="0.39997558519241921"/>
      </bottom>
      <diagonal/>
    </border>
    <border>
      <left style="double">
        <color rgb="FF3F3F3F"/>
      </left>
      <right style="double">
        <color rgb="FF3F3F3F"/>
      </right>
      <top style="double">
        <color rgb="FF3F3F3F"/>
      </top>
      <bottom style="double">
        <color rgb="FF3F3F3F"/>
      </bottom>
      <diagonal/>
    </border>
    <border>
      <left/>
      <right/>
      <top/>
      <bottom style="thin">
        <color auto="1"/>
      </bottom>
      <diagonal/>
    </border>
  </borders>
  <cellStyleXfs count="5">
    <xf numFmtId="0" fontId="0" fillId="0" borderId="0"/>
    <xf numFmtId="0" fontId="1" fillId="0" borderId="1" applyNumberFormat="0" applyFill="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2" applyNumberFormat="0" applyAlignment="0" applyProtection="0"/>
  </cellStyleXfs>
  <cellXfs count="17">
    <xf numFmtId="0" fontId="0" fillId="0" borderId="0" xfId="0"/>
    <xf numFmtId="0" fontId="0" fillId="0" borderId="0" xfId="0" applyAlignment="1">
      <alignment wrapText="1"/>
    </xf>
    <xf numFmtId="0" fontId="5" fillId="0" borderId="0" xfId="0" applyFont="1"/>
    <xf numFmtId="14" fontId="0" fillId="0" borderId="0" xfId="0" applyNumberFormat="1"/>
    <xf numFmtId="0" fontId="2" fillId="2" borderId="0" xfId="2"/>
    <xf numFmtId="0" fontId="1" fillId="0" borderId="1" xfId="1" applyAlignment="1">
      <alignment wrapText="1"/>
    </xf>
    <xf numFmtId="0" fontId="1" fillId="0" borderId="1" xfId="1" applyFont="1" applyAlignment="1">
      <alignment wrapText="1"/>
    </xf>
    <xf numFmtId="0" fontId="3" fillId="3" borderId="0" xfId="3"/>
    <xf numFmtId="0" fontId="4" fillId="4" borderId="2" xfId="4"/>
    <xf numFmtId="0" fontId="1" fillId="0" borderId="1" xfId="1" applyFont="1" applyFill="1" applyAlignment="1">
      <alignment wrapText="1"/>
    </xf>
    <xf numFmtId="0" fontId="0" fillId="0" borderId="0" xfId="0" applyAlignment="1">
      <alignment horizontal="center"/>
    </xf>
    <xf numFmtId="0" fontId="0" fillId="0" borderId="3" xfId="0" applyBorder="1"/>
    <xf numFmtId="164" fontId="0" fillId="0" borderId="0" xfId="0" applyNumberFormat="1"/>
    <xf numFmtId="0" fontId="2" fillId="2" borderId="2" xfId="2" applyBorder="1"/>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vertical="top" wrapText="1"/>
    </xf>
  </cellXfs>
  <cellStyles count="5">
    <cellStyle name="Bad" xfId="2" builtinId="27"/>
    <cellStyle name="Check Cell" xfId="4" builtinId="23"/>
    <cellStyle name="Heading 3" xfId="1" builtinId="18"/>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05EB7-27C1-BB4D-BE7F-42B1D1CCAEBE}">
  <dimension ref="A1:O563"/>
  <sheetViews>
    <sheetView tabSelected="1" workbookViewId="0">
      <selection activeCell="I2" sqref="I2"/>
    </sheetView>
  </sheetViews>
  <sheetFormatPr baseColWidth="10" defaultRowHeight="16"/>
  <cols>
    <col min="1" max="1" width="10.83203125" style="3"/>
    <col min="7" max="7" width="12.1640625" bestFit="1" customWidth="1"/>
  </cols>
  <sheetData>
    <row r="1" spans="1:12" ht="121" thickBot="1">
      <c r="A1" s="5" t="s">
        <v>0</v>
      </c>
      <c r="B1" s="5" t="s">
        <v>23</v>
      </c>
      <c r="C1" s="5" t="s">
        <v>13</v>
      </c>
      <c r="D1" s="5" t="s">
        <v>14</v>
      </c>
      <c r="E1" s="5" t="s">
        <v>21</v>
      </c>
      <c r="F1" s="5" t="s">
        <v>22</v>
      </c>
      <c r="G1" s="5" t="s">
        <v>4</v>
      </c>
      <c r="H1" s="5" t="s">
        <v>5</v>
      </c>
      <c r="I1" s="5" t="s">
        <v>15</v>
      </c>
      <c r="J1" s="5" t="s">
        <v>3</v>
      </c>
      <c r="K1" s="5" t="s">
        <v>16</v>
      </c>
      <c r="L1" s="6" t="s">
        <v>18</v>
      </c>
    </row>
    <row r="2" spans="1:12">
      <c r="A2" s="3">
        <v>42285</v>
      </c>
      <c r="B2" t="s">
        <v>9</v>
      </c>
      <c r="C2" s="7">
        <v>6.19</v>
      </c>
      <c r="D2">
        <f>C2+273.15</f>
        <v>279.33999999999997</v>
      </c>
      <c r="E2">
        <v>2.7800119999999997</v>
      </c>
      <c r="F2">
        <f>E2*2</f>
        <v>5.5600239999999994</v>
      </c>
      <c r="G2">
        <f>F2/10^6</f>
        <v>5.5600239999999991E-6</v>
      </c>
      <c r="H2">
        <f>G2/(0.0821*273.15)</f>
        <v>2.4793184044227992E-7</v>
      </c>
      <c r="I2">
        <f>EXP(-62.7062+97.3066*(100/D2)+24.1406*LN(D2/100))</f>
        <v>4.6278742330057472E-2</v>
      </c>
      <c r="J2">
        <f>G2*I2*1</f>
        <v>2.5731091804493543E-7</v>
      </c>
      <c r="K2">
        <f>(J2*0.03+H2*0.03)/0.03</f>
        <v>5.052427584872153E-7</v>
      </c>
      <c r="L2" s="2">
        <f>K2*0.0821*273.15*10^6</f>
        <v>11.330379583372272</v>
      </c>
    </row>
    <row r="3" spans="1:12">
      <c r="A3" s="3">
        <v>42285</v>
      </c>
      <c r="B3" t="s">
        <v>9</v>
      </c>
      <c r="C3" s="7">
        <v>6.19</v>
      </c>
      <c r="D3">
        <f t="shared" ref="D3:D41" si="0">C3+273.15</f>
        <v>279.33999999999997</v>
      </c>
      <c r="E3" s="11">
        <v>2.5405519999999999</v>
      </c>
      <c r="F3">
        <f t="shared" ref="F3:F66" si="1">E3*2</f>
        <v>5.0811039999999998</v>
      </c>
      <c r="G3">
        <f t="shared" ref="G3:G66" si="2">F3/10^6</f>
        <v>5.0811039999999996E-6</v>
      </c>
      <c r="H3">
        <f t="shared" ref="H3:H66" si="3">G3/(0.0821*273.15)</f>
        <v>2.2657590438433906E-7</v>
      </c>
      <c r="I3">
        <f t="shared" ref="I3:I66" si="4">EXP(-62.7062+97.3066*(100/D3)+24.1406*LN(D3/100))</f>
        <v>4.6278742330057472E-2</v>
      </c>
      <c r="J3">
        <f t="shared" ref="J3:J66" si="5">G3*I3*1</f>
        <v>2.3514710276822432E-7</v>
      </c>
      <c r="K3">
        <f t="shared" ref="K3:K66" si="6">(J3*0.03+H3*0.03)/0.03</f>
        <v>4.6172300715256338E-7</v>
      </c>
      <c r="L3" s="2">
        <f t="shared" ref="L3:L66" si="7">K3*0.0821*273.15*10^6</f>
        <v>10.354422395045633</v>
      </c>
    </row>
    <row r="4" spans="1:12">
      <c r="A4" s="3">
        <v>42285</v>
      </c>
      <c r="B4" t="s">
        <v>10</v>
      </c>
      <c r="C4" s="7">
        <v>5.13</v>
      </c>
      <c r="D4">
        <f t="shared" si="0"/>
        <v>278.27999999999997</v>
      </c>
      <c r="E4">
        <v>13.423531000000001</v>
      </c>
      <c r="F4">
        <f t="shared" si="1"/>
        <v>26.847062000000001</v>
      </c>
      <c r="G4">
        <f t="shared" si="2"/>
        <v>2.6847062000000002E-5</v>
      </c>
      <c r="H4">
        <f t="shared" si="3"/>
        <v>1.1971605683946683E-6</v>
      </c>
      <c r="I4">
        <f t="shared" si="4"/>
        <v>4.8211209889816156E-2</v>
      </c>
      <c r="J4">
        <f t="shared" si="5"/>
        <v>1.2943293410069076E-6</v>
      </c>
      <c r="K4">
        <f t="shared" si="6"/>
        <v>2.4914899094015761E-6</v>
      </c>
      <c r="L4" s="2">
        <f t="shared" si="7"/>
        <v>55.873193484624629</v>
      </c>
    </row>
    <row r="5" spans="1:12">
      <c r="A5" s="3">
        <v>42285</v>
      </c>
      <c r="B5" t="s">
        <v>10</v>
      </c>
      <c r="C5" s="7">
        <v>5.13</v>
      </c>
      <c r="D5">
        <f t="shared" si="0"/>
        <v>278.27999999999997</v>
      </c>
      <c r="E5" s="11">
        <v>12.364074</v>
      </c>
      <c r="F5">
        <f t="shared" si="1"/>
        <v>24.728148000000001</v>
      </c>
      <c r="G5">
        <f t="shared" si="2"/>
        <v>2.4728147999999999E-5</v>
      </c>
      <c r="H5">
        <f t="shared" si="3"/>
        <v>1.1026742410408811E-6</v>
      </c>
      <c r="I5">
        <f t="shared" si="4"/>
        <v>4.8211209889816156E-2</v>
      </c>
      <c r="J5">
        <f t="shared" si="5"/>
        <v>1.1921739334144375E-6</v>
      </c>
      <c r="K5">
        <f t="shared" si="6"/>
        <v>2.2948481744553184E-6</v>
      </c>
      <c r="L5" s="2">
        <f t="shared" si="7"/>
        <v>51.463381643787805</v>
      </c>
    </row>
    <row r="6" spans="1:12">
      <c r="A6" s="3">
        <v>42285</v>
      </c>
      <c r="B6" t="s">
        <v>11</v>
      </c>
      <c r="C6" s="7">
        <v>9.1300000000000008</v>
      </c>
      <c r="D6">
        <f t="shared" si="0"/>
        <v>282.27999999999997</v>
      </c>
      <c r="E6">
        <v>0.22530799999999995</v>
      </c>
      <c r="F6">
        <f t="shared" si="1"/>
        <v>0.45061599999999991</v>
      </c>
      <c r="G6">
        <f t="shared" si="2"/>
        <v>4.5061599999999988E-7</v>
      </c>
      <c r="H6">
        <f t="shared" si="3"/>
        <v>2.0093807906717379E-8</v>
      </c>
      <c r="I6">
        <f t="shared" si="4"/>
        <v>4.1455583102423157E-2</v>
      </c>
      <c r="J6">
        <f t="shared" si="5"/>
        <v>1.8680549035281509E-8</v>
      </c>
      <c r="K6">
        <f t="shared" si="6"/>
        <v>3.8774356941998888E-8</v>
      </c>
      <c r="L6" s="2">
        <f t="shared" si="7"/>
        <v>0.86953880065384437</v>
      </c>
    </row>
    <row r="7" spans="1:12">
      <c r="A7" s="3">
        <v>42285</v>
      </c>
      <c r="B7" t="s">
        <v>11</v>
      </c>
      <c r="C7" s="7">
        <v>9.1300000000000008</v>
      </c>
      <c r="D7">
        <f t="shared" si="0"/>
        <v>282.27999999999997</v>
      </c>
      <c r="E7" s="11">
        <v>1.2541319999999998</v>
      </c>
      <c r="F7">
        <f t="shared" si="1"/>
        <v>2.5082639999999996</v>
      </c>
      <c r="G7">
        <f t="shared" si="2"/>
        <v>2.5082639999999996E-6</v>
      </c>
      <c r="H7">
        <f t="shared" si="3"/>
        <v>1.118481700501859E-7</v>
      </c>
      <c r="I7">
        <f t="shared" si="4"/>
        <v>4.1455583102423157E-2</v>
      </c>
      <c r="J7">
        <f t="shared" si="5"/>
        <v>1.039815466948163E-7</v>
      </c>
      <c r="K7">
        <f t="shared" si="6"/>
        <v>2.1582971674500221E-7</v>
      </c>
      <c r="L7" s="2">
        <f t="shared" si="7"/>
        <v>4.8401141332824729</v>
      </c>
    </row>
    <row r="8" spans="1:12">
      <c r="A8" s="3">
        <v>42286</v>
      </c>
      <c r="B8" t="s">
        <v>8</v>
      </c>
      <c r="C8" s="7">
        <v>5.4</v>
      </c>
      <c r="D8">
        <f t="shared" si="0"/>
        <v>278.54999999999995</v>
      </c>
      <c r="E8">
        <v>1.9103599999999998</v>
      </c>
      <c r="F8">
        <f t="shared" si="1"/>
        <v>3.8207199999999997</v>
      </c>
      <c r="G8">
        <f t="shared" si="2"/>
        <v>3.8207199999999994E-6</v>
      </c>
      <c r="H8">
        <f t="shared" si="3"/>
        <v>1.7037303101832433E-7</v>
      </c>
      <c r="I8">
        <f t="shared" si="4"/>
        <v>4.7708456844217539E-2</v>
      </c>
      <c r="J8">
        <f t="shared" si="5"/>
        <v>1.8228065523383881E-7</v>
      </c>
      <c r="K8">
        <f t="shared" si="6"/>
        <v>3.5265368625216309E-7</v>
      </c>
      <c r="L8" s="2">
        <f t="shared" si="7"/>
        <v>7.9084757962218024</v>
      </c>
    </row>
    <row r="9" spans="1:12">
      <c r="A9" s="3">
        <v>42286</v>
      </c>
      <c r="B9" t="s">
        <v>8</v>
      </c>
      <c r="C9" s="7">
        <v>5.4</v>
      </c>
      <c r="D9">
        <f t="shared" si="0"/>
        <v>278.54999999999995</v>
      </c>
      <c r="E9" s="11">
        <v>1.490359</v>
      </c>
      <c r="F9">
        <f t="shared" si="1"/>
        <v>2.980718</v>
      </c>
      <c r="G9">
        <f t="shared" si="2"/>
        <v>2.9807180000000002E-6</v>
      </c>
      <c r="H9">
        <f t="shared" si="3"/>
        <v>1.3291577510806282E-7</v>
      </c>
      <c r="I9">
        <f t="shared" si="4"/>
        <v>4.7708456844217539E-2</v>
      </c>
      <c r="J9">
        <f t="shared" si="5"/>
        <v>1.4220545606778242E-7</v>
      </c>
      <c r="K9">
        <f t="shared" si="6"/>
        <v>2.7512123117584521E-7</v>
      </c>
      <c r="L9" s="2">
        <f t="shared" si="7"/>
        <v>6.1697628086755021</v>
      </c>
    </row>
    <row r="10" spans="1:12">
      <c r="A10" s="3">
        <v>42286</v>
      </c>
      <c r="B10" t="s">
        <v>7</v>
      </c>
      <c r="C10" s="7">
        <v>4.71</v>
      </c>
      <c r="D10">
        <f t="shared" si="0"/>
        <v>277.85999999999996</v>
      </c>
      <c r="E10">
        <v>17.663028000000001</v>
      </c>
      <c r="F10">
        <f t="shared" si="1"/>
        <v>35.326056000000001</v>
      </c>
      <c r="G10">
        <f t="shared" si="2"/>
        <v>3.5326056E-5</v>
      </c>
      <c r="H10">
        <f t="shared" si="3"/>
        <v>1.5752547254556897E-6</v>
      </c>
      <c r="I10">
        <f t="shared" si="4"/>
        <v>4.900802314828287E-2</v>
      </c>
      <c r="J10">
        <f t="shared" si="5"/>
        <v>1.731260170185537E-6</v>
      </c>
      <c r="K10">
        <f t="shared" si="6"/>
        <v>3.3065148956412268E-6</v>
      </c>
      <c r="L10" s="2">
        <f t="shared" si="7"/>
        <v>74.15063004141534</v>
      </c>
    </row>
    <row r="11" spans="1:12">
      <c r="A11" s="3">
        <v>42286</v>
      </c>
      <c r="B11" t="s">
        <v>7</v>
      </c>
      <c r="C11" s="7">
        <v>4.71</v>
      </c>
      <c r="D11">
        <f t="shared" si="0"/>
        <v>277.85999999999996</v>
      </c>
      <c r="E11" s="11">
        <v>17.012083999999998</v>
      </c>
      <c r="F11">
        <f t="shared" si="1"/>
        <v>34.024167999999996</v>
      </c>
      <c r="G11">
        <f t="shared" si="2"/>
        <v>3.4024167999999998E-5</v>
      </c>
      <c r="H11">
        <f t="shared" si="3"/>
        <v>1.5172011113184632E-6</v>
      </c>
      <c r="I11">
        <f t="shared" si="4"/>
        <v>4.900802314828287E-2</v>
      </c>
      <c r="J11">
        <f t="shared" si="5"/>
        <v>1.6674572129450651E-6</v>
      </c>
      <c r="K11">
        <f t="shared" si="6"/>
        <v>3.1846583242635282E-6</v>
      </c>
      <c r="L11" s="2">
        <f t="shared" si="7"/>
        <v>71.417921486479045</v>
      </c>
    </row>
    <row r="12" spans="1:12">
      <c r="A12" s="3">
        <v>42299</v>
      </c>
      <c r="B12" t="s">
        <v>9</v>
      </c>
      <c r="C12">
        <v>6.19</v>
      </c>
      <c r="D12">
        <f t="shared" si="0"/>
        <v>279.33999999999997</v>
      </c>
      <c r="E12">
        <v>2.144876</v>
      </c>
      <c r="F12">
        <f t="shared" si="1"/>
        <v>4.289752</v>
      </c>
      <c r="G12">
        <f t="shared" si="2"/>
        <v>4.2897520000000004E-6</v>
      </c>
      <c r="H12">
        <f t="shared" si="3"/>
        <v>1.9128804271365581E-7</v>
      </c>
      <c r="I12">
        <f t="shared" si="4"/>
        <v>4.6278742330057472E-2</v>
      </c>
      <c r="J12">
        <f t="shared" si="5"/>
        <v>1.9852432746784873E-7</v>
      </c>
      <c r="K12">
        <f t="shared" si="6"/>
        <v>3.8981237018150454E-7</v>
      </c>
      <c r="L12" s="2">
        <f t="shared" si="7"/>
        <v>8.7417821359279007</v>
      </c>
    </row>
    <row r="13" spans="1:12" ht="17" thickBot="1">
      <c r="A13" s="3">
        <v>42299</v>
      </c>
      <c r="B13" t="s">
        <v>9</v>
      </c>
      <c r="C13">
        <v>6.19</v>
      </c>
      <c r="D13">
        <f t="shared" si="0"/>
        <v>279.33999999999997</v>
      </c>
      <c r="E13">
        <v>2.271865</v>
      </c>
      <c r="F13">
        <f t="shared" si="1"/>
        <v>4.54373</v>
      </c>
      <c r="G13">
        <f t="shared" si="2"/>
        <v>4.5437299999999998E-6</v>
      </c>
      <c r="H13">
        <f t="shared" si="3"/>
        <v>2.026133954408831E-7</v>
      </c>
      <c r="I13">
        <f t="shared" si="4"/>
        <v>4.6278742330057472E-2</v>
      </c>
      <c r="J13">
        <f t="shared" si="5"/>
        <v>2.1027810988735203E-7</v>
      </c>
      <c r="K13">
        <f t="shared" si="6"/>
        <v>4.1289150532823511E-7</v>
      </c>
      <c r="L13" s="2">
        <f t="shared" si="7"/>
        <v>9.2593459352614484</v>
      </c>
    </row>
    <row r="14" spans="1:12" ht="18" thickTop="1" thickBot="1">
      <c r="A14" s="3">
        <v>42299</v>
      </c>
      <c r="B14" t="s">
        <v>9</v>
      </c>
      <c r="C14">
        <v>6.19</v>
      </c>
      <c r="D14">
        <f t="shared" si="0"/>
        <v>279.33999999999997</v>
      </c>
      <c r="E14" s="13">
        <v>83.349161106211042</v>
      </c>
      <c r="I14">
        <f t="shared" si="4"/>
        <v>4.6278742330057472E-2</v>
      </c>
      <c r="L14" s="2"/>
    </row>
    <row r="15" spans="1:12" ht="17" thickTop="1">
      <c r="A15" s="3">
        <v>42299</v>
      </c>
      <c r="B15" t="s">
        <v>10</v>
      </c>
      <c r="C15">
        <v>5.13</v>
      </c>
      <c r="D15">
        <f t="shared" si="0"/>
        <v>278.27999999999997</v>
      </c>
      <c r="E15">
        <v>15.774591000000001</v>
      </c>
      <c r="F15">
        <f t="shared" si="1"/>
        <v>31.549182000000002</v>
      </c>
      <c r="G15">
        <f t="shared" si="2"/>
        <v>3.1549182000000004E-5</v>
      </c>
      <c r="H15">
        <f t="shared" si="3"/>
        <v>1.4068368693567602E-6</v>
      </c>
      <c r="I15">
        <f t="shared" si="4"/>
        <v>4.8211209889816156E-2</v>
      </c>
      <c r="J15">
        <f t="shared" si="5"/>
        <v>1.52102423525401E-6</v>
      </c>
      <c r="K15">
        <f t="shared" si="6"/>
        <v>2.9278611046107699E-6</v>
      </c>
      <c r="L15" s="2">
        <f t="shared" si="7"/>
        <v>65.659085905475848</v>
      </c>
    </row>
    <row r="16" spans="1:12">
      <c r="A16" s="3">
        <v>42299</v>
      </c>
      <c r="B16" t="s">
        <v>10</v>
      </c>
      <c r="C16">
        <v>5.13</v>
      </c>
      <c r="D16">
        <f t="shared" si="0"/>
        <v>278.27999999999997</v>
      </c>
      <c r="E16">
        <v>8.1763030000000008</v>
      </c>
      <c r="F16">
        <f t="shared" si="1"/>
        <v>16.352606000000002</v>
      </c>
      <c r="G16">
        <f t="shared" si="2"/>
        <v>1.6352606000000003E-5</v>
      </c>
      <c r="H16">
        <f t="shared" si="3"/>
        <v>7.2919320161342301E-7</v>
      </c>
      <c r="I16">
        <f t="shared" si="4"/>
        <v>4.8211209889816156E-2</v>
      </c>
      <c r="J16">
        <f t="shared" si="5"/>
        <v>7.8837892011146712E-7</v>
      </c>
      <c r="K16">
        <f t="shared" si="6"/>
        <v>1.51757212172489E-6</v>
      </c>
      <c r="L16" s="2">
        <f t="shared" si="7"/>
        <v>34.032488136535513</v>
      </c>
    </row>
    <row r="17" spans="1:12">
      <c r="A17" s="3">
        <v>42299</v>
      </c>
      <c r="B17" t="s">
        <v>10</v>
      </c>
      <c r="C17">
        <v>5.13</v>
      </c>
      <c r="D17">
        <f t="shared" si="0"/>
        <v>278.27999999999997</v>
      </c>
      <c r="E17">
        <v>75.639346257402721</v>
      </c>
      <c r="F17">
        <f t="shared" si="1"/>
        <v>151.27869251480544</v>
      </c>
      <c r="G17">
        <f t="shared" si="2"/>
        <v>1.5127869251480545E-4</v>
      </c>
      <c r="H17">
        <f t="shared" si="3"/>
        <v>6.7457990567841931E-6</v>
      </c>
      <c r="I17">
        <f t="shared" si="4"/>
        <v>4.8211209889816156E-2</v>
      </c>
      <c r="J17">
        <f t="shared" si="5"/>
        <v>7.2933287966882456E-6</v>
      </c>
      <c r="K17">
        <f t="shared" si="6"/>
        <v>1.4039127853472439E-5</v>
      </c>
      <c r="L17" s="2">
        <f t="shared" si="7"/>
        <v>314.83607617774931</v>
      </c>
    </row>
    <row r="18" spans="1:12">
      <c r="A18" s="3">
        <v>42299</v>
      </c>
      <c r="B18" t="s">
        <v>11</v>
      </c>
      <c r="C18">
        <v>9.1300000000000008</v>
      </c>
      <c r="D18">
        <f t="shared" si="0"/>
        <v>282.27999999999997</v>
      </c>
      <c r="E18">
        <v>0</v>
      </c>
      <c r="F18">
        <f t="shared" si="1"/>
        <v>0</v>
      </c>
      <c r="G18">
        <f t="shared" si="2"/>
        <v>0</v>
      </c>
      <c r="H18">
        <f t="shared" si="3"/>
        <v>0</v>
      </c>
      <c r="I18">
        <f t="shared" si="4"/>
        <v>4.1455583102423157E-2</v>
      </c>
      <c r="J18">
        <f t="shared" si="5"/>
        <v>0</v>
      </c>
      <c r="K18">
        <f t="shared" si="6"/>
        <v>0</v>
      </c>
      <c r="L18" s="2">
        <f t="shared" si="7"/>
        <v>0</v>
      </c>
    </row>
    <row r="19" spans="1:12">
      <c r="A19" s="3">
        <v>42299</v>
      </c>
      <c r="B19" t="s">
        <v>11</v>
      </c>
      <c r="C19">
        <v>9.1300000000000008</v>
      </c>
      <c r="D19">
        <f t="shared" si="0"/>
        <v>282.27999999999997</v>
      </c>
      <c r="E19">
        <v>0</v>
      </c>
      <c r="F19">
        <f t="shared" si="1"/>
        <v>0</v>
      </c>
      <c r="G19">
        <f t="shared" si="2"/>
        <v>0</v>
      </c>
      <c r="H19">
        <f t="shared" si="3"/>
        <v>0</v>
      </c>
      <c r="I19">
        <f t="shared" si="4"/>
        <v>4.1455583102423157E-2</v>
      </c>
      <c r="J19">
        <f t="shared" si="5"/>
        <v>0</v>
      </c>
      <c r="K19">
        <f t="shared" si="6"/>
        <v>0</v>
      </c>
      <c r="L19" s="2">
        <f t="shared" si="7"/>
        <v>0</v>
      </c>
    </row>
    <row r="20" spans="1:12">
      <c r="A20" s="3">
        <v>42299</v>
      </c>
      <c r="B20" t="s">
        <v>11</v>
      </c>
      <c r="C20">
        <v>9.1300000000000008</v>
      </c>
      <c r="D20">
        <f t="shared" si="0"/>
        <v>282.27999999999997</v>
      </c>
      <c r="E20">
        <v>1.693561860369821</v>
      </c>
      <c r="F20">
        <f t="shared" si="1"/>
        <v>3.3871237207396421</v>
      </c>
      <c r="G20">
        <f t="shared" si="2"/>
        <v>3.3871237207396421E-6</v>
      </c>
      <c r="H20">
        <f t="shared" si="3"/>
        <v>1.510381642037305E-7</v>
      </c>
      <c r="I20">
        <f t="shared" si="4"/>
        <v>4.1455583102423157E-2</v>
      </c>
      <c r="J20">
        <f t="shared" si="5"/>
        <v>1.4041518888331097E-7</v>
      </c>
      <c r="K20">
        <f t="shared" si="6"/>
        <v>2.9145335308704144E-7</v>
      </c>
      <c r="L20" s="2">
        <f t="shared" si="7"/>
        <v>6.5360206867890529</v>
      </c>
    </row>
    <row r="21" spans="1:12">
      <c r="A21" s="3">
        <v>42299</v>
      </c>
      <c r="B21" t="s">
        <v>8</v>
      </c>
      <c r="C21">
        <v>5.4</v>
      </c>
      <c r="D21">
        <f t="shared" si="0"/>
        <v>278.54999999999995</v>
      </c>
      <c r="E21">
        <v>2.0458845791972191</v>
      </c>
      <c r="F21">
        <f t="shared" si="1"/>
        <v>4.0917691583944382</v>
      </c>
      <c r="G21">
        <f t="shared" si="2"/>
        <v>4.0917691583944383E-6</v>
      </c>
      <c r="H21">
        <f t="shared" si="3"/>
        <v>1.8245961853864156E-7</v>
      </c>
      <c r="I21">
        <f t="shared" si="4"/>
        <v>4.7708456844217539E-2</v>
      </c>
      <c r="J21">
        <f t="shared" si="5"/>
        <v>1.9521199230976139E-7</v>
      </c>
      <c r="K21">
        <f t="shared" si="6"/>
        <v>3.7767161084840295E-7</v>
      </c>
      <c r="L21" s="2">
        <f t="shared" si="7"/>
        <v>8.469518141316108</v>
      </c>
    </row>
    <row r="22" spans="1:12">
      <c r="A22" s="3">
        <v>42299</v>
      </c>
      <c r="B22" t="s">
        <v>8</v>
      </c>
      <c r="C22">
        <v>5.4</v>
      </c>
      <c r="D22">
        <f t="shared" si="0"/>
        <v>278.54999999999995</v>
      </c>
      <c r="E22">
        <v>1.3544219999999998</v>
      </c>
      <c r="F22">
        <f t="shared" si="1"/>
        <v>2.7088439999999996</v>
      </c>
      <c r="G22">
        <f t="shared" si="2"/>
        <v>2.7088439999999997E-6</v>
      </c>
      <c r="H22">
        <f t="shared" si="3"/>
        <v>1.2079240636209976E-7</v>
      </c>
      <c r="I22">
        <f t="shared" si="4"/>
        <v>4.7708456844217539E-2</v>
      </c>
      <c r="J22">
        <f t="shared" si="5"/>
        <v>1.292347670717176E-7</v>
      </c>
      <c r="K22">
        <f t="shared" si="6"/>
        <v>2.5002717343381733E-7</v>
      </c>
      <c r="L22" s="2">
        <f t="shared" si="7"/>
        <v>5.6070131309650151</v>
      </c>
    </row>
    <row r="23" spans="1:12">
      <c r="A23" s="3">
        <v>42299</v>
      </c>
      <c r="B23" t="s">
        <v>8</v>
      </c>
      <c r="C23">
        <v>5.4</v>
      </c>
      <c r="D23">
        <f t="shared" si="0"/>
        <v>278.54999999999995</v>
      </c>
      <c r="E23">
        <v>1.5377099999999999</v>
      </c>
      <c r="F23">
        <f t="shared" si="1"/>
        <v>3.0754199999999998</v>
      </c>
      <c r="G23">
        <f t="shared" si="2"/>
        <v>3.0754199999999999E-6</v>
      </c>
      <c r="H23">
        <f t="shared" si="3"/>
        <v>1.3713871392155799E-7</v>
      </c>
      <c r="I23">
        <f t="shared" si="4"/>
        <v>4.7708456844217539E-2</v>
      </c>
      <c r="J23">
        <f t="shared" si="5"/>
        <v>1.4672354234784349E-7</v>
      </c>
      <c r="K23">
        <f t="shared" si="6"/>
        <v>2.8386225626940146E-7</v>
      </c>
      <c r="L23" s="2">
        <f t="shared" si="7"/>
        <v>6.3657856721289328</v>
      </c>
    </row>
    <row r="24" spans="1:12">
      <c r="A24" s="3">
        <v>42299</v>
      </c>
      <c r="B24" t="s">
        <v>7</v>
      </c>
      <c r="C24">
        <v>4.71</v>
      </c>
      <c r="D24">
        <f t="shared" si="0"/>
        <v>277.85999999999996</v>
      </c>
      <c r="E24">
        <v>2.60918018809953</v>
      </c>
      <c r="F24">
        <f t="shared" si="1"/>
        <v>5.21836037619906</v>
      </c>
      <c r="G24">
        <f t="shared" si="2"/>
        <v>5.2183603761990597E-6</v>
      </c>
      <c r="H24">
        <f t="shared" si="3"/>
        <v>2.3269642220287202E-7</v>
      </c>
      <c r="I24">
        <f t="shared" si="4"/>
        <v>4.900802314828287E-2</v>
      </c>
      <c r="J24">
        <f t="shared" si="5"/>
        <v>2.5574152611284561E-7</v>
      </c>
      <c r="K24">
        <f t="shared" si="6"/>
        <v>4.8843794831571763E-7</v>
      </c>
      <c r="L24" s="2">
        <f t="shared" si="7"/>
        <v>10.953521380318181</v>
      </c>
    </row>
    <row r="25" spans="1:12">
      <c r="A25" s="3">
        <v>42299</v>
      </c>
      <c r="B25" t="s">
        <v>7</v>
      </c>
      <c r="C25">
        <v>4.71</v>
      </c>
      <c r="D25">
        <f t="shared" si="0"/>
        <v>277.85999999999996</v>
      </c>
      <c r="E25">
        <v>9.432789083453482</v>
      </c>
      <c r="F25">
        <f t="shared" si="1"/>
        <v>18.865578166906964</v>
      </c>
      <c r="G25">
        <f t="shared" si="2"/>
        <v>1.8865578166906966E-5</v>
      </c>
      <c r="H25">
        <f t="shared" si="3"/>
        <v>8.4125131760743084E-7</v>
      </c>
      <c r="I25">
        <f t="shared" si="4"/>
        <v>4.900802314828287E-2</v>
      </c>
      <c r="J25">
        <f t="shared" si="5"/>
        <v>9.2456469150951651E-7</v>
      </c>
      <c r="K25">
        <f t="shared" si="6"/>
        <v>1.7658160091169473E-6</v>
      </c>
      <c r="L25" s="2">
        <f t="shared" si="7"/>
        <v>39.599509981293146</v>
      </c>
    </row>
    <row r="26" spans="1:12">
      <c r="A26" s="3">
        <v>42299</v>
      </c>
      <c r="B26" t="s">
        <v>7</v>
      </c>
      <c r="C26">
        <v>4.71</v>
      </c>
      <c r="D26">
        <f t="shared" si="0"/>
        <v>277.85999999999996</v>
      </c>
      <c r="E26">
        <v>7.5803135392759788</v>
      </c>
      <c r="F26">
        <f t="shared" si="1"/>
        <v>15.160627078551958</v>
      </c>
      <c r="G26">
        <f t="shared" si="2"/>
        <v>1.5160627078551958E-5</v>
      </c>
      <c r="H26">
        <f t="shared" si="3"/>
        <v>6.7604063828581549E-7</v>
      </c>
      <c r="I26">
        <f t="shared" si="4"/>
        <v>4.900802314828287E-2</v>
      </c>
      <c r="J26">
        <f t="shared" si="5"/>
        <v>7.4299236280815843E-7</v>
      </c>
      <c r="K26">
        <f t="shared" si="6"/>
        <v>1.4190330010939737E-6</v>
      </c>
      <c r="L26" s="2">
        <f t="shared" si="7"/>
        <v>31.822687754828031</v>
      </c>
    </row>
    <row r="27" spans="1:12">
      <c r="A27" s="3">
        <v>42306</v>
      </c>
      <c r="B27" t="s">
        <v>9</v>
      </c>
      <c r="C27">
        <v>6.19</v>
      </c>
      <c r="D27">
        <f t="shared" si="0"/>
        <v>279.33999999999997</v>
      </c>
      <c r="E27">
        <v>2.061477</v>
      </c>
      <c r="F27">
        <f t="shared" si="1"/>
        <v>4.122954</v>
      </c>
      <c r="G27">
        <f t="shared" si="2"/>
        <v>4.1229540000000002E-6</v>
      </c>
      <c r="H27">
        <f t="shared" si="3"/>
        <v>1.838502087902606E-7</v>
      </c>
      <c r="I27">
        <f t="shared" si="4"/>
        <v>4.6278742330057472E-2</v>
      </c>
      <c r="J27">
        <f t="shared" si="5"/>
        <v>1.9080512580467979E-7</v>
      </c>
      <c r="K27">
        <f t="shared" si="6"/>
        <v>3.7465533459494044E-7</v>
      </c>
      <c r="L27" s="2">
        <f t="shared" si="7"/>
        <v>8.4018762913223135</v>
      </c>
    </row>
    <row r="28" spans="1:12">
      <c r="A28" s="3">
        <v>42306</v>
      </c>
      <c r="B28" t="s">
        <v>9</v>
      </c>
      <c r="C28">
        <v>6.19</v>
      </c>
      <c r="D28">
        <f t="shared" si="0"/>
        <v>279.33999999999997</v>
      </c>
      <c r="E28">
        <v>1.7930109999999999</v>
      </c>
      <c r="F28">
        <f t="shared" si="1"/>
        <v>3.5860219999999998</v>
      </c>
      <c r="G28">
        <f t="shared" si="2"/>
        <v>3.5860219999999998E-6</v>
      </c>
      <c r="H28">
        <f t="shared" si="3"/>
        <v>1.5990740945120122E-7</v>
      </c>
      <c r="I28">
        <f t="shared" si="4"/>
        <v>4.6278742330057472E-2</v>
      </c>
      <c r="J28">
        <f t="shared" si="5"/>
        <v>1.6595658812791735E-7</v>
      </c>
      <c r="K28">
        <f t="shared" si="6"/>
        <v>3.2586399757911857E-7</v>
      </c>
      <c r="L28" s="2">
        <f t="shared" si="7"/>
        <v>7.3077005520702452</v>
      </c>
    </row>
    <row r="29" spans="1:12">
      <c r="A29" s="3">
        <v>42306</v>
      </c>
      <c r="B29" t="s">
        <v>9</v>
      </c>
      <c r="C29">
        <v>6.19</v>
      </c>
      <c r="D29">
        <f t="shared" si="0"/>
        <v>279.33999999999997</v>
      </c>
      <c r="E29">
        <v>2.1240349999999997</v>
      </c>
      <c r="F29">
        <f t="shared" si="1"/>
        <v>4.2480699999999993</v>
      </c>
      <c r="G29">
        <f t="shared" si="2"/>
        <v>4.2480699999999996E-6</v>
      </c>
      <c r="H29">
        <f t="shared" si="3"/>
        <v>1.894293645904471E-7</v>
      </c>
      <c r="I29">
        <f t="shared" si="4"/>
        <v>4.6278742330057472E-2</v>
      </c>
      <c r="J29">
        <f t="shared" si="5"/>
        <v>1.9659533693004723E-7</v>
      </c>
      <c r="K29">
        <f t="shared" si="6"/>
        <v>3.860247015204943E-7</v>
      </c>
      <c r="L29" s="2">
        <f t="shared" si="7"/>
        <v>8.6568413367885189</v>
      </c>
    </row>
    <row r="30" spans="1:12">
      <c r="A30" s="3">
        <v>42306</v>
      </c>
      <c r="B30" t="s">
        <v>10</v>
      </c>
      <c r="C30">
        <v>5.13</v>
      </c>
      <c r="D30">
        <f t="shared" si="0"/>
        <v>278.27999999999997</v>
      </c>
      <c r="E30">
        <v>13.465852999999999</v>
      </c>
      <c r="F30">
        <f t="shared" si="1"/>
        <v>26.931705999999998</v>
      </c>
      <c r="G30">
        <f t="shared" si="2"/>
        <v>2.6931705999999998E-5</v>
      </c>
      <c r="H30">
        <f t="shared" si="3"/>
        <v>1.2009350022284784E-6</v>
      </c>
      <c r="I30">
        <f t="shared" si="4"/>
        <v>4.8211209889816156E-2</v>
      </c>
      <c r="J30">
        <f t="shared" si="5"/>
        <v>1.2984101306568209E-6</v>
      </c>
      <c r="K30">
        <f t="shared" si="6"/>
        <v>2.4993451328852995E-6</v>
      </c>
      <c r="L30" s="2">
        <f t="shared" si="7"/>
        <v>56.04935170220957</v>
      </c>
    </row>
    <row r="31" spans="1:12">
      <c r="A31" s="3">
        <v>42306</v>
      </c>
      <c r="B31" t="s">
        <v>10</v>
      </c>
      <c r="C31">
        <v>5.13</v>
      </c>
      <c r="D31">
        <f t="shared" si="0"/>
        <v>278.27999999999997</v>
      </c>
      <c r="E31">
        <v>5.7254240000000003</v>
      </c>
      <c r="F31">
        <f t="shared" si="1"/>
        <v>11.450848000000001</v>
      </c>
      <c r="G31">
        <f t="shared" si="2"/>
        <v>1.1450848E-5</v>
      </c>
      <c r="H31">
        <f t="shared" si="3"/>
        <v>5.1061466987638908E-7</v>
      </c>
      <c r="I31">
        <f t="shared" si="4"/>
        <v>4.8211209889816156E-2</v>
      </c>
      <c r="J31">
        <f t="shared" si="5"/>
        <v>5.5205923634438159E-7</v>
      </c>
      <c r="K31">
        <f t="shared" si="6"/>
        <v>1.0626739062207705E-6</v>
      </c>
      <c r="L31" s="2">
        <f t="shared" si="7"/>
        <v>23.831115891453106</v>
      </c>
    </row>
    <row r="32" spans="1:12">
      <c r="A32" s="3">
        <v>42306</v>
      </c>
      <c r="B32" t="s">
        <v>10</v>
      </c>
      <c r="C32">
        <v>5.13</v>
      </c>
      <c r="D32">
        <f t="shared" si="0"/>
        <v>278.27999999999997</v>
      </c>
      <c r="E32">
        <v>14.144470999999999</v>
      </c>
      <c r="F32">
        <f t="shared" si="1"/>
        <v>28.288941999999999</v>
      </c>
      <c r="G32">
        <f t="shared" si="2"/>
        <v>2.8288941999999998E-5</v>
      </c>
      <c r="H32">
        <f t="shared" si="3"/>
        <v>1.2614566869180621E-6</v>
      </c>
      <c r="I32">
        <f t="shared" si="4"/>
        <v>4.8211209889816156E-2</v>
      </c>
      <c r="J32">
        <f t="shared" si="5"/>
        <v>1.3638441203228355E-6</v>
      </c>
      <c r="K32">
        <f t="shared" si="6"/>
        <v>2.6253008072408976E-6</v>
      </c>
      <c r="L32" s="2">
        <f t="shared" si="7"/>
        <v>58.873985162373586</v>
      </c>
    </row>
    <row r="33" spans="1:12">
      <c r="A33" s="3">
        <v>42307</v>
      </c>
      <c r="B33" t="s">
        <v>11</v>
      </c>
      <c r="C33">
        <v>9.1300000000000008</v>
      </c>
      <c r="D33">
        <f t="shared" si="0"/>
        <v>282.27999999999997</v>
      </c>
      <c r="E33">
        <v>0.80342099999999994</v>
      </c>
      <c r="F33">
        <f t="shared" si="1"/>
        <v>1.6068419999999999</v>
      </c>
      <c r="G33">
        <f t="shared" si="2"/>
        <v>1.6068419999999999E-6</v>
      </c>
      <c r="H33">
        <f t="shared" si="3"/>
        <v>7.1652081782372518E-8</v>
      </c>
      <c r="I33">
        <f t="shared" si="4"/>
        <v>4.1455583102423157E-2</v>
      </c>
      <c r="J33">
        <f t="shared" si="5"/>
        <v>6.6612572063463823E-8</v>
      </c>
      <c r="K33">
        <f t="shared" si="6"/>
        <v>1.3826465384583634E-7</v>
      </c>
      <c r="L33" s="2">
        <f t="shared" si="7"/>
        <v>3.1006698952549949</v>
      </c>
    </row>
    <row r="34" spans="1:12">
      <c r="A34" s="3">
        <v>42307</v>
      </c>
      <c r="B34" t="s">
        <v>11</v>
      </c>
      <c r="C34">
        <v>9.1300000000000008</v>
      </c>
      <c r="D34">
        <f t="shared" si="0"/>
        <v>282.27999999999997</v>
      </c>
      <c r="E34">
        <v>0.61169699999999994</v>
      </c>
      <c r="F34">
        <f t="shared" si="1"/>
        <v>1.2233939999999999</v>
      </c>
      <c r="G34">
        <f t="shared" si="2"/>
        <v>1.2233939999999998E-6</v>
      </c>
      <c r="H34">
        <f t="shared" si="3"/>
        <v>5.4553420274092808E-8</v>
      </c>
      <c r="I34">
        <f t="shared" si="4"/>
        <v>4.1455583102423157E-2</v>
      </c>
      <c r="J34">
        <f t="shared" si="5"/>
        <v>5.0716511634005871E-8</v>
      </c>
      <c r="K34">
        <f t="shared" si="6"/>
        <v>1.0526993190809868E-7</v>
      </c>
      <c r="L34" s="2">
        <f t="shared" si="7"/>
        <v>2.3607429640472364</v>
      </c>
    </row>
    <row r="35" spans="1:12">
      <c r="A35" s="3">
        <v>42307</v>
      </c>
      <c r="B35" t="s">
        <v>11</v>
      </c>
      <c r="C35">
        <v>9.1300000000000008</v>
      </c>
      <c r="D35">
        <f t="shared" si="0"/>
        <v>282.27999999999997</v>
      </c>
      <c r="E35">
        <v>0.49147199999999991</v>
      </c>
      <c r="F35">
        <f t="shared" si="1"/>
        <v>0.98294399999999982</v>
      </c>
      <c r="G35">
        <f t="shared" si="2"/>
        <v>9.8294399999999988E-7</v>
      </c>
      <c r="H35">
        <f t="shared" si="3"/>
        <v>4.3831306298623241E-8</v>
      </c>
      <c r="I35">
        <f t="shared" si="4"/>
        <v>4.1455583102423157E-2</v>
      </c>
      <c r="J35">
        <f t="shared" si="5"/>
        <v>4.0748516677028221E-8</v>
      </c>
      <c r="K35">
        <f t="shared" si="6"/>
        <v>8.4579822975651456E-8</v>
      </c>
      <c r="L35" s="2">
        <f t="shared" si="7"/>
        <v>1.8967545468201139</v>
      </c>
    </row>
    <row r="36" spans="1:12">
      <c r="A36" s="3">
        <v>42306</v>
      </c>
      <c r="B36" t="s">
        <v>8</v>
      </c>
      <c r="C36">
        <v>5.4</v>
      </c>
      <c r="D36">
        <f t="shared" si="0"/>
        <v>278.54999999999995</v>
      </c>
      <c r="E36" s="4"/>
      <c r="F36">
        <f t="shared" si="1"/>
        <v>0</v>
      </c>
      <c r="G36">
        <f t="shared" si="2"/>
        <v>0</v>
      </c>
      <c r="H36">
        <f t="shared" si="3"/>
        <v>0</v>
      </c>
      <c r="I36">
        <f t="shared" si="4"/>
        <v>4.7708456844217539E-2</v>
      </c>
      <c r="J36">
        <f t="shared" si="5"/>
        <v>0</v>
      </c>
      <c r="K36">
        <f t="shared" si="6"/>
        <v>0</v>
      </c>
      <c r="L36" s="2">
        <f t="shared" si="7"/>
        <v>0</v>
      </c>
    </row>
    <row r="37" spans="1:12">
      <c r="A37" s="3">
        <v>42306</v>
      </c>
      <c r="B37" t="s">
        <v>8</v>
      </c>
      <c r="C37">
        <v>5.4</v>
      </c>
      <c r="D37">
        <f t="shared" si="0"/>
        <v>278.54999999999995</v>
      </c>
      <c r="E37">
        <v>1.4917659999999999</v>
      </c>
      <c r="F37">
        <f t="shared" si="1"/>
        <v>2.9835319999999999</v>
      </c>
      <c r="G37">
        <f t="shared" si="2"/>
        <v>2.9835319999999999E-6</v>
      </c>
      <c r="H37">
        <f t="shared" si="3"/>
        <v>1.3304125661659669E-7</v>
      </c>
      <c r="I37">
        <f t="shared" si="4"/>
        <v>4.7708456844217539E-2</v>
      </c>
      <c r="J37">
        <f t="shared" si="5"/>
        <v>1.4233970766534204E-7</v>
      </c>
      <c r="K37">
        <f t="shared" si="6"/>
        <v>2.7538096428193875E-7</v>
      </c>
      <c r="L37" s="2">
        <f t="shared" si="7"/>
        <v>6.1755874833155096</v>
      </c>
    </row>
    <row r="38" spans="1:12">
      <c r="A38" s="3">
        <v>42306</v>
      </c>
      <c r="B38" t="s">
        <v>8</v>
      </c>
      <c r="C38">
        <v>5.4</v>
      </c>
      <c r="D38">
        <f t="shared" si="0"/>
        <v>278.54999999999995</v>
      </c>
      <c r="E38">
        <v>1.4382329999999999</v>
      </c>
      <c r="F38">
        <f t="shared" si="1"/>
        <v>2.8764659999999997</v>
      </c>
      <c r="G38">
        <f t="shared" si="2"/>
        <v>2.8764659999999998E-6</v>
      </c>
      <c r="H38">
        <f t="shared" si="3"/>
        <v>1.2826698398237906E-7</v>
      </c>
      <c r="I38">
        <f t="shared" si="4"/>
        <v>4.7708456844217539E-2</v>
      </c>
      <c r="J38">
        <f t="shared" si="5"/>
        <v>1.3723175402485904E-7</v>
      </c>
      <c r="K38">
        <f t="shared" si="6"/>
        <v>2.6549873800723807E-7</v>
      </c>
      <c r="L38" s="2">
        <f t="shared" si="7"/>
        <v>5.9539724815361872</v>
      </c>
    </row>
    <row r="39" spans="1:12">
      <c r="A39" s="3">
        <v>42307</v>
      </c>
      <c r="B39" t="s">
        <v>7</v>
      </c>
      <c r="C39">
        <v>4.71</v>
      </c>
      <c r="D39">
        <f t="shared" si="0"/>
        <v>277.85999999999996</v>
      </c>
      <c r="E39">
        <v>18.107489999999999</v>
      </c>
      <c r="F39">
        <f t="shared" si="1"/>
        <v>36.214979999999997</v>
      </c>
      <c r="G39">
        <f t="shared" si="2"/>
        <v>3.6214979999999997E-5</v>
      </c>
      <c r="H39">
        <f t="shared" si="3"/>
        <v>1.6148935045928504E-6</v>
      </c>
      <c r="I39">
        <f t="shared" si="4"/>
        <v>4.900802314828287E-2</v>
      </c>
      <c r="J39">
        <f t="shared" si="5"/>
        <v>1.774824578154601E-6</v>
      </c>
      <c r="K39">
        <f t="shared" si="6"/>
        <v>3.3897180827474516E-6</v>
      </c>
      <c r="L39" s="2">
        <f t="shared" si="7"/>
        <v>76.016512682232502</v>
      </c>
    </row>
    <row r="40" spans="1:12">
      <c r="A40" s="3">
        <v>42307</v>
      </c>
      <c r="B40" t="s">
        <v>7</v>
      </c>
      <c r="C40">
        <v>4.71</v>
      </c>
      <c r="D40">
        <f t="shared" si="0"/>
        <v>277.85999999999996</v>
      </c>
      <c r="E40">
        <v>18.606995999999999</v>
      </c>
      <c r="F40">
        <f t="shared" si="1"/>
        <v>37.213991999999998</v>
      </c>
      <c r="G40">
        <f t="shared" si="2"/>
        <v>3.7213991999999998E-5</v>
      </c>
      <c r="H40">
        <f t="shared" si="3"/>
        <v>1.6594413129807141E-6</v>
      </c>
      <c r="I40">
        <f t="shared" si="4"/>
        <v>4.900802314828287E-2</v>
      </c>
      <c r="J40">
        <f t="shared" si="5"/>
        <v>1.8237841813760135E-6</v>
      </c>
      <c r="K40">
        <f t="shared" si="6"/>
        <v>3.4832254943567278E-6</v>
      </c>
      <c r="L40" s="2">
        <f t="shared" si="7"/>
        <v>78.11347389462864</v>
      </c>
    </row>
    <row r="41" spans="1:12">
      <c r="A41" s="3">
        <v>42307</v>
      </c>
      <c r="B41" t="s">
        <v>7</v>
      </c>
      <c r="C41">
        <v>4.71</v>
      </c>
      <c r="D41">
        <f t="shared" si="0"/>
        <v>277.85999999999996</v>
      </c>
      <c r="E41" s="11">
        <v>10.356403999999999</v>
      </c>
      <c r="F41">
        <f t="shared" si="1"/>
        <v>20.712807999999999</v>
      </c>
      <c r="G41">
        <f t="shared" si="2"/>
        <v>2.0712807999999998E-5</v>
      </c>
      <c r="H41">
        <f t="shared" si="3"/>
        <v>9.2362274122694061E-7</v>
      </c>
      <c r="I41">
        <f t="shared" si="4"/>
        <v>4.900802314828287E-2</v>
      </c>
      <c r="J41">
        <f t="shared" si="5"/>
        <v>1.0150937739299384E-6</v>
      </c>
      <c r="K41">
        <f t="shared" si="6"/>
        <v>1.938716515156879E-6</v>
      </c>
      <c r="L41" s="2">
        <f t="shared" si="7"/>
        <v>43.476910163049837</v>
      </c>
    </row>
    <row r="42" spans="1:12">
      <c r="A42" s="3">
        <v>42327</v>
      </c>
      <c r="B42" t="s">
        <v>9</v>
      </c>
      <c r="C42">
        <v>3.99</v>
      </c>
      <c r="D42">
        <f t="shared" ref="D42:D80" si="8">C42+273.15</f>
        <v>277.14</v>
      </c>
      <c r="E42">
        <v>0.83340000000000003</v>
      </c>
      <c r="F42">
        <f t="shared" si="1"/>
        <v>1.6668000000000001</v>
      </c>
      <c r="G42">
        <f t="shared" si="2"/>
        <v>1.6668000000000001E-6</v>
      </c>
      <c r="H42">
        <f t="shared" si="3"/>
        <v>7.4325720833074139E-8</v>
      </c>
      <c r="I42">
        <f t="shared" si="4"/>
        <v>5.0417063281823889E-2</v>
      </c>
      <c r="J42">
        <f t="shared" si="5"/>
        <v>8.4035161078144056E-8</v>
      </c>
      <c r="K42">
        <f t="shared" si="6"/>
        <v>1.5836088191121818E-7</v>
      </c>
      <c r="L42" s="2">
        <f t="shared" si="7"/>
        <v>3.5513401688014428</v>
      </c>
    </row>
    <row r="43" spans="1:12">
      <c r="A43" s="3">
        <v>42327</v>
      </c>
      <c r="B43" t="s">
        <v>9</v>
      </c>
      <c r="C43">
        <v>3.99</v>
      </c>
      <c r="D43">
        <f t="shared" si="8"/>
        <v>277.14</v>
      </c>
      <c r="E43">
        <v>0</v>
      </c>
      <c r="F43">
        <f t="shared" si="1"/>
        <v>0</v>
      </c>
      <c r="G43">
        <f t="shared" si="2"/>
        <v>0</v>
      </c>
      <c r="H43">
        <f t="shared" si="3"/>
        <v>0</v>
      </c>
      <c r="I43">
        <f t="shared" si="4"/>
        <v>5.0417063281823889E-2</v>
      </c>
      <c r="J43">
        <f t="shared" si="5"/>
        <v>0</v>
      </c>
      <c r="K43">
        <f t="shared" si="6"/>
        <v>0</v>
      </c>
      <c r="L43" s="2">
        <f t="shared" si="7"/>
        <v>0</v>
      </c>
    </row>
    <row r="44" spans="1:12">
      <c r="A44" s="3">
        <v>42327</v>
      </c>
      <c r="B44" t="s">
        <v>9</v>
      </c>
      <c r="C44">
        <v>3.99</v>
      </c>
      <c r="D44">
        <f t="shared" si="8"/>
        <v>277.14</v>
      </c>
      <c r="E44">
        <v>1.0818000000000001</v>
      </c>
      <c r="F44">
        <f t="shared" si="1"/>
        <v>2.1636000000000002</v>
      </c>
      <c r="G44">
        <f t="shared" si="2"/>
        <v>2.1636000000000003E-6</v>
      </c>
      <c r="H44">
        <f t="shared" si="3"/>
        <v>9.6478959439908345E-8</v>
      </c>
      <c r="I44">
        <f t="shared" si="4"/>
        <v>5.0417063281823889E-2</v>
      </c>
      <c r="J44">
        <f t="shared" si="5"/>
        <v>1.0908235811655418E-7</v>
      </c>
      <c r="K44">
        <f t="shared" si="6"/>
        <v>2.0556131755646251E-7</v>
      </c>
      <c r="L44" s="2">
        <f t="shared" si="7"/>
        <v>4.6098389664139683</v>
      </c>
    </row>
    <row r="45" spans="1:12">
      <c r="A45" s="3">
        <v>42327</v>
      </c>
      <c r="B45" t="s">
        <v>10</v>
      </c>
      <c r="C45">
        <v>4.0999999999999996</v>
      </c>
      <c r="D45">
        <f t="shared" si="8"/>
        <v>277.25</v>
      </c>
      <c r="E45">
        <v>0</v>
      </c>
      <c r="F45">
        <f t="shared" si="1"/>
        <v>0</v>
      </c>
      <c r="G45">
        <f t="shared" si="2"/>
        <v>0</v>
      </c>
      <c r="H45">
        <f t="shared" si="3"/>
        <v>0</v>
      </c>
      <c r="I45">
        <f t="shared" si="4"/>
        <v>5.0198193042752831E-2</v>
      </c>
      <c r="J45">
        <f t="shared" si="5"/>
        <v>0</v>
      </c>
      <c r="K45">
        <f t="shared" si="6"/>
        <v>0</v>
      </c>
      <c r="L45" s="2">
        <f t="shared" si="7"/>
        <v>0</v>
      </c>
    </row>
    <row r="46" spans="1:12">
      <c r="A46" s="3">
        <v>42327</v>
      </c>
      <c r="B46" t="s">
        <v>10</v>
      </c>
      <c r="C46">
        <v>4.0999999999999996</v>
      </c>
      <c r="D46">
        <f t="shared" si="8"/>
        <v>277.25</v>
      </c>
      <c r="E46" s="4">
        <v>1036.9845</v>
      </c>
      <c r="I46">
        <f t="shared" si="4"/>
        <v>5.0198193042752831E-2</v>
      </c>
      <c r="J46">
        <f t="shared" si="5"/>
        <v>0</v>
      </c>
      <c r="K46">
        <f t="shared" si="6"/>
        <v>0</v>
      </c>
      <c r="L46" s="2">
        <f t="shared" si="7"/>
        <v>0</v>
      </c>
    </row>
    <row r="47" spans="1:12">
      <c r="A47" s="3">
        <v>42327</v>
      </c>
      <c r="B47" t="s">
        <v>10</v>
      </c>
      <c r="C47">
        <v>4.0999999999999996</v>
      </c>
      <c r="D47">
        <f t="shared" si="8"/>
        <v>277.25</v>
      </c>
      <c r="E47">
        <v>1.0575000000000001</v>
      </c>
      <c r="F47">
        <f t="shared" si="1"/>
        <v>2.1150000000000002</v>
      </c>
      <c r="G47">
        <f t="shared" si="2"/>
        <v>2.1150000000000001E-6</v>
      </c>
      <c r="H47">
        <f t="shared" si="3"/>
        <v>9.4311794793587602E-8</v>
      </c>
      <c r="I47">
        <f t="shared" si="4"/>
        <v>5.0198193042752831E-2</v>
      </c>
      <c r="J47">
        <f t="shared" si="5"/>
        <v>1.0616917828542224E-7</v>
      </c>
      <c r="K47">
        <f t="shared" si="6"/>
        <v>2.0048097307900985E-7</v>
      </c>
      <c r="L47" s="2">
        <f t="shared" si="7"/>
        <v>4.4959091170952394</v>
      </c>
    </row>
    <row r="48" spans="1:12">
      <c r="A48" s="3">
        <v>42327</v>
      </c>
      <c r="B48" t="s">
        <v>11</v>
      </c>
      <c r="C48">
        <v>7.97</v>
      </c>
      <c r="D48">
        <f t="shared" si="8"/>
        <v>281.12</v>
      </c>
      <c r="E48">
        <v>1.2139</v>
      </c>
      <c r="F48">
        <f t="shared" si="1"/>
        <v>2.4278</v>
      </c>
      <c r="G48">
        <f t="shared" si="2"/>
        <v>2.4277999999999999E-6</v>
      </c>
      <c r="H48">
        <f t="shared" si="3"/>
        <v>1.0826013021270542E-7</v>
      </c>
      <c r="I48">
        <f t="shared" si="4"/>
        <v>4.3269894097605309E-2</v>
      </c>
      <c r="J48">
        <f t="shared" si="5"/>
        <v>1.0505064889016617E-7</v>
      </c>
      <c r="K48">
        <f t="shared" si="6"/>
        <v>2.1331077910287158E-7</v>
      </c>
      <c r="L48" s="2">
        <f t="shared" si="7"/>
        <v>4.7836254075110434</v>
      </c>
    </row>
    <row r="49" spans="1:12">
      <c r="A49" s="3">
        <v>42327</v>
      </c>
      <c r="B49" t="s">
        <v>11</v>
      </c>
      <c r="C49">
        <v>7.97</v>
      </c>
      <c r="D49">
        <f t="shared" si="8"/>
        <v>281.12</v>
      </c>
      <c r="E49">
        <v>9.1499999999999998E-2</v>
      </c>
      <c r="F49">
        <f t="shared" si="1"/>
        <v>0.183</v>
      </c>
      <c r="G49">
        <f t="shared" si="2"/>
        <v>1.8299999999999998E-7</v>
      </c>
      <c r="H49">
        <f t="shared" si="3"/>
        <v>8.1603113225657352E-9</v>
      </c>
      <c r="I49">
        <f t="shared" si="4"/>
        <v>4.3269894097605309E-2</v>
      </c>
      <c r="J49">
        <f t="shared" si="5"/>
        <v>7.9183906198617701E-9</v>
      </c>
      <c r="K49">
        <f t="shared" si="6"/>
        <v>1.6078701942427504E-8</v>
      </c>
      <c r="L49" s="2">
        <f t="shared" si="7"/>
        <v>0.36057477946063138</v>
      </c>
    </row>
    <row r="50" spans="1:12">
      <c r="A50" s="3">
        <v>42327</v>
      </c>
      <c r="B50" t="s">
        <v>11</v>
      </c>
      <c r="C50">
        <v>7.97</v>
      </c>
      <c r="D50">
        <f t="shared" si="8"/>
        <v>281.12</v>
      </c>
      <c r="E50">
        <v>0</v>
      </c>
      <c r="F50">
        <f t="shared" si="1"/>
        <v>0</v>
      </c>
      <c r="G50">
        <f t="shared" si="2"/>
        <v>0</v>
      </c>
      <c r="H50">
        <f t="shared" si="3"/>
        <v>0</v>
      </c>
      <c r="I50">
        <f t="shared" si="4"/>
        <v>4.3269894097605309E-2</v>
      </c>
      <c r="J50">
        <f t="shared" si="5"/>
        <v>0</v>
      </c>
      <c r="K50">
        <f t="shared" si="6"/>
        <v>0</v>
      </c>
      <c r="L50" s="2">
        <f t="shared" si="7"/>
        <v>0</v>
      </c>
    </row>
    <row r="51" spans="1:12">
      <c r="A51" s="3">
        <v>42327</v>
      </c>
      <c r="B51" t="s">
        <v>8</v>
      </c>
      <c r="C51">
        <v>3.11</v>
      </c>
      <c r="D51">
        <f t="shared" si="8"/>
        <v>276.26</v>
      </c>
      <c r="E51">
        <v>1.0361</v>
      </c>
      <c r="F51">
        <f t="shared" si="1"/>
        <v>2.0722</v>
      </c>
      <c r="G51">
        <f t="shared" si="2"/>
        <v>2.0722000000000003E-6</v>
      </c>
      <c r="H51">
        <f t="shared" si="3"/>
        <v>9.2403262965140542E-8</v>
      </c>
      <c r="I51">
        <f t="shared" si="4"/>
        <v>5.2216421256546165E-2</v>
      </c>
      <c r="J51">
        <f t="shared" si="5"/>
        <v>1.0820286812781497E-7</v>
      </c>
      <c r="K51">
        <f t="shared" si="6"/>
        <v>2.0060613109295553E-7</v>
      </c>
      <c r="L51" s="2">
        <f t="shared" si="7"/>
        <v>4.4987158625301502</v>
      </c>
    </row>
    <row r="52" spans="1:12">
      <c r="A52" s="3">
        <v>42327</v>
      </c>
      <c r="B52" t="s">
        <v>8</v>
      </c>
      <c r="C52">
        <v>3.11</v>
      </c>
      <c r="D52">
        <f t="shared" si="8"/>
        <v>276.26</v>
      </c>
      <c r="E52">
        <v>0.91390000000000005</v>
      </c>
      <c r="F52">
        <f t="shared" si="1"/>
        <v>1.8278000000000001</v>
      </c>
      <c r="G52">
        <f t="shared" si="2"/>
        <v>1.8278000000000001E-6</v>
      </c>
      <c r="H52">
        <f t="shared" si="3"/>
        <v>8.1505011122325971E-8</v>
      </c>
      <c r="I52">
        <f t="shared" si="4"/>
        <v>5.2216421256546165E-2</v>
      </c>
      <c r="J52">
        <f t="shared" si="5"/>
        <v>9.544117477271508E-8</v>
      </c>
      <c r="K52">
        <f t="shared" si="6"/>
        <v>1.7694618589504107E-7</v>
      </c>
      <c r="L52" s="2">
        <f t="shared" si="7"/>
        <v>3.968127040600621</v>
      </c>
    </row>
    <row r="53" spans="1:12">
      <c r="A53" s="3">
        <v>42327</v>
      </c>
      <c r="B53" t="s">
        <v>8</v>
      </c>
      <c r="C53">
        <v>3.11</v>
      </c>
      <c r="D53">
        <f t="shared" si="8"/>
        <v>276.26</v>
      </c>
      <c r="E53">
        <v>0</v>
      </c>
      <c r="F53">
        <f t="shared" si="1"/>
        <v>0</v>
      </c>
      <c r="G53">
        <f t="shared" si="2"/>
        <v>0</v>
      </c>
      <c r="H53">
        <f t="shared" si="3"/>
        <v>0</v>
      </c>
      <c r="I53">
        <f t="shared" si="4"/>
        <v>5.2216421256546165E-2</v>
      </c>
      <c r="J53">
        <f t="shared" si="5"/>
        <v>0</v>
      </c>
      <c r="K53">
        <f t="shared" si="6"/>
        <v>0</v>
      </c>
      <c r="L53" s="2">
        <f t="shared" si="7"/>
        <v>0</v>
      </c>
    </row>
    <row r="54" spans="1:12">
      <c r="A54" s="3">
        <v>42327</v>
      </c>
      <c r="B54" t="s">
        <v>7</v>
      </c>
      <c r="C54">
        <v>2.4</v>
      </c>
      <c r="D54">
        <f t="shared" si="8"/>
        <v>275.54999999999995</v>
      </c>
      <c r="E54">
        <v>0</v>
      </c>
      <c r="F54">
        <f t="shared" si="1"/>
        <v>0</v>
      </c>
      <c r="G54">
        <f t="shared" si="2"/>
        <v>0</v>
      </c>
      <c r="H54">
        <f t="shared" si="3"/>
        <v>0</v>
      </c>
      <c r="I54">
        <f t="shared" si="4"/>
        <v>5.3733262885771564E-2</v>
      </c>
      <c r="J54">
        <f t="shared" si="5"/>
        <v>0</v>
      </c>
      <c r="K54">
        <f t="shared" si="6"/>
        <v>0</v>
      </c>
      <c r="L54" s="2">
        <f t="shared" si="7"/>
        <v>0</v>
      </c>
    </row>
    <row r="55" spans="1:12">
      <c r="A55" s="3">
        <v>42327</v>
      </c>
      <c r="B55" t="s">
        <v>7</v>
      </c>
      <c r="C55">
        <v>2.4</v>
      </c>
      <c r="D55">
        <f t="shared" si="8"/>
        <v>275.54999999999995</v>
      </c>
      <c r="E55">
        <v>0.84970000000000001</v>
      </c>
      <c r="F55">
        <f t="shared" si="1"/>
        <v>1.6994</v>
      </c>
      <c r="G55">
        <f t="shared" si="2"/>
        <v>1.6994E-6</v>
      </c>
      <c r="H55">
        <f t="shared" si="3"/>
        <v>7.5779415636984754E-8</v>
      </c>
      <c r="I55">
        <f t="shared" si="4"/>
        <v>5.3733262885771564E-2</v>
      </c>
      <c r="J55">
        <f t="shared" si="5"/>
        <v>9.1314306948080197E-8</v>
      </c>
      <c r="K55">
        <f t="shared" si="6"/>
        <v>1.6709372258506498E-7</v>
      </c>
      <c r="L55" s="2">
        <f t="shared" si="7"/>
        <v>3.7471794916094718</v>
      </c>
    </row>
    <row r="56" spans="1:12">
      <c r="A56" s="3">
        <v>42327</v>
      </c>
      <c r="B56" t="s">
        <v>7</v>
      </c>
      <c r="C56">
        <v>2.4</v>
      </c>
      <c r="D56">
        <f t="shared" si="8"/>
        <v>275.54999999999995</v>
      </c>
      <c r="E56">
        <v>0</v>
      </c>
      <c r="F56">
        <f t="shared" si="1"/>
        <v>0</v>
      </c>
      <c r="G56">
        <f t="shared" si="2"/>
        <v>0</v>
      </c>
      <c r="H56">
        <f t="shared" si="3"/>
        <v>0</v>
      </c>
      <c r="I56">
        <f t="shared" si="4"/>
        <v>5.3733262885771564E-2</v>
      </c>
      <c r="J56">
        <f t="shared" si="5"/>
        <v>0</v>
      </c>
      <c r="K56">
        <f t="shared" si="6"/>
        <v>0</v>
      </c>
      <c r="L56" s="2">
        <f t="shared" si="7"/>
        <v>0</v>
      </c>
    </row>
    <row r="57" spans="1:12">
      <c r="A57" s="3">
        <v>42333</v>
      </c>
      <c r="B57" t="s">
        <v>9</v>
      </c>
      <c r="C57">
        <v>4.45</v>
      </c>
      <c r="D57">
        <f t="shared" si="8"/>
        <v>277.59999999999997</v>
      </c>
      <c r="E57" s="12">
        <v>0</v>
      </c>
      <c r="F57">
        <f t="shared" si="1"/>
        <v>0</v>
      </c>
      <c r="G57">
        <f t="shared" si="2"/>
        <v>0</v>
      </c>
      <c r="H57">
        <f t="shared" si="3"/>
        <v>0</v>
      </c>
      <c r="I57">
        <f t="shared" si="4"/>
        <v>4.951047450338672E-2</v>
      </c>
      <c r="J57">
        <f t="shared" si="5"/>
        <v>0</v>
      </c>
      <c r="K57">
        <f t="shared" si="6"/>
        <v>0</v>
      </c>
      <c r="L57" s="2">
        <f t="shared" si="7"/>
        <v>0</v>
      </c>
    </row>
    <row r="58" spans="1:12">
      <c r="A58" s="3">
        <v>42333</v>
      </c>
      <c r="B58" t="s">
        <v>9</v>
      </c>
      <c r="C58">
        <v>4.45</v>
      </c>
      <c r="D58">
        <f t="shared" si="8"/>
        <v>277.59999999999997</v>
      </c>
      <c r="E58" s="12">
        <v>0.81369999999999998</v>
      </c>
      <c r="F58">
        <f t="shared" si="1"/>
        <v>1.6274</v>
      </c>
      <c r="G58">
        <f t="shared" si="2"/>
        <v>1.6273999999999999E-6</v>
      </c>
      <c r="H58">
        <f t="shared" si="3"/>
        <v>7.2568801346139219E-8</v>
      </c>
      <c r="I58">
        <f t="shared" si="4"/>
        <v>4.951047450338672E-2</v>
      </c>
      <c r="J58">
        <f t="shared" si="5"/>
        <v>8.0573346206811539E-8</v>
      </c>
      <c r="K58">
        <f t="shared" si="6"/>
        <v>1.5314214755295077E-7</v>
      </c>
      <c r="L58" s="2">
        <f t="shared" si="7"/>
        <v>3.4343068412956659</v>
      </c>
    </row>
    <row r="59" spans="1:12">
      <c r="A59" s="3">
        <v>42333</v>
      </c>
      <c r="B59" t="s">
        <v>9</v>
      </c>
      <c r="C59">
        <v>4.45</v>
      </c>
      <c r="D59">
        <f t="shared" si="8"/>
        <v>277.59999999999997</v>
      </c>
      <c r="E59" s="12">
        <v>0.83899999999999997</v>
      </c>
      <c r="F59">
        <f t="shared" si="1"/>
        <v>1.6779999999999999</v>
      </c>
      <c r="G59">
        <f t="shared" si="2"/>
        <v>1.6779999999999999E-6</v>
      </c>
      <c r="H59">
        <f t="shared" si="3"/>
        <v>7.4825149722761218E-8</v>
      </c>
      <c r="I59">
        <f t="shared" si="4"/>
        <v>4.951047450338672E-2</v>
      </c>
      <c r="J59">
        <f t="shared" si="5"/>
        <v>8.3078576216682909E-8</v>
      </c>
      <c r="K59">
        <f t="shared" si="6"/>
        <v>1.5790372593944413E-7</v>
      </c>
      <c r="L59" s="2">
        <f t="shared" si="7"/>
        <v>3.5410881649834871</v>
      </c>
    </row>
    <row r="60" spans="1:12">
      <c r="A60" s="3">
        <v>42333</v>
      </c>
      <c r="B60" t="s">
        <v>10</v>
      </c>
      <c r="C60">
        <v>4.7</v>
      </c>
      <c r="D60">
        <f t="shared" si="8"/>
        <v>277.84999999999997</v>
      </c>
      <c r="E60" s="12">
        <v>0.86499999999999999</v>
      </c>
      <c r="F60">
        <f t="shared" si="1"/>
        <v>1.73</v>
      </c>
      <c r="G60">
        <f t="shared" si="2"/>
        <v>1.73E-6</v>
      </c>
      <c r="H60">
        <f t="shared" si="3"/>
        <v>7.7143926710594113E-8</v>
      </c>
      <c r="I60">
        <f t="shared" si="4"/>
        <v>4.902721710463212E-2</v>
      </c>
      <c r="J60">
        <f t="shared" si="5"/>
        <v>8.4817085591013561E-8</v>
      </c>
      <c r="K60">
        <f t="shared" si="6"/>
        <v>1.6196101230160765E-7</v>
      </c>
      <c r="L60" s="2">
        <f t="shared" si="7"/>
        <v>3.6320753068861169</v>
      </c>
    </row>
    <row r="61" spans="1:12">
      <c r="A61" s="3">
        <v>42333</v>
      </c>
      <c r="B61" t="s">
        <v>10</v>
      </c>
      <c r="C61">
        <v>4.7</v>
      </c>
      <c r="D61">
        <f t="shared" si="8"/>
        <v>277.84999999999997</v>
      </c>
      <c r="E61" s="12">
        <v>1.2036</v>
      </c>
      <c r="F61">
        <f t="shared" si="1"/>
        <v>2.4072</v>
      </c>
      <c r="G61">
        <f t="shared" si="2"/>
        <v>2.4072E-6</v>
      </c>
      <c r="H61">
        <f t="shared" si="3"/>
        <v>1.0734153779060239E-7</v>
      </c>
      <c r="I61">
        <f t="shared" si="4"/>
        <v>4.902721710463212E-2</v>
      </c>
      <c r="J61">
        <f t="shared" si="5"/>
        <v>1.1801831701427044E-7</v>
      </c>
      <c r="K61">
        <f t="shared" si="6"/>
        <v>2.2535985480487286E-7</v>
      </c>
      <c r="L61" s="2">
        <f t="shared" si="7"/>
        <v>5.0538333403099784</v>
      </c>
    </row>
    <row r="62" spans="1:12">
      <c r="A62" s="3">
        <v>42333</v>
      </c>
      <c r="B62" t="s">
        <v>10</v>
      </c>
      <c r="C62">
        <v>4.7</v>
      </c>
      <c r="D62">
        <f t="shared" si="8"/>
        <v>277.84999999999997</v>
      </c>
      <c r="E62" s="12">
        <v>1.1939</v>
      </c>
      <c r="F62">
        <f t="shared" si="1"/>
        <v>2.3877999999999999</v>
      </c>
      <c r="G62">
        <f t="shared" si="2"/>
        <v>2.3877999999999998E-6</v>
      </c>
      <c r="H62">
        <f t="shared" si="3"/>
        <v>1.0647645560668012E-7</v>
      </c>
      <c r="I62">
        <f t="shared" si="4"/>
        <v>4.902721710463212E-2</v>
      </c>
      <c r="J62">
        <f t="shared" si="5"/>
        <v>1.1706718900244056E-7</v>
      </c>
      <c r="K62">
        <f t="shared" si="6"/>
        <v>2.235436446091207E-7</v>
      </c>
      <c r="L62" s="2">
        <f t="shared" si="7"/>
        <v>5.0131037097009656</v>
      </c>
    </row>
    <row r="63" spans="1:12">
      <c r="A63" s="3">
        <v>42333</v>
      </c>
      <c r="B63" t="s">
        <v>11</v>
      </c>
      <c r="C63">
        <v>7.24</v>
      </c>
      <c r="D63">
        <f t="shared" si="8"/>
        <v>280.39</v>
      </c>
      <c r="E63" s="12">
        <v>0</v>
      </c>
      <c r="F63">
        <f t="shared" si="1"/>
        <v>0</v>
      </c>
      <c r="G63">
        <f t="shared" si="2"/>
        <v>0</v>
      </c>
      <c r="H63">
        <f t="shared" si="3"/>
        <v>0</v>
      </c>
      <c r="I63">
        <f t="shared" si="4"/>
        <v>4.4469617127290119E-2</v>
      </c>
      <c r="J63">
        <f t="shared" si="5"/>
        <v>0</v>
      </c>
      <c r="K63">
        <f t="shared" si="6"/>
        <v>0</v>
      </c>
      <c r="L63" s="2">
        <f t="shared" si="7"/>
        <v>0</v>
      </c>
    </row>
    <row r="64" spans="1:12">
      <c r="A64" s="3">
        <v>42333</v>
      </c>
      <c r="B64" t="s">
        <v>11</v>
      </c>
      <c r="C64">
        <v>7.24</v>
      </c>
      <c r="D64">
        <f t="shared" si="8"/>
        <v>280.39</v>
      </c>
      <c r="E64" s="12">
        <v>0</v>
      </c>
      <c r="F64">
        <f t="shared" si="1"/>
        <v>0</v>
      </c>
      <c r="G64">
        <f t="shared" si="2"/>
        <v>0</v>
      </c>
      <c r="H64">
        <f t="shared" si="3"/>
        <v>0</v>
      </c>
      <c r="I64">
        <f t="shared" si="4"/>
        <v>4.4469617127290119E-2</v>
      </c>
      <c r="J64">
        <f t="shared" si="5"/>
        <v>0</v>
      </c>
      <c r="K64">
        <f t="shared" si="6"/>
        <v>0</v>
      </c>
      <c r="L64" s="2">
        <f t="shared" si="7"/>
        <v>0</v>
      </c>
    </row>
    <row r="65" spans="1:12">
      <c r="A65" s="3">
        <v>42333</v>
      </c>
      <c r="B65" t="s">
        <v>11</v>
      </c>
      <c r="C65">
        <v>7.24</v>
      </c>
      <c r="D65">
        <f t="shared" si="8"/>
        <v>280.39</v>
      </c>
      <c r="E65" s="12">
        <v>0.80469999999999997</v>
      </c>
      <c r="F65">
        <f t="shared" si="1"/>
        <v>1.6093999999999999</v>
      </c>
      <c r="G65">
        <f t="shared" si="2"/>
        <v>1.6094E-6</v>
      </c>
      <c r="H65">
        <f t="shared" si="3"/>
        <v>7.1766147773427835E-8</v>
      </c>
      <c r="I65">
        <f t="shared" si="4"/>
        <v>4.4469617127290119E-2</v>
      </c>
      <c r="J65">
        <f t="shared" si="5"/>
        <v>7.1569401804660716E-8</v>
      </c>
      <c r="K65">
        <f t="shared" si="6"/>
        <v>1.4333554957808854E-7</v>
      </c>
      <c r="L65" s="2">
        <f t="shared" si="7"/>
        <v>3.2143878506516259</v>
      </c>
    </row>
    <row r="66" spans="1:12">
      <c r="A66" s="3">
        <v>42333</v>
      </c>
      <c r="B66" t="s">
        <v>8</v>
      </c>
      <c r="C66">
        <v>0.82</v>
      </c>
      <c r="D66">
        <f t="shared" si="8"/>
        <v>273.96999999999997</v>
      </c>
      <c r="E66" s="12">
        <v>1.4641</v>
      </c>
      <c r="F66">
        <f t="shared" si="1"/>
        <v>2.9281999999999999</v>
      </c>
      <c r="G66">
        <f t="shared" si="2"/>
        <v>2.9281999999999998E-6</v>
      </c>
      <c r="H66">
        <f t="shared" si="3"/>
        <v>1.3057389953408187E-7</v>
      </c>
      <c r="I66">
        <f t="shared" si="4"/>
        <v>5.7332484908964705E-2</v>
      </c>
      <c r="J66">
        <f t="shared" si="5"/>
        <v>1.6788098231043044E-7</v>
      </c>
      <c r="K66">
        <f t="shared" si="6"/>
        <v>2.9845488184451228E-7</v>
      </c>
      <c r="L66" s="2">
        <f t="shared" si="7"/>
        <v>6.6930342751155223</v>
      </c>
    </row>
    <row r="67" spans="1:12">
      <c r="A67" s="3">
        <v>42333</v>
      </c>
      <c r="B67" t="s">
        <v>8</v>
      </c>
      <c r="C67">
        <v>0.82</v>
      </c>
      <c r="D67">
        <f t="shared" si="8"/>
        <v>273.96999999999997</v>
      </c>
      <c r="E67" s="12">
        <v>0</v>
      </c>
      <c r="F67">
        <f t="shared" ref="F67:F130" si="9">E67*2</f>
        <v>0</v>
      </c>
      <c r="G67">
        <f t="shared" ref="G67:G130" si="10">F67/10^6</f>
        <v>0</v>
      </c>
      <c r="H67">
        <f t="shared" ref="H67:H130" si="11">G67/(0.0821*273.15)</f>
        <v>0</v>
      </c>
      <c r="I67">
        <f t="shared" ref="I67:I130" si="12">EXP(-62.7062+97.3066*(100/D67)+24.1406*LN(D67/100))</f>
        <v>5.7332484908964705E-2</v>
      </c>
      <c r="J67">
        <f t="shared" ref="J67:J130" si="13">G67*I67*1</f>
        <v>0</v>
      </c>
      <c r="K67">
        <f t="shared" ref="K67:K130" si="14">(J67*0.03+H67*0.03)/0.03</f>
        <v>0</v>
      </c>
      <c r="L67" s="2">
        <f t="shared" ref="L67:L130" si="15">K67*0.0821*273.15*10^6</f>
        <v>0</v>
      </c>
    </row>
    <row r="68" spans="1:12">
      <c r="A68" s="3">
        <v>42333</v>
      </c>
      <c r="B68" t="s">
        <v>8</v>
      </c>
      <c r="C68">
        <v>0.82</v>
      </c>
      <c r="D68">
        <f t="shared" si="8"/>
        <v>273.96999999999997</v>
      </c>
      <c r="E68" s="12">
        <v>0.84399999999999997</v>
      </c>
      <c r="F68">
        <f t="shared" si="9"/>
        <v>1.6879999999999999</v>
      </c>
      <c r="G68">
        <f t="shared" si="10"/>
        <v>1.688E-6</v>
      </c>
      <c r="H68">
        <f t="shared" si="11"/>
        <v>7.5271068374267551E-8</v>
      </c>
      <c r="I68">
        <f t="shared" si="12"/>
        <v>5.7332484908964705E-2</v>
      </c>
      <c r="J68">
        <f t="shared" si="13"/>
        <v>9.6777234526332425E-8</v>
      </c>
      <c r="K68">
        <f t="shared" si="14"/>
        <v>1.7204830290059996E-7</v>
      </c>
      <c r="L68" s="2">
        <f t="shared" si="15"/>
        <v>3.8582890022522385</v>
      </c>
    </row>
    <row r="69" spans="1:12">
      <c r="A69" s="3">
        <v>42333</v>
      </c>
      <c r="B69" t="s">
        <v>7</v>
      </c>
      <c r="C69">
        <v>1.26</v>
      </c>
      <c r="D69">
        <f t="shared" si="8"/>
        <v>274.40999999999997</v>
      </c>
      <c r="E69" s="12">
        <v>79.520200000000003</v>
      </c>
      <c r="F69">
        <f t="shared" si="9"/>
        <v>159.04040000000001</v>
      </c>
      <c r="G69">
        <f t="shared" si="10"/>
        <v>1.590404E-4</v>
      </c>
      <c r="H69">
        <f t="shared" si="11"/>
        <v>7.0919080703026428E-6</v>
      </c>
      <c r="I69">
        <f t="shared" si="12"/>
        <v>5.6297869076073107E-2</v>
      </c>
      <c r="J69">
        <f t="shared" si="13"/>
        <v>8.9536356170062977E-6</v>
      </c>
      <c r="K69">
        <f t="shared" si="14"/>
        <v>1.6045543687308942E-5</v>
      </c>
      <c r="L69" s="2">
        <f t="shared" si="15"/>
        <v>359.83118519727066</v>
      </c>
    </row>
    <row r="70" spans="1:12">
      <c r="A70" s="3">
        <v>42333</v>
      </c>
      <c r="B70" t="s">
        <v>7</v>
      </c>
      <c r="C70">
        <v>1.26</v>
      </c>
      <c r="D70">
        <f t="shared" si="8"/>
        <v>274.40999999999997</v>
      </c>
      <c r="E70" s="12">
        <v>33.470700000000001</v>
      </c>
      <c r="F70">
        <f t="shared" si="9"/>
        <v>66.941400000000002</v>
      </c>
      <c r="G70">
        <f t="shared" si="10"/>
        <v>6.6941399999999996E-5</v>
      </c>
      <c r="H70">
        <f t="shared" si="11"/>
        <v>2.9850418817945457E-6</v>
      </c>
      <c r="I70">
        <f t="shared" si="12"/>
        <v>5.6297869076073107E-2</v>
      </c>
      <c r="J70">
        <f t="shared" si="13"/>
        <v>3.7686581729690399E-6</v>
      </c>
      <c r="K70">
        <f t="shared" si="14"/>
        <v>6.7537000547635856E-6</v>
      </c>
      <c r="L70" s="2">
        <f t="shared" si="15"/>
        <v>151.45587725360707</v>
      </c>
    </row>
    <row r="71" spans="1:12">
      <c r="A71" s="3">
        <v>42333</v>
      </c>
      <c r="B71" t="s">
        <v>7</v>
      </c>
      <c r="C71">
        <v>1.26</v>
      </c>
      <c r="D71">
        <f t="shared" si="8"/>
        <v>274.40999999999997</v>
      </c>
      <c r="E71" s="12">
        <v>24.798300000000001</v>
      </c>
      <c r="F71">
        <f t="shared" si="9"/>
        <v>49.596600000000002</v>
      </c>
      <c r="G71">
        <f t="shared" si="10"/>
        <v>4.9596600000000006E-5</v>
      </c>
      <c r="H71">
        <f t="shared" si="11"/>
        <v>2.2116048991298567E-6</v>
      </c>
      <c r="I71">
        <f t="shared" si="12"/>
        <v>5.6297869076073107E-2</v>
      </c>
      <c r="J71">
        <f t="shared" si="13"/>
        <v>2.7921828934183676E-6</v>
      </c>
      <c r="K71">
        <f t="shared" si="14"/>
        <v>5.0037877925482243E-6</v>
      </c>
      <c r="L71" s="2">
        <f t="shared" si="15"/>
        <v>112.21301857738634</v>
      </c>
    </row>
    <row r="72" spans="1:12">
      <c r="A72" s="3">
        <v>42341</v>
      </c>
      <c r="B72" t="s">
        <v>9</v>
      </c>
      <c r="C72">
        <v>0.86</v>
      </c>
      <c r="D72">
        <f t="shared" si="8"/>
        <v>274.01</v>
      </c>
      <c r="E72">
        <v>1.8532999999999999</v>
      </c>
      <c r="F72">
        <f t="shared" si="9"/>
        <v>3.7065999999999999</v>
      </c>
      <c r="G72">
        <f t="shared" si="10"/>
        <v>3.7065999999999998E-6</v>
      </c>
      <c r="H72">
        <f t="shared" si="11"/>
        <v>1.6528420736733418E-7</v>
      </c>
      <c r="I72">
        <f t="shared" si="12"/>
        <v>5.723736294590509E-2</v>
      </c>
      <c r="J72">
        <f t="shared" si="13"/>
        <v>2.1215600949529179E-7</v>
      </c>
      <c r="K72">
        <f t="shared" si="14"/>
        <v>3.7744021686262599E-7</v>
      </c>
      <c r="L72" s="2">
        <f t="shared" si="15"/>
        <v>8.4643289888777584</v>
      </c>
    </row>
    <row r="73" spans="1:12">
      <c r="A73" s="3">
        <v>42341</v>
      </c>
      <c r="B73" t="s">
        <v>9</v>
      </c>
      <c r="C73">
        <v>0.86</v>
      </c>
      <c r="D73">
        <f t="shared" si="8"/>
        <v>274.01</v>
      </c>
      <c r="E73">
        <v>0</v>
      </c>
      <c r="F73">
        <f t="shared" si="9"/>
        <v>0</v>
      </c>
      <c r="G73">
        <f t="shared" si="10"/>
        <v>0</v>
      </c>
      <c r="H73">
        <f t="shared" si="11"/>
        <v>0</v>
      </c>
      <c r="I73">
        <f t="shared" si="12"/>
        <v>5.723736294590509E-2</v>
      </c>
      <c r="J73">
        <f t="shared" si="13"/>
        <v>0</v>
      </c>
      <c r="K73">
        <f t="shared" si="14"/>
        <v>0</v>
      </c>
      <c r="L73" s="2">
        <f t="shared" si="15"/>
        <v>0</v>
      </c>
    </row>
    <row r="74" spans="1:12">
      <c r="A74" s="3">
        <v>42341</v>
      </c>
      <c r="B74" t="s">
        <v>9</v>
      </c>
      <c r="C74">
        <v>0.86</v>
      </c>
      <c r="D74">
        <f t="shared" si="8"/>
        <v>274.01</v>
      </c>
      <c r="E74">
        <v>0</v>
      </c>
      <c r="F74">
        <f t="shared" si="9"/>
        <v>0</v>
      </c>
      <c r="G74">
        <f t="shared" si="10"/>
        <v>0</v>
      </c>
      <c r="H74">
        <f t="shared" si="11"/>
        <v>0</v>
      </c>
      <c r="I74">
        <f t="shared" si="12"/>
        <v>5.723736294590509E-2</v>
      </c>
      <c r="J74">
        <f t="shared" si="13"/>
        <v>0</v>
      </c>
      <c r="K74">
        <f t="shared" si="14"/>
        <v>0</v>
      </c>
      <c r="L74" s="2">
        <f t="shared" si="15"/>
        <v>0</v>
      </c>
    </row>
    <row r="75" spans="1:12">
      <c r="A75" s="3">
        <v>42341</v>
      </c>
      <c r="B75" t="s">
        <v>10</v>
      </c>
      <c r="C75">
        <v>0.78</v>
      </c>
      <c r="D75">
        <f t="shared" si="8"/>
        <v>273.92999999999995</v>
      </c>
      <c r="E75">
        <v>0</v>
      </c>
      <c r="F75">
        <f t="shared" si="9"/>
        <v>0</v>
      </c>
      <c r="G75">
        <f t="shared" si="10"/>
        <v>0</v>
      </c>
      <c r="H75">
        <f t="shared" si="11"/>
        <v>0</v>
      </c>
      <c r="I75">
        <f t="shared" si="12"/>
        <v>5.7427822359220969E-2</v>
      </c>
      <c r="J75">
        <f t="shared" si="13"/>
        <v>0</v>
      </c>
      <c r="K75">
        <f t="shared" si="14"/>
        <v>0</v>
      </c>
      <c r="L75" s="2">
        <f t="shared" si="15"/>
        <v>0</v>
      </c>
    </row>
    <row r="76" spans="1:12">
      <c r="A76" s="3">
        <v>42341</v>
      </c>
      <c r="B76" t="s">
        <v>10</v>
      </c>
      <c r="C76">
        <v>0.78</v>
      </c>
      <c r="D76">
        <f t="shared" si="8"/>
        <v>273.92999999999995</v>
      </c>
      <c r="E76">
        <v>1.1462000000000001</v>
      </c>
      <c r="F76">
        <f t="shared" si="9"/>
        <v>2.2924000000000002</v>
      </c>
      <c r="G76">
        <f t="shared" si="10"/>
        <v>2.2924000000000003E-6</v>
      </c>
      <c r="H76">
        <f t="shared" si="11"/>
        <v>1.0222239167130981E-7</v>
      </c>
      <c r="I76">
        <f t="shared" si="12"/>
        <v>5.7427822359220969E-2</v>
      </c>
      <c r="J76">
        <f t="shared" si="13"/>
        <v>1.3164753997627817E-7</v>
      </c>
      <c r="K76">
        <f t="shared" si="14"/>
        <v>2.3386993164758798E-7</v>
      </c>
      <c r="L76" s="2">
        <f t="shared" si="15"/>
        <v>5.2446770472051236</v>
      </c>
    </row>
    <row r="77" spans="1:12">
      <c r="A77" s="3">
        <v>42341</v>
      </c>
      <c r="B77" t="s">
        <v>10</v>
      </c>
      <c r="C77">
        <v>0.78</v>
      </c>
      <c r="D77">
        <f t="shared" si="8"/>
        <v>273.92999999999995</v>
      </c>
      <c r="E77">
        <v>0.90969999999999995</v>
      </c>
      <c r="F77">
        <f t="shared" si="9"/>
        <v>1.8193999999999999</v>
      </c>
      <c r="G77">
        <f t="shared" si="10"/>
        <v>1.8193999999999999E-6</v>
      </c>
      <c r="H77">
        <f t="shared" si="11"/>
        <v>8.1130439455060646E-8</v>
      </c>
      <c r="I77">
        <f t="shared" si="12"/>
        <v>5.7427822359220969E-2</v>
      </c>
      <c r="J77">
        <f t="shared" si="13"/>
        <v>1.0448418000036662E-7</v>
      </c>
      <c r="K77">
        <f t="shared" si="14"/>
        <v>1.8561461945542728E-7</v>
      </c>
      <c r="L77" s="2">
        <f t="shared" si="15"/>
        <v>4.1625219942789213</v>
      </c>
    </row>
    <row r="78" spans="1:12">
      <c r="A78" s="3">
        <v>42341</v>
      </c>
      <c r="B78" t="s">
        <v>11</v>
      </c>
      <c r="C78">
        <v>6.13</v>
      </c>
      <c r="D78">
        <f t="shared" si="8"/>
        <v>279.27999999999997</v>
      </c>
      <c r="E78">
        <v>0.81679999999999997</v>
      </c>
      <c r="F78">
        <f t="shared" si="9"/>
        <v>1.6335999999999999</v>
      </c>
      <c r="G78">
        <f t="shared" si="10"/>
        <v>1.6335999999999999E-6</v>
      </c>
      <c r="H78">
        <f t="shared" si="11"/>
        <v>7.2845270910073138E-8</v>
      </c>
      <c r="I78">
        <f t="shared" si="12"/>
        <v>4.638521352430551E-2</v>
      </c>
      <c r="J78">
        <f t="shared" si="13"/>
        <v>7.5774884813305476E-8</v>
      </c>
      <c r="K78">
        <f t="shared" si="14"/>
        <v>1.486201557233786E-7</v>
      </c>
      <c r="L78" s="2">
        <f t="shared" si="15"/>
        <v>3.3328983934925351</v>
      </c>
    </row>
    <row r="79" spans="1:12">
      <c r="A79" s="3">
        <v>42341</v>
      </c>
      <c r="B79" t="s">
        <v>11</v>
      </c>
      <c r="C79">
        <v>6.13</v>
      </c>
      <c r="D79">
        <f t="shared" si="8"/>
        <v>279.27999999999997</v>
      </c>
      <c r="E79">
        <v>1.4918</v>
      </c>
      <c r="F79">
        <f t="shared" si="9"/>
        <v>2.9836</v>
      </c>
      <c r="G79">
        <f t="shared" si="10"/>
        <v>2.9836000000000001E-6</v>
      </c>
      <c r="H79">
        <f t="shared" si="11"/>
        <v>1.3304428886342695E-7</v>
      </c>
      <c r="I79">
        <f t="shared" si="12"/>
        <v>4.638521352430551E-2</v>
      </c>
      <c r="J79">
        <f t="shared" si="13"/>
        <v>1.3839492307111792E-7</v>
      </c>
      <c r="K79">
        <f t="shared" si="14"/>
        <v>2.7143921193454484E-7</v>
      </c>
      <c r="L79" s="2">
        <f t="shared" si="15"/>
        <v>6.087191262747508</v>
      </c>
    </row>
    <row r="80" spans="1:12">
      <c r="A80" s="3">
        <v>42341</v>
      </c>
      <c r="B80" t="s">
        <v>11</v>
      </c>
      <c r="C80">
        <v>6.13</v>
      </c>
      <c r="D80">
        <f t="shared" si="8"/>
        <v>279.27999999999997</v>
      </c>
      <c r="E80">
        <v>1.0476000000000001</v>
      </c>
      <c r="F80">
        <f t="shared" si="9"/>
        <v>2.0952000000000002</v>
      </c>
      <c r="G80">
        <f t="shared" si="10"/>
        <v>2.0952000000000003E-6</v>
      </c>
      <c r="H80">
        <f t="shared" si="11"/>
        <v>9.3428875863605086E-8</v>
      </c>
      <c r="I80">
        <f t="shared" si="12"/>
        <v>4.638521352430551E-2</v>
      </c>
      <c r="J80">
        <f t="shared" si="13"/>
        <v>9.7186299376124921E-8</v>
      </c>
      <c r="K80">
        <f t="shared" si="14"/>
        <v>1.9061517523972998E-7</v>
      </c>
      <c r="L80" s="2">
        <f t="shared" si="15"/>
        <v>4.2746625330837169</v>
      </c>
    </row>
    <row r="81" spans="1:12">
      <c r="A81" s="3">
        <v>42341</v>
      </c>
      <c r="B81" t="s">
        <v>8</v>
      </c>
      <c r="C81">
        <v>-0.87</v>
      </c>
      <c r="D81">
        <f t="shared" ref="D81:D144" si="16">C81+273.15</f>
        <v>272.27999999999997</v>
      </c>
      <c r="E81">
        <v>0</v>
      </c>
      <c r="F81">
        <f t="shared" si="9"/>
        <v>0</v>
      </c>
      <c r="G81">
        <f t="shared" si="10"/>
        <v>0</v>
      </c>
      <c r="H81">
        <f t="shared" si="11"/>
        <v>0</v>
      </c>
      <c r="I81">
        <f t="shared" si="12"/>
        <v>6.1555768778199162E-2</v>
      </c>
      <c r="J81">
        <f t="shared" si="13"/>
        <v>0</v>
      </c>
      <c r="K81">
        <f t="shared" si="14"/>
        <v>0</v>
      </c>
      <c r="L81" s="2">
        <f t="shared" si="15"/>
        <v>0</v>
      </c>
    </row>
    <row r="82" spans="1:12">
      <c r="A82" s="3">
        <v>42341</v>
      </c>
      <c r="B82" t="s">
        <v>8</v>
      </c>
      <c r="C82">
        <v>-0.87</v>
      </c>
      <c r="D82">
        <f t="shared" si="16"/>
        <v>272.27999999999997</v>
      </c>
      <c r="E82">
        <v>0.96409999999999996</v>
      </c>
      <c r="F82">
        <f t="shared" si="9"/>
        <v>1.9281999999999999</v>
      </c>
      <c r="G82">
        <f t="shared" si="10"/>
        <v>1.9282E-6</v>
      </c>
      <c r="H82">
        <f t="shared" si="11"/>
        <v>8.5982034383449459E-8</v>
      </c>
      <c r="I82">
        <f t="shared" si="12"/>
        <v>6.1555768778199162E-2</v>
      </c>
      <c r="J82">
        <f t="shared" si="13"/>
        <v>1.1869183335812363E-7</v>
      </c>
      <c r="K82">
        <f t="shared" si="14"/>
        <v>2.046738677415731E-7</v>
      </c>
      <c r="L82" s="2">
        <f t="shared" si="15"/>
        <v>4.5899373585334375</v>
      </c>
    </row>
    <row r="83" spans="1:12">
      <c r="A83" s="3">
        <v>42341</v>
      </c>
      <c r="B83" t="s">
        <v>8</v>
      </c>
      <c r="C83">
        <v>-0.87</v>
      </c>
      <c r="D83">
        <f t="shared" si="16"/>
        <v>272.27999999999997</v>
      </c>
      <c r="E83">
        <v>1.2670999999999999</v>
      </c>
      <c r="F83">
        <f t="shared" si="9"/>
        <v>2.5341999999999998</v>
      </c>
      <c r="G83">
        <f t="shared" si="10"/>
        <v>2.5341999999999998E-6</v>
      </c>
      <c r="H83">
        <f t="shared" si="11"/>
        <v>1.130047046647327E-7</v>
      </c>
      <c r="I83">
        <f t="shared" si="12"/>
        <v>6.1555768778199162E-2</v>
      </c>
      <c r="J83">
        <f t="shared" si="13"/>
        <v>1.559946292377123E-7</v>
      </c>
      <c r="K83">
        <f t="shared" si="14"/>
        <v>2.68999333902445E-7</v>
      </c>
      <c r="L83" s="2">
        <f t="shared" si="15"/>
        <v>6.0324754973526789</v>
      </c>
    </row>
    <row r="84" spans="1:12">
      <c r="A84" s="3">
        <v>42341</v>
      </c>
      <c r="B84" t="s">
        <v>7</v>
      </c>
      <c r="C84">
        <v>-0.8</v>
      </c>
      <c r="D84">
        <f t="shared" si="16"/>
        <v>272.34999999999997</v>
      </c>
      <c r="E84">
        <v>0</v>
      </c>
      <c r="F84">
        <f t="shared" si="9"/>
        <v>0</v>
      </c>
      <c r="G84">
        <f t="shared" si="10"/>
        <v>0</v>
      </c>
      <c r="H84">
        <f t="shared" si="11"/>
        <v>0</v>
      </c>
      <c r="I84">
        <f t="shared" si="12"/>
        <v>6.1372610919402625E-2</v>
      </c>
      <c r="J84">
        <f t="shared" si="13"/>
        <v>0</v>
      </c>
      <c r="K84">
        <f t="shared" si="14"/>
        <v>0</v>
      </c>
      <c r="L84" s="2">
        <f t="shared" si="15"/>
        <v>0</v>
      </c>
    </row>
    <row r="85" spans="1:12">
      <c r="A85" s="3">
        <v>42341</v>
      </c>
      <c r="B85" t="s">
        <v>7</v>
      </c>
      <c r="C85">
        <v>-0.8</v>
      </c>
      <c r="D85">
        <f t="shared" si="16"/>
        <v>272.34999999999997</v>
      </c>
      <c r="E85">
        <v>0</v>
      </c>
      <c r="F85">
        <f t="shared" si="9"/>
        <v>0</v>
      </c>
      <c r="G85">
        <f t="shared" si="10"/>
        <v>0</v>
      </c>
      <c r="H85">
        <f t="shared" si="11"/>
        <v>0</v>
      </c>
      <c r="I85">
        <f t="shared" si="12"/>
        <v>6.1372610919402625E-2</v>
      </c>
      <c r="J85">
        <f t="shared" si="13"/>
        <v>0</v>
      </c>
      <c r="K85">
        <f t="shared" si="14"/>
        <v>0</v>
      </c>
      <c r="L85" s="2">
        <f t="shared" si="15"/>
        <v>0</v>
      </c>
    </row>
    <row r="86" spans="1:12">
      <c r="A86" s="3">
        <v>42341</v>
      </c>
      <c r="B86" t="s">
        <v>7</v>
      </c>
      <c r="C86">
        <v>-0.8</v>
      </c>
      <c r="D86">
        <f t="shared" si="16"/>
        <v>272.34999999999997</v>
      </c>
      <c r="E86">
        <v>0</v>
      </c>
      <c r="F86">
        <f t="shared" si="9"/>
        <v>0</v>
      </c>
      <c r="G86">
        <f t="shared" si="10"/>
        <v>0</v>
      </c>
      <c r="H86">
        <f t="shared" si="11"/>
        <v>0</v>
      </c>
      <c r="I86">
        <f t="shared" si="12"/>
        <v>6.1372610919402625E-2</v>
      </c>
      <c r="J86">
        <f t="shared" si="13"/>
        <v>0</v>
      </c>
      <c r="K86">
        <f t="shared" si="14"/>
        <v>0</v>
      </c>
      <c r="L86" s="2">
        <f t="shared" si="15"/>
        <v>0</v>
      </c>
    </row>
    <row r="87" spans="1:12">
      <c r="A87" s="3">
        <v>42348</v>
      </c>
      <c r="B87" t="s">
        <v>9</v>
      </c>
      <c r="C87">
        <v>4.0999999999999996</v>
      </c>
      <c r="D87">
        <f t="shared" si="16"/>
        <v>277.25</v>
      </c>
      <c r="E87">
        <v>0.91359999999999997</v>
      </c>
      <c r="F87">
        <f t="shared" si="9"/>
        <v>1.8271999999999999</v>
      </c>
      <c r="G87">
        <f t="shared" si="10"/>
        <v>1.8271999999999998E-6</v>
      </c>
      <c r="H87">
        <f t="shared" si="11"/>
        <v>8.1478256003235572E-8</v>
      </c>
      <c r="I87">
        <f t="shared" si="12"/>
        <v>5.0198193042752831E-2</v>
      </c>
      <c r="J87">
        <f t="shared" si="13"/>
        <v>9.1722138327717964E-8</v>
      </c>
      <c r="K87">
        <f t="shared" si="14"/>
        <v>1.7320039433095352E-7</v>
      </c>
      <c r="L87" s="2">
        <f t="shared" si="15"/>
        <v>3.8841253611141457</v>
      </c>
    </row>
    <row r="88" spans="1:12">
      <c r="A88" s="3">
        <v>42348</v>
      </c>
      <c r="B88" t="s">
        <v>9</v>
      </c>
      <c r="C88">
        <v>4.0999999999999996</v>
      </c>
      <c r="D88">
        <f t="shared" si="16"/>
        <v>277.25</v>
      </c>
      <c r="E88">
        <v>0.87880000000000003</v>
      </c>
      <c r="F88">
        <f t="shared" si="9"/>
        <v>1.7576000000000001</v>
      </c>
      <c r="G88">
        <f t="shared" si="10"/>
        <v>1.7576000000000001E-6</v>
      </c>
      <c r="H88">
        <f t="shared" si="11"/>
        <v>7.8374662188751568E-8</v>
      </c>
      <c r="I88">
        <f t="shared" si="12"/>
        <v>5.0198193042752831E-2</v>
      </c>
      <c r="J88">
        <f t="shared" si="13"/>
        <v>8.8228344091942387E-8</v>
      </c>
      <c r="K88">
        <f t="shared" si="14"/>
        <v>1.6660300628069396E-7</v>
      </c>
      <c r="L88" s="2">
        <f t="shared" si="15"/>
        <v>3.7361748766934242</v>
      </c>
    </row>
    <row r="89" spans="1:12">
      <c r="A89" s="3">
        <v>42348</v>
      </c>
      <c r="B89" t="s">
        <v>9</v>
      </c>
      <c r="C89">
        <v>4.0999999999999996</v>
      </c>
      <c r="D89">
        <f t="shared" si="16"/>
        <v>277.25</v>
      </c>
      <c r="E89">
        <v>0.9899</v>
      </c>
      <c r="F89">
        <f t="shared" si="9"/>
        <v>1.9798</v>
      </c>
      <c r="G89">
        <f t="shared" si="10"/>
        <v>1.9798000000000001E-6</v>
      </c>
      <c r="H89">
        <f t="shared" si="11"/>
        <v>8.8282974625222092E-8</v>
      </c>
      <c r="I89">
        <f t="shared" si="12"/>
        <v>5.0198193042752831E-2</v>
      </c>
      <c r="J89">
        <f t="shared" si="13"/>
        <v>9.9382382586042064E-8</v>
      </c>
      <c r="K89">
        <f t="shared" si="14"/>
        <v>1.8766535721126416E-7</v>
      </c>
      <c r="L89" s="2">
        <f t="shared" si="15"/>
        <v>4.2085110496572833</v>
      </c>
    </row>
    <row r="90" spans="1:12">
      <c r="A90" s="3">
        <v>42348</v>
      </c>
      <c r="B90" t="s">
        <v>10</v>
      </c>
      <c r="C90">
        <v>3.93</v>
      </c>
      <c r="D90">
        <f t="shared" si="16"/>
        <v>277.08</v>
      </c>
      <c r="E90">
        <v>1.8476999999999999</v>
      </c>
      <c r="F90">
        <f t="shared" si="9"/>
        <v>3.6953999999999998</v>
      </c>
      <c r="G90">
        <f t="shared" si="10"/>
        <v>3.6953999999999998E-6</v>
      </c>
      <c r="H90">
        <f t="shared" si="11"/>
        <v>1.6478477847764709E-7</v>
      </c>
      <c r="I90">
        <f t="shared" si="12"/>
        <v>5.0537003610932121E-2</v>
      </c>
      <c r="J90">
        <f t="shared" si="13"/>
        <v>1.8675444314383855E-7</v>
      </c>
      <c r="K90">
        <f t="shared" si="14"/>
        <v>3.5153922162148561E-7</v>
      </c>
      <c r="L90" s="2">
        <f t="shared" si="15"/>
        <v>7.8834832414831117</v>
      </c>
    </row>
    <row r="91" spans="1:12">
      <c r="A91" s="3">
        <v>42348</v>
      </c>
      <c r="B91" t="s">
        <v>10</v>
      </c>
      <c r="C91">
        <v>3.93</v>
      </c>
      <c r="D91">
        <f t="shared" si="16"/>
        <v>277.08</v>
      </c>
      <c r="E91">
        <v>2.2713000000000001</v>
      </c>
      <c r="F91">
        <f t="shared" si="9"/>
        <v>4.5426000000000002</v>
      </c>
      <c r="G91">
        <f t="shared" si="10"/>
        <v>4.5426000000000003E-6</v>
      </c>
      <c r="H91">
        <f t="shared" si="11"/>
        <v>2.0256300663326291E-7</v>
      </c>
      <c r="I91">
        <f t="shared" si="12"/>
        <v>5.0537003610932121E-2</v>
      </c>
      <c r="J91">
        <f t="shared" si="13"/>
        <v>2.2956939260302028E-7</v>
      </c>
      <c r="K91">
        <f t="shared" si="14"/>
        <v>4.3213239923628319E-7</v>
      </c>
      <c r="L91" s="2">
        <f t="shared" si="15"/>
        <v>9.6908348142991816</v>
      </c>
    </row>
    <row r="92" spans="1:12">
      <c r="A92" s="3">
        <v>42348</v>
      </c>
      <c r="B92" t="s">
        <v>10</v>
      </c>
      <c r="C92">
        <v>3.93</v>
      </c>
      <c r="D92">
        <f t="shared" si="16"/>
        <v>277.08</v>
      </c>
      <c r="E92">
        <v>2.2945000000000002</v>
      </c>
      <c r="F92">
        <f t="shared" si="9"/>
        <v>4.5890000000000004</v>
      </c>
      <c r="G92">
        <f t="shared" si="10"/>
        <v>4.5890000000000004E-6</v>
      </c>
      <c r="H92">
        <f t="shared" si="11"/>
        <v>2.0463206917625227E-7</v>
      </c>
      <c r="I92">
        <f t="shared" si="12"/>
        <v>5.0537003610932121E-2</v>
      </c>
      <c r="J92">
        <f t="shared" si="13"/>
        <v>2.3191430957056754E-7</v>
      </c>
      <c r="K92">
        <f t="shared" si="14"/>
        <v>4.3654637874681981E-7</v>
      </c>
      <c r="L92" s="2">
        <f t="shared" si="15"/>
        <v>9.7898210194203621</v>
      </c>
    </row>
    <row r="93" spans="1:12">
      <c r="A93" s="3">
        <v>42348</v>
      </c>
      <c r="B93" t="s">
        <v>11</v>
      </c>
      <c r="C93">
        <v>5.71</v>
      </c>
      <c r="D93">
        <f t="shared" si="16"/>
        <v>278.85999999999996</v>
      </c>
      <c r="E93">
        <v>1.0006999999999999</v>
      </c>
      <c r="F93">
        <f t="shared" si="9"/>
        <v>2.0013999999999998</v>
      </c>
      <c r="G93">
        <f t="shared" si="10"/>
        <v>2.0014E-6</v>
      </c>
      <c r="H93">
        <f t="shared" si="11"/>
        <v>8.9246158912475753E-8</v>
      </c>
      <c r="I93">
        <f t="shared" si="12"/>
        <v>4.7140180926318116E-2</v>
      </c>
      <c r="J93">
        <f t="shared" si="13"/>
        <v>9.4346358105933082E-8</v>
      </c>
      <c r="K93">
        <f t="shared" si="14"/>
        <v>1.8359251701840885E-7</v>
      </c>
      <c r="L93" s="2">
        <f t="shared" si="15"/>
        <v>4.1171751035357849</v>
      </c>
    </row>
    <row r="94" spans="1:12">
      <c r="A94" s="3">
        <v>42348</v>
      </c>
      <c r="B94" t="s">
        <v>11</v>
      </c>
      <c r="C94">
        <v>5.71</v>
      </c>
      <c r="D94">
        <f t="shared" si="16"/>
        <v>278.85999999999996</v>
      </c>
      <c r="E94">
        <v>0.4178</v>
      </c>
      <c r="F94">
        <f t="shared" si="9"/>
        <v>0.83560000000000001</v>
      </c>
      <c r="G94">
        <f t="shared" si="10"/>
        <v>8.3559999999999999E-7</v>
      </c>
      <c r="H94">
        <f t="shared" si="11"/>
        <v>3.7260962519868463E-8</v>
      </c>
      <c r="I94">
        <f t="shared" si="12"/>
        <v>4.7140180926318116E-2</v>
      </c>
      <c r="J94">
        <f t="shared" si="13"/>
        <v>3.9390335182031419E-8</v>
      </c>
      <c r="K94">
        <f t="shared" si="14"/>
        <v>7.6651297701899882E-8</v>
      </c>
      <c r="L94" s="2">
        <f t="shared" si="15"/>
        <v>1.7189524915131915</v>
      </c>
    </row>
    <row r="95" spans="1:12">
      <c r="A95" s="3">
        <v>42348</v>
      </c>
      <c r="B95" t="s">
        <v>11</v>
      </c>
      <c r="C95">
        <v>5.71</v>
      </c>
      <c r="D95">
        <f t="shared" si="16"/>
        <v>278.85999999999996</v>
      </c>
      <c r="E95">
        <v>0.40389999999999998</v>
      </c>
      <c r="F95">
        <f t="shared" si="9"/>
        <v>0.80779999999999996</v>
      </c>
      <c r="G95">
        <f t="shared" si="10"/>
        <v>8.0779999999999991E-7</v>
      </c>
      <c r="H95">
        <f t="shared" si="11"/>
        <v>3.6021308668680877E-8</v>
      </c>
      <c r="I95">
        <f t="shared" si="12"/>
        <v>4.7140180926318116E-2</v>
      </c>
      <c r="J95">
        <f t="shared" si="13"/>
        <v>3.8079838152279771E-8</v>
      </c>
      <c r="K95">
        <f t="shared" si="14"/>
        <v>7.4101146820960661E-8</v>
      </c>
      <c r="L95" s="2">
        <f t="shared" si="15"/>
        <v>1.6617637896653377</v>
      </c>
    </row>
    <row r="96" spans="1:12">
      <c r="A96" s="3">
        <v>42348</v>
      </c>
      <c r="B96" t="s">
        <v>8</v>
      </c>
      <c r="C96">
        <v>1.98</v>
      </c>
      <c r="D96">
        <f t="shared" si="16"/>
        <v>275.13</v>
      </c>
      <c r="E96">
        <v>1.0583</v>
      </c>
      <c r="F96">
        <f t="shared" si="9"/>
        <v>2.1166</v>
      </c>
      <c r="G96">
        <f t="shared" si="10"/>
        <v>2.1166000000000002E-6</v>
      </c>
      <c r="H96">
        <f t="shared" si="11"/>
        <v>9.4383141777828622E-8</v>
      </c>
      <c r="I96">
        <f t="shared" si="12"/>
        <v>5.4659141347726321E-2</v>
      </c>
      <c r="J96">
        <f t="shared" si="13"/>
        <v>1.1569153857659754E-7</v>
      </c>
      <c r="K96">
        <f t="shared" si="14"/>
        <v>2.1007468035442615E-7</v>
      </c>
      <c r="L96" s="2">
        <f t="shared" si="15"/>
        <v>4.7110539028764249</v>
      </c>
    </row>
    <row r="97" spans="1:12">
      <c r="A97" s="3">
        <v>42348</v>
      </c>
      <c r="B97" t="s">
        <v>8</v>
      </c>
      <c r="C97">
        <v>1.98</v>
      </c>
      <c r="D97">
        <f t="shared" si="16"/>
        <v>275.13</v>
      </c>
      <c r="E97">
        <v>1.3593999999999999</v>
      </c>
      <c r="F97">
        <f t="shared" si="9"/>
        <v>2.7187999999999999</v>
      </c>
      <c r="G97">
        <f t="shared" si="10"/>
        <v>2.7187999999999997E-6</v>
      </c>
      <c r="H97">
        <f t="shared" si="11"/>
        <v>1.2123636297153944E-7</v>
      </c>
      <c r="I97">
        <f t="shared" si="12"/>
        <v>5.4659141347726321E-2</v>
      </c>
      <c r="J97">
        <f t="shared" si="13"/>
        <v>1.4860727349619832E-7</v>
      </c>
      <c r="K97">
        <f t="shared" si="14"/>
        <v>2.6984363646773773E-7</v>
      </c>
      <c r="L97" s="2">
        <f t="shared" si="15"/>
        <v>6.0514095016254466</v>
      </c>
    </row>
    <row r="98" spans="1:12">
      <c r="A98" s="3">
        <v>42348</v>
      </c>
      <c r="B98" t="s">
        <v>8</v>
      </c>
      <c r="C98">
        <v>1.98</v>
      </c>
      <c r="D98">
        <f t="shared" si="16"/>
        <v>275.13</v>
      </c>
      <c r="E98">
        <v>1.3176000000000001</v>
      </c>
      <c r="F98">
        <f t="shared" si="9"/>
        <v>2.6352000000000002</v>
      </c>
      <c r="G98">
        <f t="shared" si="10"/>
        <v>2.6352000000000002E-6</v>
      </c>
      <c r="H98">
        <f t="shared" si="11"/>
        <v>1.175084830449466E-7</v>
      </c>
      <c r="I98">
        <f t="shared" si="12"/>
        <v>5.4659141347726321E-2</v>
      </c>
      <c r="J98">
        <f t="shared" si="13"/>
        <v>1.4403776927952841E-7</v>
      </c>
      <c r="K98">
        <f t="shared" si="14"/>
        <v>2.6154625232447499E-7</v>
      </c>
      <c r="L98" s="2">
        <f t="shared" si="15"/>
        <v>5.8653355593215313</v>
      </c>
    </row>
    <row r="99" spans="1:12">
      <c r="A99" s="3">
        <v>42348</v>
      </c>
      <c r="B99" t="s">
        <v>7</v>
      </c>
      <c r="C99">
        <v>1.74</v>
      </c>
      <c r="D99">
        <f t="shared" si="16"/>
        <v>274.89</v>
      </c>
      <c r="E99">
        <v>5.2283999999999997</v>
      </c>
      <c r="F99">
        <f t="shared" si="9"/>
        <v>10.456799999999999</v>
      </c>
      <c r="G99">
        <f t="shared" si="10"/>
        <v>1.04568E-5</v>
      </c>
      <c r="H99">
        <f t="shared" si="11"/>
        <v>4.662882155071332E-7</v>
      </c>
      <c r="I99">
        <f t="shared" si="12"/>
        <v>5.5198049003327393E-2</v>
      </c>
      <c r="J99">
        <f t="shared" si="13"/>
        <v>5.7719495881799389E-7</v>
      </c>
      <c r="K99">
        <f t="shared" si="14"/>
        <v>1.043483174325127E-6</v>
      </c>
      <c r="L99" s="2">
        <f t="shared" si="15"/>
        <v>23.400751926393184</v>
      </c>
    </row>
    <row r="100" spans="1:12">
      <c r="A100" s="3">
        <v>42348</v>
      </c>
      <c r="B100" t="s">
        <v>7</v>
      </c>
      <c r="C100">
        <v>1.74</v>
      </c>
      <c r="D100">
        <f t="shared" si="16"/>
        <v>274.89</v>
      </c>
      <c r="E100">
        <v>5.0467000000000004</v>
      </c>
      <c r="F100">
        <f t="shared" si="9"/>
        <v>10.093400000000001</v>
      </c>
      <c r="G100">
        <f t="shared" si="10"/>
        <v>1.0093400000000001E-5</v>
      </c>
      <c r="H100">
        <f t="shared" si="11"/>
        <v>4.5008353171139345E-7</v>
      </c>
      <c r="I100">
        <f t="shared" si="12"/>
        <v>5.5198049003327393E-2</v>
      </c>
      <c r="J100">
        <f t="shared" si="13"/>
        <v>5.5713598781018471E-7</v>
      </c>
      <c r="K100">
        <f t="shared" si="14"/>
        <v>1.0072195195215782E-6</v>
      </c>
      <c r="L100" s="2">
        <f t="shared" si="15"/>
        <v>22.587517165275898</v>
      </c>
    </row>
    <row r="101" spans="1:12">
      <c r="A101" s="3">
        <v>42348</v>
      </c>
      <c r="B101" t="s">
        <v>7</v>
      </c>
      <c r="C101">
        <v>1.74</v>
      </c>
      <c r="D101">
        <f t="shared" si="16"/>
        <v>274.89</v>
      </c>
      <c r="E101">
        <v>5.7832999999999997</v>
      </c>
      <c r="F101">
        <f t="shared" si="9"/>
        <v>11.566599999999999</v>
      </c>
      <c r="G101">
        <f t="shared" si="10"/>
        <v>1.1566599999999999E-5</v>
      </c>
      <c r="H101">
        <f t="shared" si="11"/>
        <v>5.1577626745130507E-7</v>
      </c>
      <c r="I101">
        <f t="shared" si="12"/>
        <v>5.5198049003327393E-2</v>
      </c>
      <c r="J101">
        <f t="shared" si="13"/>
        <v>6.3845375360188654E-7</v>
      </c>
      <c r="K101">
        <f t="shared" si="14"/>
        <v>1.1542300210531916E-6</v>
      </c>
      <c r="L101" s="2">
        <f t="shared" si="15"/>
        <v>25.884318073580769</v>
      </c>
    </row>
    <row r="102" spans="1:12">
      <c r="A102" s="3">
        <v>42355</v>
      </c>
      <c r="B102" t="s">
        <v>9</v>
      </c>
      <c r="C102">
        <v>1.1299999999999999</v>
      </c>
      <c r="D102">
        <f t="shared" si="16"/>
        <v>274.27999999999997</v>
      </c>
      <c r="E102">
        <v>1.0934999999999999</v>
      </c>
      <c r="F102">
        <f t="shared" si="9"/>
        <v>2.1869999999999998</v>
      </c>
      <c r="G102">
        <f t="shared" si="10"/>
        <v>2.187E-6</v>
      </c>
      <c r="H102">
        <f t="shared" si="11"/>
        <v>9.7522409084433137E-8</v>
      </c>
      <c r="I102">
        <f t="shared" si="12"/>
        <v>5.6600882218890966E-2</v>
      </c>
      <c r="J102">
        <f t="shared" si="13"/>
        <v>1.2378612941271454E-7</v>
      </c>
      <c r="K102">
        <f t="shared" si="14"/>
        <v>2.2130853849714765E-7</v>
      </c>
      <c r="L102" s="2">
        <f t="shared" si="15"/>
        <v>4.9629800805497117</v>
      </c>
    </row>
    <row r="103" spans="1:12">
      <c r="A103" s="3">
        <v>42355</v>
      </c>
      <c r="B103" t="s">
        <v>9</v>
      </c>
      <c r="C103">
        <v>1.1299999999999999</v>
      </c>
      <c r="D103">
        <f t="shared" si="16"/>
        <v>274.27999999999997</v>
      </c>
      <c r="E103">
        <v>1.0581</v>
      </c>
      <c r="F103">
        <f t="shared" si="9"/>
        <v>2.1162000000000001</v>
      </c>
      <c r="G103">
        <f t="shared" si="10"/>
        <v>2.1162000000000002E-6</v>
      </c>
      <c r="H103">
        <f t="shared" si="11"/>
        <v>9.4365305031768361E-8</v>
      </c>
      <c r="I103">
        <f t="shared" si="12"/>
        <v>5.6600882218890966E-2</v>
      </c>
      <c r="J103">
        <f t="shared" si="13"/>
        <v>1.1977878695161708E-7</v>
      </c>
      <c r="K103">
        <f t="shared" si="14"/>
        <v>2.1414409198338543E-7</v>
      </c>
      <c r="L103" s="2">
        <f t="shared" si="15"/>
        <v>4.8023129613439872</v>
      </c>
    </row>
    <row r="104" spans="1:12">
      <c r="A104" s="3">
        <v>42355</v>
      </c>
      <c r="B104" t="s">
        <v>9</v>
      </c>
      <c r="C104">
        <v>1.1299999999999999</v>
      </c>
      <c r="D104">
        <f t="shared" si="16"/>
        <v>274.27999999999997</v>
      </c>
      <c r="E104">
        <v>1.2529999999999999</v>
      </c>
      <c r="F104">
        <f t="shared" si="9"/>
        <v>2.5059999999999998</v>
      </c>
      <c r="G104">
        <f t="shared" si="10"/>
        <v>2.5059999999999998E-6</v>
      </c>
      <c r="H104">
        <f t="shared" si="11"/>
        <v>1.1174721406748487E-7</v>
      </c>
      <c r="I104">
        <f t="shared" si="12"/>
        <v>5.6600882218890966E-2</v>
      </c>
      <c r="J104">
        <f t="shared" si="13"/>
        <v>1.4184181084054074E-7</v>
      </c>
      <c r="K104">
        <f t="shared" si="14"/>
        <v>2.5358902490802561E-7</v>
      </c>
      <c r="L104" s="2">
        <f t="shared" si="15"/>
        <v>5.6868898408127926</v>
      </c>
    </row>
    <row r="105" spans="1:12">
      <c r="A105" s="3">
        <v>42355</v>
      </c>
      <c r="B105" t="s">
        <v>10</v>
      </c>
      <c r="C105">
        <v>1.3</v>
      </c>
      <c r="D105">
        <f t="shared" si="16"/>
        <v>274.45</v>
      </c>
      <c r="E105">
        <v>1.7255</v>
      </c>
      <c r="F105">
        <f t="shared" si="9"/>
        <v>3.4510000000000001</v>
      </c>
      <c r="G105">
        <f t="shared" si="10"/>
        <v>3.4510000000000001E-6</v>
      </c>
      <c r="H105">
        <f t="shared" si="11"/>
        <v>1.5388652663483254E-7</v>
      </c>
      <c r="I105">
        <f t="shared" si="12"/>
        <v>5.6205079786303153E-2</v>
      </c>
      <c r="J105">
        <f t="shared" si="13"/>
        <v>1.9396373034253219E-7</v>
      </c>
      <c r="K105">
        <f t="shared" si="14"/>
        <v>3.478502569773647E-7</v>
      </c>
      <c r="L105" s="2">
        <f t="shared" si="15"/>
        <v>7.8007559406254448</v>
      </c>
    </row>
    <row r="106" spans="1:12">
      <c r="A106" s="3">
        <v>42355</v>
      </c>
      <c r="B106" t="s">
        <v>10</v>
      </c>
      <c r="C106">
        <v>1.3</v>
      </c>
      <c r="D106">
        <f t="shared" si="16"/>
        <v>274.45</v>
      </c>
      <c r="E106">
        <v>2.6471</v>
      </c>
      <c r="F106">
        <f t="shared" si="9"/>
        <v>5.2942</v>
      </c>
      <c r="G106">
        <f t="shared" si="10"/>
        <v>5.2942000000000001E-6</v>
      </c>
      <c r="H106">
        <f t="shared" si="11"/>
        <v>2.3607825248047824E-7</v>
      </c>
      <c r="I106">
        <f t="shared" si="12"/>
        <v>5.6205079786303153E-2</v>
      </c>
      <c r="J106">
        <f t="shared" si="13"/>
        <v>2.9756093340464614E-7</v>
      </c>
      <c r="K106">
        <f t="shared" si="14"/>
        <v>5.3363918588512446E-7</v>
      </c>
      <c r="L106" s="2">
        <f t="shared" si="15"/>
        <v>11.967186931573234</v>
      </c>
    </row>
    <row r="107" spans="1:12">
      <c r="A107" s="3">
        <v>42355</v>
      </c>
      <c r="B107" t="s">
        <v>10</v>
      </c>
      <c r="C107">
        <v>1.3</v>
      </c>
      <c r="D107">
        <f t="shared" si="16"/>
        <v>274.45</v>
      </c>
      <c r="E107">
        <v>1.6996</v>
      </c>
      <c r="F107">
        <f t="shared" si="9"/>
        <v>3.3992</v>
      </c>
      <c r="G107">
        <f t="shared" si="10"/>
        <v>3.3992E-6</v>
      </c>
      <c r="H107">
        <f t="shared" si="11"/>
        <v>1.5157666802002978E-7</v>
      </c>
      <c r="I107">
        <f t="shared" si="12"/>
        <v>5.6205079786303153E-2</v>
      </c>
      <c r="J107">
        <f t="shared" si="13"/>
        <v>1.9105230720960168E-7</v>
      </c>
      <c r="K107">
        <f t="shared" si="14"/>
        <v>3.4262897522963146E-7</v>
      </c>
      <c r="L107" s="2">
        <f t="shared" si="15"/>
        <v>7.6836654863442515</v>
      </c>
    </row>
    <row r="108" spans="1:12">
      <c r="A108" s="3">
        <v>42355</v>
      </c>
      <c r="B108" t="s">
        <v>11</v>
      </c>
      <c r="C108">
        <v>5.07</v>
      </c>
      <c r="D108">
        <f t="shared" si="16"/>
        <v>278.21999999999997</v>
      </c>
      <c r="E108">
        <v>0.55359999999999998</v>
      </c>
      <c r="F108">
        <f t="shared" si="9"/>
        <v>1.1072</v>
      </c>
      <c r="G108">
        <f t="shared" si="10"/>
        <v>1.1072E-6</v>
      </c>
      <c r="H108">
        <f t="shared" si="11"/>
        <v>4.9372113094780227E-8</v>
      </c>
      <c r="I108">
        <f t="shared" si="12"/>
        <v>4.8323932969850596E-2</v>
      </c>
      <c r="J108">
        <f t="shared" si="13"/>
        <v>5.3504258584218579E-8</v>
      </c>
      <c r="K108">
        <f t="shared" si="14"/>
        <v>1.028763716789988E-7</v>
      </c>
      <c r="L108" s="2">
        <f t="shared" si="15"/>
        <v>2.3070659038701309</v>
      </c>
    </row>
    <row r="109" spans="1:12">
      <c r="A109" s="3">
        <v>42355</v>
      </c>
      <c r="B109" t="s">
        <v>11</v>
      </c>
      <c r="C109">
        <v>5.07</v>
      </c>
      <c r="D109">
        <f t="shared" si="16"/>
        <v>278.21999999999997</v>
      </c>
      <c r="E109">
        <v>0.68869999999999998</v>
      </c>
      <c r="F109">
        <f t="shared" si="9"/>
        <v>1.3774</v>
      </c>
      <c r="G109">
        <f t="shared" si="10"/>
        <v>1.3773999999999999E-6</v>
      </c>
      <c r="H109">
        <f t="shared" si="11"/>
        <v>6.1420835058481115E-8</v>
      </c>
      <c r="I109">
        <f t="shared" si="12"/>
        <v>4.8323932969850596E-2</v>
      </c>
      <c r="J109">
        <f t="shared" si="13"/>
        <v>6.6561385272672204E-8</v>
      </c>
      <c r="K109">
        <f t="shared" si="14"/>
        <v>1.2798222033115335E-7</v>
      </c>
      <c r="L109" s="2">
        <f t="shared" si="15"/>
        <v>2.8700799999916176</v>
      </c>
    </row>
    <row r="110" spans="1:12">
      <c r="A110" s="3">
        <v>42355</v>
      </c>
      <c r="B110" t="s">
        <v>11</v>
      </c>
      <c r="C110">
        <v>5.07</v>
      </c>
      <c r="D110">
        <f t="shared" si="16"/>
        <v>278.21999999999997</v>
      </c>
      <c r="E110">
        <v>0.65759999999999996</v>
      </c>
      <c r="F110">
        <f t="shared" si="9"/>
        <v>1.3151999999999999</v>
      </c>
      <c r="G110">
        <f t="shared" si="10"/>
        <v>1.3151999999999999E-6</v>
      </c>
      <c r="H110">
        <f t="shared" si="11"/>
        <v>5.8647221046111775E-8</v>
      </c>
      <c r="I110">
        <f t="shared" si="12"/>
        <v>4.8323932969850596E-2</v>
      </c>
      <c r="J110">
        <f t="shared" si="13"/>
        <v>6.3555636641947497E-8</v>
      </c>
      <c r="K110">
        <f t="shared" si="14"/>
        <v>1.2220285768805927E-7</v>
      </c>
      <c r="L110" s="2">
        <f t="shared" si="15"/>
        <v>2.7404742384122076</v>
      </c>
    </row>
    <row r="111" spans="1:12">
      <c r="A111" s="3">
        <v>42355</v>
      </c>
      <c r="B111" t="s">
        <v>8</v>
      </c>
      <c r="C111">
        <v>-0.97</v>
      </c>
      <c r="D111">
        <f t="shared" si="16"/>
        <v>272.17999999999995</v>
      </c>
      <c r="E111">
        <v>1.5472999999999999</v>
      </c>
      <c r="F111">
        <f t="shared" si="9"/>
        <v>3.0945999999999998</v>
      </c>
      <c r="G111">
        <f t="shared" si="10"/>
        <v>3.0946E-6</v>
      </c>
      <c r="H111">
        <f t="shared" si="11"/>
        <v>1.3799398589514713E-7</v>
      </c>
      <c r="I111">
        <f t="shared" si="12"/>
        <v>6.1818707003752645E-2</v>
      </c>
      <c r="J111">
        <f t="shared" si="13"/>
        <v>1.9130417069381293E-7</v>
      </c>
      <c r="K111">
        <f t="shared" si="14"/>
        <v>3.2929815658896006E-7</v>
      </c>
      <c r="L111" s="2">
        <f t="shared" si="15"/>
        <v>7.3847136798737312</v>
      </c>
    </row>
    <row r="112" spans="1:12">
      <c r="A112" s="3">
        <v>42355</v>
      </c>
      <c r="B112" t="s">
        <v>8</v>
      </c>
      <c r="C112">
        <v>-0.97</v>
      </c>
      <c r="D112">
        <f t="shared" si="16"/>
        <v>272.17999999999995</v>
      </c>
      <c r="E112">
        <v>1.5135000000000001</v>
      </c>
      <c r="F112">
        <f t="shared" si="9"/>
        <v>3.0270000000000001</v>
      </c>
      <c r="G112">
        <f t="shared" si="10"/>
        <v>3.027E-6</v>
      </c>
      <c r="H112">
        <f t="shared" si="11"/>
        <v>1.3497957581096438E-7</v>
      </c>
      <c r="I112">
        <f t="shared" si="12"/>
        <v>6.1818707003752645E-2</v>
      </c>
      <c r="J112">
        <f t="shared" si="13"/>
        <v>1.8712522610035925E-7</v>
      </c>
      <c r="K112">
        <f t="shared" si="14"/>
        <v>3.221048019113236E-7</v>
      </c>
      <c r="L112" s="2">
        <f t="shared" si="15"/>
        <v>7.2233982773146064</v>
      </c>
    </row>
    <row r="113" spans="1:12">
      <c r="A113" s="3">
        <v>42355</v>
      </c>
      <c r="B113" t="s">
        <v>8</v>
      </c>
      <c r="C113">
        <v>-0.97</v>
      </c>
      <c r="D113">
        <f t="shared" si="16"/>
        <v>272.17999999999995</v>
      </c>
      <c r="E113">
        <v>1.4257</v>
      </c>
      <c r="F113">
        <f t="shared" si="9"/>
        <v>2.8513999999999999</v>
      </c>
      <c r="G113">
        <f t="shared" si="10"/>
        <v>2.8513999999999999E-6</v>
      </c>
      <c r="H113">
        <f t="shared" si="11"/>
        <v>1.2714924429051333E-7</v>
      </c>
      <c r="I113">
        <f t="shared" si="12"/>
        <v>6.1818707003752645E-2</v>
      </c>
      <c r="J113">
        <f t="shared" si="13"/>
        <v>1.7626986115050029E-7</v>
      </c>
      <c r="K113">
        <f t="shared" si="14"/>
        <v>3.0341910544101362E-7</v>
      </c>
      <c r="L113" s="2">
        <f t="shared" si="15"/>
        <v>6.8043600422645767</v>
      </c>
    </row>
    <row r="114" spans="1:12">
      <c r="A114" s="3">
        <v>42355</v>
      </c>
      <c r="B114" t="s">
        <v>7</v>
      </c>
      <c r="C114">
        <v>-1.53</v>
      </c>
      <c r="D114">
        <f t="shared" si="16"/>
        <v>271.62</v>
      </c>
      <c r="E114">
        <v>2.0832999999999999</v>
      </c>
      <c r="F114">
        <f t="shared" si="9"/>
        <v>4.1665999999999999</v>
      </c>
      <c r="G114">
        <f t="shared" si="10"/>
        <v>4.1666000000000001E-6</v>
      </c>
      <c r="H114">
        <f t="shared" si="11"/>
        <v>1.8579646533662511E-7</v>
      </c>
      <c r="I114">
        <f t="shared" si="12"/>
        <v>6.3319548584900937E-2</v>
      </c>
      <c r="J114">
        <f t="shared" si="13"/>
        <v>2.6382723113384827E-7</v>
      </c>
      <c r="K114">
        <f t="shared" si="14"/>
        <v>4.4962369647047337E-7</v>
      </c>
      <c r="L114" s="2">
        <f t="shared" si="15"/>
        <v>10.083087911923693</v>
      </c>
    </row>
    <row r="115" spans="1:12">
      <c r="A115" s="3">
        <v>42355</v>
      </c>
      <c r="B115" t="s">
        <v>7</v>
      </c>
      <c r="C115">
        <v>-1.53</v>
      </c>
      <c r="D115">
        <f t="shared" si="16"/>
        <v>271.62</v>
      </c>
      <c r="E115">
        <v>2.1894</v>
      </c>
      <c r="F115">
        <f t="shared" si="9"/>
        <v>4.3788</v>
      </c>
      <c r="G115">
        <f t="shared" si="10"/>
        <v>4.3788000000000003E-6</v>
      </c>
      <c r="H115">
        <f t="shared" si="11"/>
        <v>1.9525885912158931E-7</v>
      </c>
      <c r="I115">
        <f t="shared" si="12"/>
        <v>6.3319548584900937E-2</v>
      </c>
      <c r="J115">
        <f t="shared" si="13"/>
        <v>2.7726363934356424E-7</v>
      </c>
      <c r="K115">
        <f t="shared" si="14"/>
        <v>4.725224984651536E-7</v>
      </c>
      <c r="L115" s="2">
        <f t="shared" si="15"/>
        <v>10.596607629417626</v>
      </c>
    </row>
    <row r="116" spans="1:12">
      <c r="A116" s="3">
        <v>42355</v>
      </c>
      <c r="B116" t="s">
        <v>7</v>
      </c>
      <c r="C116">
        <v>-1.53</v>
      </c>
      <c r="D116">
        <f t="shared" si="16"/>
        <v>271.62</v>
      </c>
      <c r="E116">
        <v>2.6034000000000002</v>
      </c>
      <c r="F116">
        <f t="shared" si="9"/>
        <v>5.2068000000000003</v>
      </c>
      <c r="G116">
        <f t="shared" si="10"/>
        <v>5.2068000000000007E-6</v>
      </c>
      <c r="H116">
        <f t="shared" si="11"/>
        <v>2.3218092346631299E-7</v>
      </c>
      <c r="I116">
        <f t="shared" si="12"/>
        <v>6.3319548584900937E-2</v>
      </c>
      <c r="J116">
        <f t="shared" si="13"/>
        <v>3.2969222557186223E-7</v>
      </c>
      <c r="K116">
        <f t="shared" si="14"/>
        <v>5.6187314903817522E-7</v>
      </c>
      <c r="L116" s="2">
        <f t="shared" si="15"/>
        <v>12.600350919167738</v>
      </c>
    </row>
    <row r="117" spans="1:12">
      <c r="A117" s="3">
        <v>42361</v>
      </c>
      <c r="B117" t="s">
        <v>9</v>
      </c>
      <c r="C117">
        <v>2.17</v>
      </c>
      <c r="D117">
        <f t="shared" si="16"/>
        <v>275.32</v>
      </c>
      <c r="E117">
        <v>1.1728000000000001</v>
      </c>
      <c r="F117">
        <f t="shared" si="9"/>
        <v>2.3456000000000001</v>
      </c>
      <c r="G117">
        <f t="shared" si="10"/>
        <v>2.3456E-6</v>
      </c>
      <c r="H117">
        <f t="shared" si="11"/>
        <v>1.0459467889732344E-7</v>
      </c>
      <c r="I117">
        <f t="shared" si="12"/>
        <v>5.423760415496745E-2</v>
      </c>
      <c r="J117">
        <f t="shared" si="13"/>
        <v>1.2721972430589166E-7</v>
      </c>
      <c r="K117">
        <f t="shared" si="14"/>
        <v>2.3181440320321511E-7</v>
      </c>
      <c r="L117" s="2">
        <f t="shared" si="15"/>
        <v>5.198580557690069</v>
      </c>
    </row>
    <row r="118" spans="1:12">
      <c r="A118" s="3">
        <v>42361</v>
      </c>
      <c r="B118" t="s">
        <v>9</v>
      </c>
      <c r="C118">
        <v>2.17</v>
      </c>
      <c r="D118">
        <f t="shared" si="16"/>
        <v>275.32</v>
      </c>
      <c r="E118">
        <v>1.1354</v>
      </c>
      <c r="F118">
        <f t="shared" si="9"/>
        <v>2.2707999999999999</v>
      </c>
      <c r="G118">
        <f t="shared" si="10"/>
        <v>2.2707999999999999E-6</v>
      </c>
      <c r="H118">
        <f t="shared" si="11"/>
        <v>1.0125920738405612E-7</v>
      </c>
      <c r="I118">
        <f t="shared" si="12"/>
        <v>5.423760415496745E-2</v>
      </c>
      <c r="J118">
        <f t="shared" si="13"/>
        <v>1.2316275151510008E-7</v>
      </c>
      <c r="K118">
        <f t="shared" si="14"/>
        <v>2.2442195889915618E-7</v>
      </c>
      <c r="L118" s="2">
        <f t="shared" si="15"/>
        <v>5.0328004478182997</v>
      </c>
    </row>
    <row r="119" spans="1:12">
      <c r="A119" s="3">
        <v>42361</v>
      </c>
      <c r="B119" t="s">
        <v>9</v>
      </c>
      <c r="C119">
        <v>2.17</v>
      </c>
      <c r="D119">
        <f t="shared" si="16"/>
        <v>275.32</v>
      </c>
      <c r="E119">
        <v>1.4059999999999999</v>
      </c>
      <c r="F119">
        <f t="shared" si="9"/>
        <v>2.8119999999999998</v>
      </c>
      <c r="G119">
        <f t="shared" si="10"/>
        <v>2.8119999999999999E-6</v>
      </c>
      <c r="H119">
        <f t="shared" si="11"/>
        <v>1.2539232480357841E-7</v>
      </c>
      <c r="I119">
        <f t="shared" si="12"/>
        <v>5.423760415496745E-2</v>
      </c>
      <c r="J119">
        <f t="shared" si="13"/>
        <v>1.5251614288376847E-7</v>
      </c>
      <c r="K119">
        <f t="shared" si="14"/>
        <v>2.7790846768734688E-7</v>
      </c>
      <c r="L119" s="2">
        <f t="shared" si="15"/>
        <v>6.2322683015963811</v>
      </c>
    </row>
    <row r="120" spans="1:12">
      <c r="A120" s="3">
        <v>42361</v>
      </c>
      <c r="B120" t="s">
        <v>10</v>
      </c>
      <c r="C120">
        <v>2.21</v>
      </c>
      <c r="D120">
        <f t="shared" si="16"/>
        <v>275.35999999999996</v>
      </c>
      <c r="E120">
        <v>2.1613000000000002</v>
      </c>
      <c r="F120">
        <f t="shared" si="9"/>
        <v>4.3226000000000004</v>
      </c>
      <c r="G120">
        <f t="shared" si="10"/>
        <v>4.3226000000000008E-6</v>
      </c>
      <c r="H120">
        <f t="shared" si="11"/>
        <v>1.9275279630012379E-7</v>
      </c>
      <c r="I120">
        <f t="shared" si="12"/>
        <v>5.4149427623096887E-2</v>
      </c>
      <c r="J120">
        <f t="shared" si="13"/>
        <v>2.3406631584359866E-7</v>
      </c>
      <c r="K120">
        <f t="shared" si="14"/>
        <v>4.268191121437225E-7</v>
      </c>
      <c r="L120" s="2">
        <f t="shared" si="15"/>
        <v>9.5716810835769461</v>
      </c>
    </row>
    <row r="121" spans="1:12">
      <c r="A121" s="3">
        <v>42361</v>
      </c>
      <c r="B121" t="s">
        <v>10</v>
      </c>
      <c r="C121">
        <v>2.21</v>
      </c>
      <c r="D121">
        <f t="shared" si="16"/>
        <v>275.35999999999996</v>
      </c>
      <c r="E121">
        <v>3.0977000000000001</v>
      </c>
      <c r="F121">
        <f t="shared" si="9"/>
        <v>6.1954000000000002</v>
      </c>
      <c r="G121">
        <f t="shared" si="10"/>
        <v>6.1954E-6</v>
      </c>
      <c r="H121">
        <f t="shared" si="11"/>
        <v>2.762644413542282E-7</v>
      </c>
      <c r="I121">
        <f t="shared" si="12"/>
        <v>5.4149427623096887E-2</v>
      </c>
      <c r="J121">
        <f t="shared" si="13"/>
        <v>3.3547736389613444E-7</v>
      </c>
      <c r="K121">
        <f t="shared" si="14"/>
        <v>6.1174180525036264E-7</v>
      </c>
      <c r="L121" s="2">
        <f t="shared" si="15"/>
        <v>13.718686203949611</v>
      </c>
    </row>
    <row r="122" spans="1:12">
      <c r="A122" s="3">
        <v>42361</v>
      </c>
      <c r="B122" t="s">
        <v>10</v>
      </c>
      <c r="C122">
        <v>2.21</v>
      </c>
      <c r="D122">
        <f t="shared" si="16"/>
        <v>275.35999999999996</v>
      </c>
      <c r="E122">
        <v>3.2246000000000001</v>
      </c>
      <c r="F122">
        <f t="shared" si="9"/>
        <v>6.4492000000000003</v>
      </c>
      <c r="G122">
        <f t="shared" si="10"/>
        <v>6.4492E-6</v>
      </c>
      <c r="H122">
        <f t="shared" si="11"/>
        <v>2.8758185672945868E-7</v>
      </c>
      <c r="I122">
        <f t="shared" si="12"/>
        <v>5.4149427623096887E-2</v>
      </c>
      <c r="J122">
        <f t="shared" si="13"/>
        <v>3.4922048862687645E-7</v>
      </c>
      <c r="K122">
        <f t="shared" si="14"/>
        <v>6.3680234535633514E-7</v>
      </c>
      <c r="L122" s="2">
        <f t="shared" si="15"/>
        <v>14.280684228058208</v>
      </c>
    </row>
    <row r="123" spans="1:12">
      <c r="A123" s="3">
        <v>42361</v>
      </c>
      <c r="B123" t="s">
        <v>11</v>
      </c>
      <c r="C123">
        <v>4.8</v>
      </c>
      <c r="D123">
        <f t="shared" si="16"/>
        <v>277.95</v>
      </c>
      <c r="E123">
        <v>0.62180000000000002</v>
      </c>
      <c r="F123">
        <f t="shared" si="9"/>
        <v>1.2436</v>
      </c>
      <c r="G123">
        <f t="shared" si="10"/>
        <v>1.2436E-6</v>
      </c>
      <c r="H123">
        <f t="shared" si="11"/>
        <v>5.5454443501326495E-8</v>
      </c>
      <c r="I123">
        <f t="shared" si="12"/>
        <v>4.8835745938825489E-2</v>
      </c>
      <c r="J123">
        <f t="shared" si="13"/>
        <v>6.0732133649523376E-8</v>
      </c>
      <c r="K123">
        <f t="shared" si="14"/>
        <v>1.1618657715084987E-7</v>
      </c>
      <c r="L123" s="2">
        <f t="shared" si="15"/>
        <v>2.6055554473527556</v>
      </c>
    </row>
    <row r="124" spans="1:12">
      <c r="A124" s="3">
        <v>42361</v>
      </c>
      <c r="B124" t="s">
        <v>11</v>
      </c>
      <c r="C124">
        <v>4.8</v>
      </c>
      <c r="D124">
        <f t="shared" si="16"/>
        <v>277.95</v>
      </c>
      <c r="E124">
        <v>0.45960000000000001</v>
      </c>
      <c r="F124">
        <f t="shared" si="9"/>
        <v>0.91920000000000002</v>
      </c>
      <c r="G124">
        <f t="shared" si="10"/>
        <v>9.1920000000000003E-7</v>
      </c>
      <c r="H124">
        <f t="shared" si="11"/>
        <v>4.0988842446461332E-8</v>
      </c>
      <c r="I124">
        <f t="shared" si="12"/>
        <v>4.8835745938825489E-2</v>
      </c>
      <c r="J124">
        <f t="shared" si="13"/>
        <v>4.4889817666968392E-8</v>
      </c>
      <c r="K124">
        <f t="shared" si="14"/>
        <v>8.5878660113429737E-8</v>
      </c>
      <c r="L124" s="2">
        <f t="shared" si="15"/>
        <v>1.9258817684196317</v>
      </c>
    </row>
    <row r="125" spans="1:12">
      <c r="A125" s="3">
        <v>42361</v>
      </c>
      <c r="B125" t="s">
        <v>11</v>
      </c>
      <c r="C125">
        <v>4.8</v>
      </c>
      <c r="D125">
        <f t="shared" si="16"/>
        <v>277.95</v>
      </c>
      <c r="E125">
        <v>0.43840000000000001</v>
      </c>
      <c r="F125">
        <f t="shared" si="9"/>
        <v>0.87680000000000002</v>
      </c>
      <c r="G125">
        <f t="shared" si="10"/>
        <v>8.7680000000000002E-7</v>
      </c>
      <c r="H125">
        <f t="shared" si="11"/>
        <v>3.9098147364074521E-8</v>
      </c>
      <c r="I125">
        <f t="shared" si="12"/>
        <v>4.8835745938825489E-2</v>
      </c>
      <c r="J125">
        <f t="shared" si="13"/>
        <v>4.2819182039162191E-8</v>
      </c>
      <c r="K125">
        <f t="shared" si="14"/>
        <v>8.1917329403236712E-8</v>
      </c>
      <c r="L125" s="2">
        <f t="shared" si="15"/>
        <v>1.8370464910251663</v>
      </c>
    </row>
    <row r="126" spans="1:12">
      <c r="A126" s="3">
        <v>42361</v>
      </c>
      <c r="B126" t="s">
        <v>8</v>
      </c>
      <c r="C126">
        <v>-1.52</v>
      </c>
      <c r="D126">
        <f t="shared" si="16"/>
        <v>271.63</v>
      </c>
      <c r="E126">
        <v>1.8613</v>
      </c>
      <c r="F126">
        <f t="shared" si="9"/>
        <v>3.7225999999999999</v>
      </c>
      <c r="G126">
        <f t="shared" si="10"/>
        <v>3.7225999999999997E-6</v>
      </c>
      <c r="H126">
        <f t="shared" si="11"/>
        <v>1.6599767720974428E-7</v>
      </c>
      <c r="I126">
        <f t="shared" si="12"/>
        <v>6.3292319109979733E-2</v>
      </c>
      <c r="J126">
        <f t="shared" si="13"/>
        <v>2.3561198711881054E-7</v>
      </c>
      <c r="K126">
        <f t="shared" si="14"/>
        <v>4.0160966432855482E-7</v>
      </c>
      <c r="L126" s="2">
        <f t="shared" si="15"/>
        <v>9.0063437125114039</v>
      </c>
    </row>
    <row r="127" spans="1:12">
      <c r="A127" s="3">
        <v>42361</v>
      </c>
      <c r="B127" t="s">
        <v>8</v>
      </c>
      <c r="C127">
        <v>-1.52</v>
      </c>
      <c r="D127">
        <f t="shared" si="16"/>
        <v>271.63</v>
      </c>
      <c r="E127">
        <v>1.6148</v>
      </c>
      <c r="F127">
        <f t="shared" si="9"/>
        <v>3.2296</v>
      </c>
      <c r="G127">
        <f t="shared" si="10"/>
        <v>3.2296E-6</v>
      </c>
      <c r="H127">
        <f t="shared" si="11"/>
        <v>1.4401388769048251E-7</v>
      </c>
      <c r="I127">
        <f t="shared" si="12"/>
        <v>6.3292319109979733E-2</v>
      </c>
      <c r="J127">
        <f t="shared" si="13"/>
        <v>2.0440887379759055E-7</v>
      </c>
      <c r="K127">
        <f t="shared" si="14"/>
        <v>3.4842276148807309E-7</v>
      </c>
      <c r="L127" s="2">
        <f t="shared" si="15"/>
        <v>7.8135947063683551</v>
      </c>
    </row>
    <row r="128" spans="1:12">
      <c r="A128" s="3">
        <v>42361</v>
      </c>
      <c r="B128" t="s">
        <v>8</v>
      </c>
      <c r="C128">
        <v>-1.52</v>
      </c>
      <c r="D128">
        <f t="shared" si="16"/>
        <v>271.63</v>
      </c>
      <c r="E128">
        <v>1.8282</v>
      </c>
      <c r="F128">
        <f t="shared" si="9"/>
        <v>3.6564000000000001</v>
      </c>
      <c r="G128">
        <f t="shared" si="10"/>
        <v>3.6564000000000003E-6</v>
      </c>
      <c r="H128">
        <f t="shared" si="11"/>
        <v>1.6304569573677244E-7</v>
      </c>
      <c r="I128">
        <f t="shared" si="12"/>
        <v>6.3292319109979733E-2</v>
      </c>
      <c r="J128">
        <f t="shared" si="13"/>
        <v>2.314220355937299E-7</v>
      </c>
      <c r="K128">
        <f t="shared" si="14"/>
        <v>3.9446773133050234E-7</v>
      </c>
      <c r="L128" s="2">
        <f t="shared" si="15"/>
        <v>8.846181472741284</v>
      </c>
    </row>
    <row r="129" spans="1:12">
      <c r="A129" s="3">
        <v>42361</v>
      </c>
      <c r="B129" t="s">
        <v>7</v>
      </c>
      <c r="C129">
        <v>-1.62</v>
      </c>
      <c r="D129">
        <f t="shared" si="16"/>
        <v>271.52999999999997</v>
      </c>
      <c r="E129">
        <v>10.5581</v>
      </c>
      <c r="F129">
        <f t="shared" si="9"/>
        <v>21.116199999999999</v>
      </c>
      <c r="G129">
        <f t="shared" si="10"/>
        <v>2.11162E-5</v>
      </c>
      <c r="H129">
        <f t="shared" si="11"/>
        <v>9.4161074289378463E-7</v>
      </c>
      <c r="I129">
        <f t="shared" si="12"/>
        <v>6.3565325880751727E-2</v>
      </c>
      <c r="J129">
        <f t="shared" si="13"/>
        <v>1.3422581343631296E-6</v>
      </c>
      <c r="K129">
        <f t="shared" si="14"/>
        <v>2.2838688772569143E-6</v>
      </c>
      <c r="L129" s="2">
        <f t="shared" si="15"/>
        <v>51.217164151845815</v>
      </c>
    </row>
    <row r="130" spans="1:12">
      <c r="A130" s="3">
        <v>42361</v>
      </c>
      <c r="B130" t="s">
        <v>7</v>
      </c>
      <c r="C130">
        <v>-1.62</v>
      </c>
      <c r="D130">
        <f t="shared" si="16"/>
        <v>271.52999999999997</v>
      </c>
      <c r="E130">
        <v>8.4247999999999994</v>
      </c>
      <c r="F130">
        <f t="shared" si="9"/>
        <v>16.849599999999999</v>
      </c>
      <c r="G130">
        <f t="shared" si="10"/>
        <v>1.6849599999999999E-5</v>
      </c>
      <c r="H130">
        <f t="shared" si="11"/>
        <v>7.5135509104209622E-7</v>
      </c>
      <c r="I130">
        <f t="shared" si="12"/>
        <v>6.3565325880751727E-2</v>
      </c>
      <c r="J130">
        <f t="shared" si="13"/>
        <v>1.0710503149603143E-6</v>
      </c>
      <c r="K130">
        <f t="shared" si="14"/>
        <v>1.8224054060024105E-6</v>
      </c>
      <c r="L130" s="2">
        <f t="shared" si="15"/>
        <v>40.868562008928741</v>
      </c>
    </row>
    <row r="131" spans="1:12">
      <c r="A131" s="3">
        <v>42361</v>
      </c>
      <c r="B131" t="s">
        <v>7</v>
      </c>
      <c r="C131">
        <v>-1.62</v>
      </c>
      <c r="D131">
        <f t="shared" si="16"/>
        <v>271.52999999999997</v>
      </c>
      <c r="E131">
        <v>5.8484999999999996</v>
      </c>
      <c r="F131">
        <f t="shared" ref="F131:F194" si="17">E131*2</f>
        <v>11.696999999999999</v>
      </c>
      <c r="G131">
        <f t="shared" ref="G131:G194" si="18">F131/10^6</f>
        <v>1.1697E-5</v>
      </c>
      <c r="H131">
        <f t="shared" ref="H131:H194" si="19">G131/(0.0821*273.15)</f>
        <v>5.2159104666694753E-7</v>
      </c>
      <c r="I131">
        <f t="shared" ref="I131:I194" si="20">EXP(-62.7062+97.3066*(100/D131)+24.1406*LN(D131/100))</f>
        <v>6.3565325880751727E-2</v>
      </c>
      <c r="J131">
        <f t="shared" ref="J131:J194" si="21">G131*I131*1</f>
        <v>7.4352361682715294E-7</v>
      </c>
      <c r="K131">
        <f t="shared" ref="K131:K194" si="22">(J131*0.03+H131*0.03)/0.03</f>
        <v>1.2651146634941005E-6</v>
      </c>
      <c r="L131" s="2">
        <f t="shared" ref="L131:L194" si="23">K131*0.0821*273.15*10^6</f>
        <v>28.370974374373251</v>
      </c>
    </row>
    <row r="132" spans="1:12">
      <c r="A132" s="3">
        <v>42368</v>
      </c>
      <c r="B132" t="s">
        <v>9</v>
      </c>
      <c r="C132" s="7">
        <f t="shared" ref="C132:C137" si="24">AVERAGE(C117,C147)</f>
        <v>2.9350000000000001</v>
      </c>
      <c r="D132">
        <f t="shared" si="16"/>
        <v>276.08499999999998</v>
      </c>
      <c r="E132">
        <v>1.0759000000000001</v>
      </c>
      <c r="F132">
        <f t="shared" si="17"/>
        <v>2.1518000000000002</v>
      </c>
      <c r="G132">
        <f t="shared" si="18"/>
        <v>2.1518000000000003E-6</v>
      </c>
      <c r="H132">
        <f t="shared" si="19"/>
        <v>9.595277543113088E-8</v>
      </c>
      <c r="I132">
        <f t="shared" si="20"/>
        <v>5.2584767765926917E-2</v>
      </c>
      <c r="J132">
        <f t="shared" si="21"/>
        <v>1.1315190327872155E-7</v>
      </c>
      <c r="K132">
        <f t="shared" si="22"/>
        <v>2.0910467870985243E-7</v>
      </c>
      <c r="L132" s="2">
        <f t="shared" si="23"/>
        <v>4.6893010194458462</v>
      </c>
    </row>
    <row r="133" spans="1:12">
      <c r="A133" s="3">
        <v>42368</v>
      </c>
      <c r="B133" t="s">
        <v>9</v>
      </c>
      <c r="C133" s="7">
        <f t="shared" si="24"/>
        <v>2.9350000000000001</v>
      </c>
      <c r="D133">
        <f t="shared" si="16"/>
        <v>276.08499999999998</v>
      </c>
      <c r="E133">
        <v>0.91279999999999994</v>
      </c>
      <c r="F133">
        <f t="shared" si="17"/>
        <v>1.8255999999999999</v>
      </c>
      <c r="G133">
        <f t="shared" si="18"/>
        <v>1.8255999999999999E-6</v>
      </c>
      <c r="H133">
        <f t="shared" si="19"/>
        <v>8.1406909018994565E-8</v>
      </c>
      <c r="I133">
        <f t="shared" si="20"/>
        <v>5.2584767765926917E-2</v>
      </c>
      <c r="J133">
        <f t="shared" si="21"/>
        <v>9.599875203347617E-8</v>
      </c>
      <c r="K133">
        <f t="shared" si="22"/>
        <v>1.7740566105247073E-7</v>
      </c>
      <c r="L133" s="2">
        <f t="shared" si="23"/>
        <v>3.9784310535832033</v>
      </c>
    </row>
    <row r="134" spans="1:12">
      <c r="A134" s="3">
        <v>42368</v>
      </c>
      <c r="B134" t="s">
        <v>9</v>
      </c>
      <c r="C134" s="7">
        <f t="shared" si="24"/>
        <v>2.9350000000000001</v>
      </c>
      <c r="D134">
        <f t="shared" si="16"/>
        <v>276.08499999999998</v>
      </c>
      <c r="E134">
        <v>0.92920000000000003</v>
      </c>
      <c r="F134">
        <f t="shared" si="17"/>
        <v>1.8584000000000001</v>
      </c>
      <c r="G134">
        <f t="shared" si="18"/>
        <v>1.8584000000000001E-6</v>
      </c>
      <c r="H134">
        <f t="shared" si="19"/>
        <v>8.2869522195935317E-8</v>
      </c>
      <c r="I134">
        <f t="shared" si="20"/>
        <v>5.2584767765926917E-2</v>
      </c>
      <c r="J134">
        <f t="shared" si="21"/>
        <v>9.7723532416198591E-8</v>
      </c>
      <c r="K134">
        <f t="shared" si="22"/>
        <v>1.8059305461213392E-7</v>
      </c>
      <c r="L134" s="2">
        <f t="shared" si="23"/>
        <v>4.0499103144056896</v>
      </c>
    </row>
    <row r="135" spans="1:12">
      <c r="A135" s="3">
        <v>42368</v>
      </c>
      <c r="B135" t="s">
        <v>10</v>
      </c>
      <c r="C135" s="7">
        <f t="shared" si="24"/>
        <v>2.9050000000000002</v>
      </c>
      <c r="D135">
        <f t="shared" si="16"/>
        <v>276.05499999999995</v>
      </c>
      <c r="E135">
        <v>3.6865000000000001</v>
      </c>
      <c r="F135">
        <f t="shared" si="17"/>
        <v>7.3730000000000002</v>
      </c>
      <c r="G135">
        <f t="shared" si="18"/>
        <v>7.3730000000000004E-6</v>
      </c>
      <c r="H135">
        <f t="shared" si="19"/>
        <v>3.2877582175561294E-7</v>
      </c>
      <c r="I135">
        <f t="shared" si="20"/>
        <v>5.264827165931988E-2</v>
      </c>
      <c r="J135">
        <f t="shared" si="21"/>
        <v>3.8817570694416551E-7</v>
      </c>
      <c r="K135">
        <f t="shared" si="22"/>
        <v>7.169515286997785E-7</v>
      </c>
      <c r="L135" s="2">
        <f t="shared" si="23"/>
        <v>16.078078956282681</v>
      </c>
    </row>
    <row r="136" spans="1:12">
      <c r="A136" s="3">
        <v>42368</v>
      </c>
      <c r="B136" t="s">
        <v>10</v>
      </c>
      <c r="C136" s="7">
        <f t="shared" si="24"/>
        <v>2.9050000000000002</v>
      </c>
      <c r="D136">
        <f t="shared" si="16"/>
        <v>276.05499999999995</v>
      </c>
      <c r="E136">
        <v>4.5728999999999997</v>
      </c>
      <c r="F136">
        <f t="shared" si="17"/>
        <v>9.1457999999999995</v>
      </c>
      <c r="G136">
        <f t="shared" si="18"/>
        <v>9.1457999999999997E-6</v>
      </c>
      <c r="H136">
        <f t="shared" si="19"/>
        <v>4.078282802946541E-7</v>
      </c>
      <c r="I136">
        <f t="shared" si="20"/>
        <v>5.264827165931988E-2</v>
      </c>
      <c r="J136">
        <f t="shared" si="21"/>
        <v>4.8151056294180773E-7</v>
      </c>
      <c r="K136">
        <f t="shared" si="22"/>
        <v>8.8933884323646193E-7</v>
      </c>
      <c r="L136" s="2">
        <f t="shared" si="23"/>
        <v>19.943970502966248</v>
      </c>
    </row>
    <row r="137" spans="1:12">
      <c r="A137" s="3">
        <v>42368</v>
      </c>
      <c r="B137" t="s">
        <v>10</v>
      </c>
      <c r="C137" s="7">
        <f t="shared" si="24"/>
        <v>2.9050000000000002</v>
      </c>
      <c r="D137">
        <f t="shared" si="16"/>
        <v>276.05499999999995</v>
      </c>
      <c r="E137">
        <v>3.6368</v>
      </c>
      <c r="F137">
        <f t="shared" si="17"/>
        <v>7.2736000000000001</v>
      </c>
      <c r="G137">
        <f t="shared" si="18"/>
        <v>7.2736000000000001E-6</v>
      </c>
      <c r="H137">
        <f t="shared" si="19"/>
        <v>3.243433903596401E-7</v>
      </c>
      <c r="I137">
        <f t="shared" si="20"/>
        <v>5.264827165931988E-2</v>
      </c>
      <c r="J137">
        <f t="shared" si="21"/>
        <v>3.8294246874122907E-7</v>
      </c>
      <c r="K137">
        <f t="shared" si="22"/>
        <v>7.0728585910086928E-7</v>
      </c>
      <c r="L137" s="2">
        <f t="shared" si="23"/>
        <v>15.861320371140343</v>
      </c>
    </row>
    <row r="138" spans="1:12">
      <c r="A138" s="3">
        <v>42368</v>
      </c>
      <c r="B138" t="s">
        <v>11</v>
      </c>
      <c r="C138" s="7">
        <f>AVERAGE(C125,C153)</f>
        <v>5.5</v>
      </c>
      <c r="D138">
        <f t="shared" si="16"/>
        <v>278.64999999999998</v>
      </c>
      <c r="E138">
        <v>0.56530000000000002</v>
      </c>
      <c r="F138">
        <f t="shared" si="17"/>
        <v>1.1306</v>
      </c>
      <c r="G138">
        <f t="shared" si="18"/>
        <v>1.1306E-6</v>
      </c>
      <c r="H138">
        <f t="shared" si="19"/>
        <v>5.0415562739305033E-8</v>
      </c>
      <c r="I138">
        <f t="shared" si="20"/>
        <v>4.7524103911582301E-2</v>
      </c>
      <c r="J138">
        <f t="shared" si="21"/>
        <v>5.3730751882434951E-8</v>
      </c>
      <c r="K138">
        <f t="shared" si="22"/>
        <v>1.0414631462173997E-7</v>
      </c>
      <c r="L138" s="2">
        <f t="shared" si="23"/>
        <v>2.3355451553760109</v>
      </c>
    </row>
    <row r="139" spans="1:12">
      <c r="A139" s="3">
        <v>42368</v>
      </c>
      <c r="B139" t="s">
        <v>11</v>
      </c>
      <c r="C139" s="7">
        <v>5.5</v>
      </c>
      <c r="D139">
        <f t="shared" si="16"/>
        <v>278.64999999999998</v>
      </c>
      <c r="E139">
        <v>0.63039999999999996</v>
      </c>
      <c r="F139">
        <f t="shared" si="17"/>
        <v>1.2607999999999999</v>
      </c>
      <c r="G139">
        <f t="shared" si="18"/>
        <v>1.2607999999999999E-6</v>
      </c>
      <c r="H139">
        <f t="shared" si="19"/>
        <v>5.6221423581917369E-8</v>
      </c>
      <c r="I139">
        <f t="shared" si="20"/>
        <v>4.7524103911582301E-2</v>
      </c>
      <c r="J139">
        <f t="shared" si="21"/>
        <v>5.9918390211722959E-8</v>
      </c>
      <c r="K139">
        <f t="shared" si="22"/>
        <v>1.1613981379364032E-7</v>
      </c>
      <c r="L139" s="2">
        <f t="shared" si="23"/>
        <v>2.6045067503078672</v>
      </c>
    </row>
    <row r="140" spans="1:12">
      <c r="A140" s="3">
        <v>42368</v>
      </c>
      <c r="B140" t="s">
        <v>11</v>
      </c>
      <c r="C140" s="7">
        <v>5.5</v>
      </c>
      <c r="D140">
        <f t="shared" si="16"/>
        <v>278.64999999999998</v>
      </c>
      <c r="E140">
        <v>0.53139999999999998</v>
      </c>
      <c r="F140">
        <f t="shared" si="17"/>
        <v>1.0628</v>
      </c>
      <c r="G140">
        <f t="shared" si="18"/>
        <v>1.0628E-6</v>
      </c>
      <c r="H140">
        <f t="shared" si="19"/>
        <v>4.7392234282092154E-8</v>
      </c>
      <c r="I140">
        <f t="shared" si="20"/>
        <v>4.7524103911582301E-2</v>
      </c>
      <c r="J140">
        <f t="shared" si="21"/>
        <v>5.0508617637229669E-8</v>
      </c>
      <c r="K140">
        <f t="shared" si="22"/>
        <v>9.7900851919321822E-8</v>
      </c>
      <c r="L140" s="2">
        <f t="shared" si="23"/>
        <v>2.1954868133147221</v>
      </c>
    </row>
    <row r="141" spans="1:12">
      <c r="A141" s="3">
        <v>42368</v>
      </c>
      <c r="B141" t="s">
        <v>8</v>
      </c>
      <c r="C141" s="7">
        <f t="shared" ref="C141:C146" si="25">AVERAGE(C126,C156)</f>
        <v>-0.81</v>
      </c>
      <c r="D141">
        <f t="shared" si="16"/>
        <v>272.33999999999997</v>
      </c>
      <c r="E141">
        <v>2.9119000000000002</v>
      </c>
      <c r="F141">
        <f t="shared" si="17"/>
        <v>5.8238000000000003</v>
      </c>
      <c r="G141">
        <f t="shared" si="18"/>
        <v>5.8238E-6</v>
      </c>
      <c r="H141">
        <f t="shared" si="19"/>
        <v>2.5969410426425319E-7</v>
      </c>
      <c r="I141">
        <f t="shared" si="20"/>
        <v>6.1398731169621808E-2</v>
      </c>
      <c r="J141">
        <f t="shared" si="21"/>
        <v>3.5757393058564351E-7</v>
      </c>
      <c r="K141">
        <f t="shared" si="22"/>
        <v>6.1726803484989675E-7</v>
      </c>
      <c r="L141" s="2">
        <f t="shared" si="23"/>
        <v>13.842615301350369</v>
      </c>
    </row>
    <row r="142" spans="1:12">
      <c r="A142" s="3">
        <v>42368</v>
      </c>
      <c r="B142" t="s">
        <v>8</v>
      </c>
      <c r="C142" s="7">
        <f t="shared" si="25"/>
        <v>-0.81</v>
      </c>
      <c r="D142">
        <f t="shared" si="16"/>
        <v>272.33999999999997</v>
      </c>
      <c r="E142">
        <v>1.0298</v>
      </c>
      <c r="F142">
        <f t="shared" si="17"/>
        <v>2.0596000000000001</v>
      </c>
      <c r="G142">
        <f t="shared" si="18"/>
        <v>2.0596000000000002E-6</v>
      </c>
      <c r="H142">
        <f t="shared" si="19"/>
        <v>9.1841405464242567E-8</v>
      </c>
      <c r="I142">
        <f t="shared" si="20"/>
        <v>6.1398731169621808E-2</v>
      </c>
      <c r="J142">
        <f t="shared" si="21"/>
        <v>1.2645682671695307E-7</v>
      </c>
      <c r="K142">
        <f t="shared" si="22"/>
        <v>2.1829823218119563E-7</v>
      </c>
      <c r="L142" s="2">
        <f t="shared" si="23"/>
        <v>4.8954721100761036</v>
      </c>
    </row>
    <row r="143" spans="1:12">
      <c r="A143" s="3">
        <v>42368</v>
      </c>
      <c r="B143" t="s">
        <v>8</v>
      </c>
      <c r="C143" s="7">
        <f t="shared" si="25"/>
        <v>-0.81</v>
      </c>
      <c r="D143">
        <f t="shared" si="16"/>
        <v>272.33999999999997</v>
      </c>
      <c r="E143">
        <v>2.6814</v>
      </c>
      <c r="F143">
        <f t="shared" si="17"/>
        <v>5.3628</v>
      </c>
      <c r="G143">
        <f t="shared" si="18"/>
        <v>5.3627999999999997E-6</v>
      </c>
      <c r="H143">
        <f t="shared" si="19"/>
        <v>2.3913725442981162E-7</v>
      </c>
      <c r="I143">
        <f t="shared" si="20"/>
        <v>6.1398731169621808E-2</v>
      </c>
      <c r="J143">
        <f t="shared" si="21"/>
        <v>3.292691155164478E-7</v>
      </c>
      <c r="K143">
        <f t="shared" si="22"/>
        <v>5.6840636994625952E-7</v>
      </c>
      <c r="L143" s="2">
        <f t="shared" si="23"/>
        <v>12.746862415962386</v>
      </c>
    </row>
    <row r="144" spans="1:12">
      <c r="A144" s="3">
        <v>42368</v>
      </c>
      <c r="B144" t="s">
        <v>7</v>
      </c>
      <c r="C144" s="7">
        <f t="shared" si="25"/>
        <v>-0.6100000000000001</v>
      </c>
      <c r="D144">
        <f t="shared" si="16"/>
        <v>272.53999999999996</v>
      </c>
      <c r="E144">
        <v>2.0162</v>
      </c>
      <c r="F144">
        <f t="shared" si="17"/>
        <v>4.0324</v>
      </c>
      <c r="G144">
        <f t="shared" si="18"/>
        <v>4.0323999999999997E-6</v>
      </c>
      <c r="H144">
        <f t="shared" si="19"/>
        <v>1.7981223703341022E-7</v>
      </c>
      <c r="I144">
        <f t="shared" si="20"/>
        <v>6.0879169375297415E-2</v>
      </c>
      <c r="J144">
        <f t="shared" si="21"/>
        <v>2.454891625889493E-7</v>
      </c>
      <c r="K144">
        <f t="shared" si="22"/>
        <v>4.2530139962235949E-7</v>
      </c>
      <c r="L144" s="2">
        <f t="shared" si="23"/>
        <v>9.5376454468921796</v>
      </c>
    </row>
    <row r="145" spans="1:12">
      <c r="A145" s="3">
        <v>42368</v>
      </c>
      <c r="B145" t="s">
        <v>7</v>
      </c>
      <c r="C145" s="7">
        <f t="shared" si="25"/>
        <v>-0.6100000000000001</v>
      </c>
      <c r="D145">
        <f t="shared" ref="D145:D208" si="26">C145+273.15</f>
        <v>272.53999999999996</v>
      </c>
      <c r="E145">
        <v>2.6533000000000002</v>
      </c>
      <c r="F145">
        <f t="shared" si="17"/>
        <v>5.3066000000000004</v>
      </c>
      <c r="G145">
        <f t="shared" si="18"/>
        <v>5.3066000000000002E-6</v>
      </c>
      <c r="H145">
        <f t="shared" si="19"/>
        <v>2.3663119160834608E-7</v>
      </c>
      <c r="I145">
        <f t="shared" si="20"/>
        <v>6.0879169375297415E-2</v>
      </c>
      <c r="J145">
        <f t="shared" si="21"/>
        <v>3.2306140020695326E-7</v>
      </c>
      <c r="K145">
        <f t="shared" si="22"/>
        <v>5.5969259181529931E-7</v>
      </c>
      <c r="L145" s="2">
        <f t="shared" si="23"/>
        <v>12.551450582402053</v>
      </c>
    </row>
    <row r="146" spans="1:12">
      <c r="A146" s="3">
        <v>42368</v>
      </c>
      <c r="B146" t="s">
        <v>7</v>
      </c>
      <c r="C146" s="7">
        <f t="shared" si="25"/>
        <v>-0.6100000000000001</v>
      </c>
      <c r="D146">
        <f t="shared" si="26"/>
        <v>272.53999999999996</v>
      </c>
      <c r="E146">
        <v>2.3532999999999999</v>
      </c>
      <c r="F146">
        <f t="shared" si="17"/>
        <v>4.7065999999999999</v>
      </c>
      <c r="G146">
        <f t="shared" si="18"/>
        <v>4.7066E-6</v>
      </c>
      <c r="H146">
        <f t="shared" si="19"/>
        <v>2.0987607251796662E-7</v>
      </c>
      <c r="I146">
        <f t="shared" si="20"/>
        <v>6.0879169375297415E-2</v>
      </c>
      <c r="J146">
        <f t="shared" si="21"/>
        <v>2.865338985817748E-7</v>
      </c>
      <c r="K146">
        <f t="shared" si="22"/>
        <v>4.964099710997414E-7</v>
      </c>
      <c r="L146" s="2">
        <f t="shared" si="23"/>
        <v>11.132298894043926</v>
      </c>
    </row>
    <row r="147" spans="1:12">
      <c r="A147" s="3">
        <v>42376</v>
      </c>
      <c r="B147" t="s">
        <v>9</v>
      </c>
      <c r="C147">
        <v>3.7</v>
      </c>
      <c r="D147">
        <f t="shared" si="26"/>
        <v>276.84999999999997</v>
      </c>
      <c r="E147">
        <v>1.0885</v>
      </c>
      <c r="F147">
        <f t="shared" si="17"/>
        <v>2.177</v>
      </c>
      <c r="G147">
        <f t="shared" si="18"/>
        <v>2.1770000000000001E-6</v>
      </c>
      <c r="H147">
        <f t="shared" si="19"/>
        <v>9.7076490432926817E-8</v>
      </c>
      <c r="I147">
        <f t="shared" si="20"/>
        <v>5.100044608419832E-2</v>
      </c>
      <c r="J147">
        <f t="shared" si="21"/>
        <v>1.1102797112529975E-7</v>
      </c>
      <c r="K147">
        <f t="shared" si="22"/>
        <v>2.0810446155822656E-7</v>
      </c>
      <c r="L147" s="2">
        <f t="shared" si="23"/>
        <v>4.6668705346870896</v>
      </c>
    </row>
    <row r="148" spans="1:12">
      <c r="A148" s="3">
        <v>42376</v>
      </c>
      <c r="B148" t="s">
        <v>9</v>
      </c>
      <c r="C148">
        <v>3.7</v>
      </c>
      <c r="D148">
        <f t="shared" si="26"/>
        <v>276.84999999999997</v>
      </c>
      <c r="E148">
        <v>1.1333</v>
      </c>
      <c r="F148">
        <f t="shared" si="17"/>
        <v>2.2665999999999999</v>
      </c>
      <c r="G148">
        <f t="shared" si="18"/>
        <v>2.2666E-6</v>
      </c>
      <c r="H148">
        <f t="shared" si="19"/>
        <v>1.0107192155042347E-7</v>
      </c>
      <c r="I148">
        <f t="shared" si="20"/>
        <v>5.100044608419832E-2</v>
      </c>
      <c r="J148">
        <f t="shared" si="21"/>
        <v>1.1559761109444391E-7</v>
      </c>
      <c r="K148">
        <f t="shared" si="22"/>
        <v>2.1666953264486738E-7</v>
      </c>
      <c r="L148" s="2">
        <f t="shared" si="23"/>
        <v>4.8589475213237279</v>
      </c>
    </row>
    <row r="149" spans="1:12">
      <c r="A149" s="3">
        <v>42376</v>
      </c>
      <c r="B149" t="s">
        <v>9</v>
      </c>
      <c r="C149">
        <v>3.7</v>
      </c>
      <c r="D149">
        <f t="shared" si="26"/>
        <v>276.84999999999997</v>
      </c>
      <c r="E149">
        <v>0.88970000000000005</v>
      </c>
      <c r="F149">
        <f t="shared" si="17"/>
        <v>1.7794000000000001</v>
      </c>
      <c r="G149">
        <f t="shared" si="18"/>
        <v>1.7794000000000001E-6</v>
      </c>
      <c r="H149">
        <f t="shared" si="19"/>
        <v>7.9346764849035353E-8</v>
      </c>
      <c r="I149">
        <f t="shared" si="20"/>
        <v>5.100044608419832E-2</v>
      </c>
      <c r="J149">
        <f t="shared" si="21"/>
        <v>9.075019376222249E-8</v>
      </c>
      <c r="K149">
        <f t="shared" si="22"/>
        <v>1.7009695861125783E-7</v>
      </c>
      <c r="L149" s="2">
        <f t="shared" si="23"/>
        <v>3.8145289064870029</v>
      </c>
    </row>
    <row r="150" spans="1:12">
      <c r="A150" s="3">
        <v>42376</v>
      </c>
      <c r="B150" t="s">
        <v>10</v>
      </c>
      <c r="C150">
        <v>3.6</v>
      </c>
      <c r="D150">
        <f t="shared" si="26"/>
        <v>276.75</v>
      </c>
      <c r="E150">
        <v>4.0881999999999996</v>
      </c>
      <c r="F150">
        <f t="shared" si="17"/>
        <v>8.1763999999999992</v>
      </c>
      <c r="G150">
        <f t="shared" si="18"/>
        <v>8.1763999999999985E-6</v>
      </c>
      <c r="H150">
        <f t="shared" si="19"/>
        <v>3.6460092621763097E-7</v>
      </c>
      <c r="I150">
        <f t="shared" si="20"/>
        <v>5.1203774603056189E-2</v>
      </c>
      <c r="J150">
        <f t="shared" si="21"/>
        <v>4.1866254266442855E-7</v>
      </c>
      <c r="K150">
        <f t="shared" si="22"/>
        <v>7.8326346888205947E-7</v>
      </c>
      <c r="L150" s="2">
        <f t="shared" si="23"/>
        <v>17.565164996713545</v>
      </c>
    </row>
    <row r="151" spans="1:12">
      <c r="A151" s="3">
        <v>42376</v>
      </c>
      <c r="B151" t="s">
        <v>10</v>
      </c>
      <c r="C151">
        <v>3.6</v>
      </c>
      <c r="D151">
        <f t="shared" si="26"/>
        <v>276.75</v>
      </c>
      <c r="E151">
        <v>4.0465</v>
      </c>
      <c r="F151">
        <f t="shared" si="17"/>
        <v>8.093</v>
      </c>
      <c r="G151">
        <f t="shared" si="18"/>
        <v>8.0930000000000003E-6</v>
      </c>
      <c r="H151">
        <f t="shared" si="19"/>
        <v>3.6088196466406829E-7</v>
      </c>
      <c r="I151">
        <f t="shared" si="20"/>
        <v>5.1203774603056189E-2</v>
      </c>
      <c r="J151">
        <f t="shared" si="21"/>
        <v>4.1439214786253376E-7</v>
      </c>
      <c r="K151">
        <f t="shared" si="22"/>
        <v>7.752741125266021E-7</v>
      </c>
      <c r="L151" s="2">
        <f t="shared" si="23"/>
        <v>17.385998766988255</v>
      </c>
    </row>
    <row r="152" spans="1:12">
      <c r="A152" s="3">
        <v>42376</v>
      </c>
      <c r="B152" t="s">
        <v>10</v>
      </c>
      <c r="C152">
        <v>3.6</v>
      </c>
      <c r="D152">
        <f t="shared" si="26"/>
        <v>276.75</v>
      </c>
      <c r="E152">
        <v>4.2431000000000001</v>
      </c>
      <c r="F152">
        <f t="shared" si="17"/>
        <v>8.4862000000000002</v>
      </c>
      <c r="G152">
        <f t="shared" si="18"/>
        <v>8.4862000000000002E-6</v>
      </c>
      <c r="H152">
        <f t="shared" si="19"/>
        <v>3.7841548604129699E-7</v>
      </c>
      <c r="I152">
        <f t="shared" si="20"/>
        <v>5.1203774603056189E-2</v>
      </c>
      <c r="J152">
        <f t="shared" si="21"/>
        <v>4.3452547203645545E-7</v>
      </c>
      <c r="K152">
        <f t="shared" si="22"/>
        <v>8.1294095807775255E-7</v>
      </c>
      <c r="L152" s="2">
        <f t="shared" si="23"/>
        <v>18.230700943582818</v>
      </c>
    </row>
    <row r="153" spans="1:12">
      <c r="A153" s="3">
        <v>42376</v>
      </c>
      <c r="B153" t="s">
        <v>11</v>
      </c>
      <c r="C153">
        <v>6.2</v>
      </c>
      <c r="D153">
        <f t="shared" si="26"/>
        <v>279.34999999999997</v>
      </c>
      <c r="E153">
        <v>0.55489999999999995</v>
      </c>
      <c r="F153">
        <f t="shared" si="17"/>
        <v>1.1097999999999999</v>
      </c>
      <c r="G153">
        <f t="shared" si="18"/>
        <v>1.1097999999999999E-6</v>
      </c>
      <c r="H153">
        <f t="shared" si="19"/>
        <v>4.9488051944171876E-8</v>
      </c>
      <c r="I153">
        <f t="shared" si="20"/>
        <v>4.6261030355486558E-2</v>
      </c>
      <c r="J153">
        <f t="shared" si="21"/>
        <v>5.1340491488518983E-8</v>
      </c>
      <c r="K153">
        <f t="shared" si="22"/>
        <v>1.0082854343269087E-7</v>
      </c>
      <c r="L153" s="2">
        <f t="shared" si="23"/>
        <v>2.2611420960323039</v>
      </c>
    </row>
    <row r="154" spans="1:12">
      <c r="A154" s="3">
        <v>42376</v>
      </c>
      <c r="B154" t="s">
        <v>11</v>
      </c>
      <c r="C154">
        <v>6.2</v>
      </c>
      <c r="D154">
        <f t="shared" si="26"/>
        <v>279.34999999999997</v>
      </c>
      <c r="E154">
        <v>0.86150000000000004</v>
      </c>
      <c r="F154">
        <f t="shared" si="17"/>
        <v>1.7230000000000001</v>
      </c>
      <c r="G154">
        <f t="shared" si="18"/>
        <v>1.7230000000000001E-6</v>
      </c>
      <c r="H154">
        <f t="shared" si="19"/>
        <v>7.6831783654539684E-8</v>
      </c>
      <c r="I154">
        <f t="shared" si="20"/>
        <v>4.6261030355486558E-2</v>
      </c>
      <c r="J154">
        <f t="shared" si="21"/>
        <v>7.9707755302503338E-8</v>
      </c>
      <c r="K154">
        <f t="shared" si="22"/>
        <v>1.5653953895704301E-7</v>
      </c>
      <c r="L154" s="2">
        <f t="shared" si="23"/>
        <v>3.5104954329281481</v>
      </c>
    </row>
    <row r="155" spans="1:12">
      <c r="A155" s="3">
        <v>42376</v>
      </c>
      <c r="B155" t="s">
        <v>11</v>
      </c>
      <c r="C155">
        <v>6.2</v>
      </c>
      <c r="D155">
        <f t="shared" si="26"/>
        <v>279.34999999999997</v>
      </c>
      <c r="E155">
        <v>0.6048</v>
      </c>
      <c r="F155">
        <f t="shared" si="17"/>
        <v>1.2096</v>
      </c>
      <c r="G155">
        <f t="shared" si="18"/>
        <v>1.2096E-6</v>
      </c>
      <c r="H155">
        <f t="shared" si="19"/>
        <v>5.3938320086204991E-8</v>
      </c>
      <c r="I155">
        <f t="shared" si="20"/>
        <v>4.6261030355486558E-2</v>
      </c>
      <c r="J155">
        <f t="shared" si="21"/>
        <v>5.5957342317996543E-8</v>
      </c>
      <c r="K155">
        <f t="shared" si="22"/>
        <v>1.0989566240420154E-7</v>
      </c>
      <c r="L155" s="2">
        <f t="shared" si="23"/>
        <v>2.4644778152465978</v>
      </c>
    </row>
    <row r="156" spans="1:12">
      <c r="A156" s="3">
        <v>42376</v>
      </c>
      <c r="B156" t="s">
        <v>8</v>
      </c>
      <c r="C156">
        <v>-0.1</v>
      </c>
      <c r="D156">
        <f t="shared" si="26"/>
        <v>273.04999999999995</v>
      </c>
      <c r="E156">
        <v>3.0985999999999998</v>
      </c>
      <c r="F156">
        <f t="shared" si="17"/>
        <v>6.1971999999999996</v>
      </c>
      <c r="G156">
        <f t="shared" si="18"/>
        <v>6.1971999999999997E-6</v>
      </c>
      <c r="H156">
        <f t="shared" si="19"/>
        <v>2.7634470671149933E-7</v>
      </c>
      <c r="I156">
        <f t="shared" si="20"/>
        <v>5.9580954767782884E-2</v>
      </c>
      <c r="J156">
        <f t="shared" si="21"/>
        <v>3.6923509288690409E-7</v>
      </c>
      <c r="K156">
        <f t="shared" si="22"/>
        <v>6.4557979959840347E-7</v>
      </c>
      <c r="L156" s="2">
        <f t="shared" si="23"/>
        <v>14.47752403757095</v>
      </c>
    </row>
    <row r="157" spans="1:12">
      <c r="A157" s="3">
        <v>42376</v>
      </c>
      <c r="B157" t="s">
        <v>8</v>
      </c>
      <c r="C157">
        <v>-0.1</v>
      </c>
      <c r="D157">
        <f t="shared" si="26"/>
        <v>273.04999999999995</v>
      </c>
      <c r="E157">
        <v>3.1303999999999998</v>
      </c>
      <c r="F157">
        <f t="shared" si="17"/>
        <v>6.2607999999999997</v>
      </c>
      <c r="G157">
        <f t="shared" si="18"/>
        <v>6.2607999999999994E-6</v>
      </c>
      <c r="H157">
        <f t="shared" si="19"/>
        <v>2.7918074933507952E-7</v>
      </c>
      <c r="I157">
        <f t="shared" si="20"/>
        <v>5.9580954767782884E-2</v>
      </c>
      <c r="J157">
        <f t="shared" si="21"/>
        <v>3.7302444161013504E-7</v>
      </c>
      <c r="K157">
        <f t="shared" si="22"/>
        <v>6.5220519094521451E-7</v>
      </c>
      <c r="L157" s="2">
        <f t="shared" si="23"/>
        <v>14.626102513138868</v>
      </c>
    </row>
    <row r="158" spans="1:12">
      <c r="A158" s="3">
        <v>42376</v>
      </c>
      <c r="B158" t="s">
        <v>8</v>
      </c>
      <c r="C158">
        <v>-0.1</v>
      </c>
      <c r="D158">
        <f t="shared" si="26"/>
        <v>273.04999999999995</v>
      </c>
      <c r="E158">
        <v>1.3580000000000001</v>
      </c>
      <c r="F158">
        <f t="shared" si="17"/>
        <v>2.7160000000000002</v>
      </c>
      <c r="G158">
        <f t="shared" si="18"/>
        <v>2.7160000000000003E-6</v>
      </c>
      <c r="H158">
        <f t="shared" si="19"/>
        <v>1.211115057491177E-7</v>
      </c>
      <c r="I158">
        <f t="shared" si="20"/>
        <v>5.9580954767782884E-2</v>
      </c>
      <c r="J158">
        <f t="shared" si="21"/>
        <v>1.6182187314929834E-7</v>
      </c>
      <c r="K158">
        <f t="shared" si="22"/>
        <v>2.8293337889841601E-7</v>
      </c>
      <c r="L158" s="2">
        <f t="shared" si="23"/>
        <v>6.3449550258250014</v>
      </c>
    </row>
    <row r="159" spans="1:12">
      <c r="A159" s="3">
        <v>42376</v>
      </c>
      <c r="B159" t="s">
        <v>7</v>
      </c>
      <c r="C159">
        <v>0.4</v>
      </c>
      <c r="D159">
        <f t="shared" si="26"/>
        <v>273.54999999999995</v>
      </c>
      <c r="E159">
        <v>15.9808</v>
      </c>
      <c r="F159">
        <f t="shared" si="17"/>
        <v>31.961600000000001</v>
      </c>
      <c r="G159">
        <f t="shared" si="18"/>
        <v>3.1961600000000002E-5</v>
      </c>
      <c r="H159">
        <f t="shared" si="19"/>
        <v>1.4252273571984536E-6</v>
      </c>
      <c r="I159">
        <f t="shared" si="20"/>
        <v>5.8344386908535384E-2</v>
      </c>
      <c r="J159">
        <f t="shared" si="21"/>
        <v>1.8647799566158447E-6</v>
      </c>
      <c r="K159">
        <f t="shared" si="22"/>
        <v>3.2900073138142985E-6</v>
      </c>
      <c r="L159" s="2">
        <f t="shared" si="23"/>
        <v>73.780437366783644</v>
      </c>
    </row>
    <row r="160" spans="1:12">
      <c r="A160" s="3">
        <v>42376</v>
      </c>
      <c r="B160" t="s">
        <v>7</v>
      </c>
      <c r="C160">
        <v>0.4</v>
      </c>
      <c r="D160">
        <f t="shared" si="26"/>
        <v>273.54999999999995</v>
      </c>
      <c r="E160">
        <v>16.784600000000001</v>
      </c>
      <c r="F160">
        <f t="shared" si="17"/>
        <v>33.569200000000002</v>
      </c>
      <c r="G160">
        <f t="shared" si="18"/>
        <v>3.3569200000000004E-5</v>
      </c>
      <c r="H160">
        <f t="shared" si="19"/>
        <v>1.4969132396146106E-6</v>
      </c>
      <c r="I160">
        <f t="shared" si="20"/>
        <v>5.8344386908535384E-2</v>
      </c>
      <c r="J160">
        <f t="shared" si="21"/>
        <v>1.9585743930100064E-6</v>
      </c>
      <c r="K160">
        <f t="shared" si="22"/>
        <v>3.4554876326246172E-6</v>
      </c>
      <c r="L160" s="2">
        <f t="shared" si="23"/>
        <v>77.491435286501101</v>
      </c>
    </row>
    <row r="161" spans="1:12">
      <c r="A161" s="3">
        <v>42376</v>
      </c>
      <c r="B161" t="s">
        <v>7</v>
      </c>
      <c r="C161">
        <v>0.4</v>
      </c>
      <c r="D161">
        <f t="shared" si="26"/>
        <v>273.54999999999995</v>
      </c>
      <c r="E161">
        <v>17.049299999999999</v>
      </c>
      <c r="F161">
        <f t="shared" si="17"/>
        <v>34.098599999999998</v>
      </c>
      <c r="G161">
        <f t="shared" si="18"/>
        <v>3.4098599999999999E-5</v>
      </c>
      <c r="H161">
        <f t="shared" si="19"/>
        <v>1.520520173025355E-6</v>
      </c>
      <c r="I161">
        <f t="shared" si="20"/>
        <v>5.8344386908535384E-2</v>
      </c>
      <c r="J161">
        <f t="shared" si="21"/>
        <v>1.9894619114393845E-6</v>
      </c>
      <c r="K161">
        <f t="shared" si="22"/>
        <v>3.5099820844647395E-6</v>
      </c>
      <c r="L161" s="2">
        <f t="shared" si="23"/>
        <v>78.713506883103733</v>
      </c>
    </row>
    <row r="162" spans="1:12">
      <c r="A162" s="3">
        <v>42383</v>
      </c>
      <c r="B162" t="s">
        <v>9</v>
      </c>
      <c r="C162">
        <v>0.1</v>
      </c>
      <c r="D162">
        <f t="shared" si="26"/>
        <v>273.25</v>
      </c>
      <c r="E162" s="10">
        <v>0.91510000000000002</v>
      </c>
      <c r="F162">
        <f t="shared" si="17"/>
        <v>1.8302</v>
      </c>
      <c r="G162">
        <f t="shared" si="18"/>
        <v>1.8302000000000001E-6</v>
      </c>
      <c r="H162">
        <f t="shared" si="19"/>
        <v>8.1612031598687489E-8</v>
      </c>
      <c r="I162">
        <f t="shared" si="20"/>
        <v>5.9082096182843498E-2</v>
      </c>
      <c r="J162">
        <f t="shared" si="21"/>
        <v>1.0813205243384017E-7</v>
      </c>
      <c r="K162">
        <f t="shared" si="22"/>
        <v>1.8974408403252765E-7</v>
      </c>
      <c r="L162" s="2">
        <f t="shared" si="23"/>
        <v>4.2551277770411122</v>
      </c>
    </row>
    <row r="163" spans="1:12">
      <c r="A163" s="3">
        <v>42383</v>
      </c>
      <c r="B163" t="s">
        <v>9</v>
      </c>
      <c r="C163">
        <v>0.1</v>
      </c>
      <c r="D163">
        <f t="shared" si="26"/>
        <v>273.25</v>
      </c>
      <c r="E163" s="10">
        <v>1.1953</v>
      </c>
      <c r="F163">
        <f t="shared" si="17"/>
        <v>2.3906000000000001</v>
      </c>
      <c r="G163">
        <f t="shared" si="18"/>
        <v>2.3906E-6</v>
      </c>
      <c r="H163">
        <f t="shared" si="19"/>
        <v>1.066013128291019E-7</v>
      </c>
      <c r="I163">
        <f t="shared" si="20"/>
        <v>5.9082096182843498E-2</v>
      </c>
      <c r="J163">
        <f t="shared" si="21"/>
        <v>1.4124165913470566E-7</v>
      </c>
      <c r="K163">
        <f t="shared" si="22"/>
        <v>2.4784297196380756E-7</v>
      </c>
      <c r="L163" s="2">
        <f t="shared" si="23"/>
        <v>5.5580310697161419</v>
      </c>
    </row>
    <row r="164" spans="1:12">
      <c r="A164" s="3">
        <v>42383</v>
      </c>
      <c r="B164" t="s">
        <v>9</v>
      </c>
      <c r="C164">
        <v>0.1</v>
      </c>
      <c r="D164">
        <f t="shared" si="26"/>
        <v>273.25</v>
      </c>
      <c r="E164" s="10">
        <v>1.2717000000000001</v>
      </c>
      <c r="F164">
        <f t="shared" si="17"/>
        <v>2.5434000000000001</v>
      </c>
      <c r="G164">
        <f t="shared" si="18"/>
        <v>2.5434000000000001E-6</v>
      </c>
      <c r="H164">
        <f t="shared" si="19"/>
        <v>1.1341494982411854E-7</v>
      </c>
      <c r="I164">
        <f t="shared" si="20"/>
        <v>5.9082096182843498E-2</v>
      </c>
      <c r="J164">
        <f t="shared" si="21"/>
        <v>1.5026940343144416E-7</v>
      </c>
      <c r="K164">
        <f t="shared" si="22"/>
        <v>2.6368435325556271E-7</v>
      </c>
      <c r="L164" s="2">
        <f t="shared" si="23"/>
        <v>5.9132837876332456</v>
      </c>
    </row>
    <row r="165" spans="1:12">
      <c r="A165" s="3">
        <v>42383</v>
      </c>
      <c r="B165" t="s">
        <v>10</v>
      </c>
      <c r="C165">
        <v>0.4</v>
      </c>
      <c r="D165">
        <f t="shared" si="26"/>
        <v>273.54999999999995</v>
      </c>
      <c r="E165">
        <v>6.0563000000000002</v>
      </c>
      <c r="F165">
        <f t="shared" si="17"/>
        <v>12.1126</v>
      </c>
      <c r="G165">
        <f t="shared" si="18"/>
        <v>1.21126E-5</v>
      </c>
      <c r="H165">
        <f t="shared" si="19"/>
        <v>5.4012342582355042E-7</v>
      </c>
      <c r="I165">
        <f t="shared" si="20"/>
        <v>5.8344386908535384E-2</v>
      </c>
      <c r="J165">
        <f t="shared" si="21"/>
        <v>7.0670222086832572E-7</v>
      </c>
      <c r="K165">
        <f t="shared" si="22"/>
        <v>1.2468256466918761E-6</v>
      </c>
      <c r="L165" s="2">
        <f t="shared" si="23"/>
        <v>27.960831924838036</v>
      </c>
    </row>
    <row r="166" spans="1:12">
      <c r="A166" s="3">
        <v>42383</v>
      </c>
      <c r="B166" t="s">
        <v>10</v>
      </c>
      <c r="C166">
        <v>0.4</v>
      </c>
      <c r="D166">
        <f t="shared" si="26"/>
        <v>273.54999999999995</v>
      </c>
      <c r="E166" s="10">
        <v>7.8708</v>
      </c>
      <c r="F166">
        <f t="shared" si="17"/>
        <v>15.7416</v>
      </c>
      <c r="G166">
        <f t="shared" si="18"/>
        <v>1.5741599999999998E-5</v>
      </c>
      <c r="H166">
        <f t="shared" si="19"/>
        <v>7.0194730445519548E-7</v>
      </c>
      <c r="I166">
        <f t="shared" si="20"/>
        <v>5.8344386908535384E-2</v>
      </c>
      <c r="J166">
        <f t="shared" si="21"/>
        <v>9.184340009594005E-7</v>
      </c>
      <c r="K166">
        <f t="shared" si="22"/>
        <v>1.620381305414596E-6</v>
      </c>
      <c r="L166" s="2">
        <f t="shared" si="23"/>
        <v>36.338047308425139</v>
      </c>
    </row>
    <row r="167" spans="1:12">
      <c r="A167" s="3">
        <v>42383</v>
      </c>
      <c r="B167" t="s">
        <v>10</v>
      </c>
      <c r="C167">
        <v>0.4</v>
      </c>
      <c r="D167">
        <f t="shared" si="26"/>
        <v>273.54999999999995</v>
      </c>
      <c r="E167" s="10">
        <v>7.2915999999999999</v>
      </c>
      <c r="F167">
        <f t="shared" si="17"/>
        <v>14.5832</v>
      </c>
      <c r="G167">
        <f t="shared" si="18"/>
        <v>1.45832E-5</v>
      </c>
      <c r="H167">
        <f t="shared" si="19"/>
        <v>6.5029208786470294E-7</v>
      </c>
      <c r="I167">
        <f t="shared" si="20"/>
        <v>5.8344386908535384E-2</v>
      </c>
      <c r="J167">
        <f t="shared" si="21"/>
        <v>8.5084786316455315E-7</v>
      </c>
      <c r="K167">
        <f t="shared" si="22"/>
        <v>1.5011399510292562E-6</v>
      </c>
      <c r="L167" s="2">
        <f t="shared" si="23"/>
        <v>33.663986602900955</v>
      </c>
    </row>
    <row r="168" spans="1:12">
      <c r="A168" s="3">
        <v>42383</v>
      </c>
      <c r="B168" t="s">
        <v>11</v>
      </c>
      <c r="C168">
        <v>5.9</v>
      </c>
      <c r="D168">
        <f t="shared" si="26"/>
        <v>279.04999999999995</v>
      </c>
      <c r="E168" s="10">
        <v>0.92610000000000003</v>
      </c>
      <c r="F168">
        <f t="shared" si="17"/>
        <v>1.8522000000000001</v>
      </c>
      <c r="G168">
        <f t="shared" si="18"/>
        <v>1.8522E-6</v>
      </c>
      <c r="H168">
        <f t="shared" si="19"/>
        <v>8.2593052632001398E-8</v>
      </c>
      <c r="I168">
        <f t="shared" si="20"/>
        <v>4.6796539185017361E-2</v>
      </c>
      <c r="J168">
        <f t="shared" si="21"/>
        <v>8.6676549878489151E-8</v>
      </c>
      <c r="K168">
        <f t="shared" si="22"/>
        <v>1.6926960251049055E-7</v>
      </c>
      <c r="L168" s="2">
        <f t="shared" si="23"/>
        <v>3.7959749371032947</v>
      </c>
    </row>
    <row r="169" spans="1:12">
      <c r="A169" s="3">
        <v>42383</v>
      </c>
      <c r="B169" t="s">
        <v>11</v>
      </c>
      <c r="C169">
        <v>5.9</v>
      </c>
      <c r="D169">
        <f t="shared" si="26"/>
        <v>279.04999999999995</v>
      </c>
      <c r="E169" s="10">
        <v>0.86170000000000002</v>
      </c>
      <c r="F169">
        <f t="shared" si="17"/>
        <v>1.7234</v>
      </c>
      <c r="G169">
        <f t="shared" si="18"/>
        <v>1.7234000000000001E-6</v>
      </c>
      <c r="H169">
        <f t="shared" si="19"/>
        <v>7.6849620400599946E-8</v>
      </c>
      <c r="I169">
        <f t="shared" si="20"/>
        <v>4.6796539185017361E-2</v>
      </c>
      <c r="J169">
        <f t="shared" si="21"/>
        <v>8.0649155631458922E-8</v>
      </c>
      <c r="K169">
        <f t="shared" si="22"/>
        <v>1.5749877603205885E-7</v>
      </c>
      <c r="L169" s="2">
        <f t="shared" si="23"/>
        <v>3.5320069142661796</v>
      </c>
    </row>
    <row r="170" spans="1:12">
      <c r="A170" s="3">
        <v>42383</v>
      </c>
      <c r="B170" t="s">
        <v>11</v>
      </c>
      <c r="C170">
        <v>5.9</v>
      </c>
      <c r="D170">
        <f t="shared" si="26"/>
        <v>279.04999999999995</v>
      </c>
      <c r="E170" s="10">
        <v>0.79530000000000001</v>
      </c>
      <c r="F170">
        <f t="shared" si="17"/>
        <v>1.5906</v>
      </c>
      <c r="G170">
        <f t="shared" si="18"/>
        <v>1.5906000000000001E-6</v>
      </c>
      <c r="H170">
        <f t="shared" si="19"/>
        <v>7.0927820708595954E-8</v>
      </c>
      <c r="I170">
        <f t="shared" si="20"/>
        <v>4.6796539185017361E-2</v>
      </c>
      <c r="J170">
        <f t="shared" si="21"/>
        <v>7.4434575227688622E-8</v>
      </c>
      <c r="K170">
        <f t="shared" si="22"/>
        <v>1.4536239593628458E-7</v>
      </c>
      <c r="L170" s="2">
        <f t="shared" si="23"/>
        <v>3.2598411267446821</v>
      </c>
    </row>
    <row r="171" spans="1:12">
      <c r="A171" s="3">
        <v>42383</v>
      </c>
      <c r="B171" t="s">
        <v>8</v>
      </c>
      <c r="C171">
        <v>-0.1</v>
      </c>
      <c r="D171">
        <f t="shared" si="26"/>
        <v>273.04999999999995</v>
      </c>
      <c r="E171" s="10">
        <v>4.7030000000000003</v>
      </c>
      <c r="F171">
        <f t="shared" si="17"/>
        <v>9.4060000000000006</v>
      </c>
      <c r="G171">
        <f t="shared" si="18"/>
        <v>9.4060000000000011E-6</v>
      </c>
      <c r="H171">
        <f t="shared" si="19"/>
        <v>4.1943108360684871E-7</v>
      </c>
      <c r="I171">
        <f t="shared" si="20"/>
        <v>5.9580954767782884E-2</v>
      </c>
      <c r="J171">
        <f t="shared" si="21"/>
        <v>5.6041846054576589E-7</v>
      </c>
      <c r="K171">
        <f t="shared" si="22"/>
        <v>9.7984954415261444E-7</v>
      </c>
      <c r="L171" s="2">
        <f t="shared" si="23"/>
        <v>21.973728635092034</v>
      </c>
    </row>
    <row r="172" spans="1:12">
      <c r="A172" s="3">
        <v>42383</v>
      </c>
      <c r="B172" t="s">
        <v>8</v>
      </c>
      <c r="C172">
        <v>-0.1</v>
      </c>
      <c r="D172">
        <f t="shared" si="26"/>
        <v>273.04999999999995</v>
      </c>
      <c r="E172" s="10">
        <v>1.3143</v>
      </c>
      <c r="F172">
        <f t="shared" si="17"/>
        <v>2.6286</v>
      </c>
      <c r="G172">
        <f t="shared" si="18"/>
        <v>2.6286000000000001E-6</v>
      </c>
      <c r="H172">
        <f t="shared" si="19"/>
        <v>1.1721417673495242E-7</v>
      </c>
      <c r="I172">
        <f t="shared" si="20"/>
        <v>5.9580954767782884E-2</v>
      </c>
      <c r="J172">
        <f t="shared" si="21"/>
        <v>1.5661449770259409E-7</v>
      </c>
      <c r="K172">
        <f t="shared" si="22"/>
        <v>2.7382867443754648E-7</v>
      </c>
      <c r="L172" s="2">
        <f t="shared" si="23"/>
        <v>6.1407764288967579</v>
      </c>
    </row>
    <row r="173" spans="1:12">
      <c r="A173" s="3">
        <v>42383</v>
      </c>
      <c r="B173" t="s">
        <v>8</v>
      </c>
      <c r="C173">
        <v>-0.1</v>
      </c>
      <c r="D173">
        <f t="shared" si="26"/>
        <v>273.04999999999995</v>
      </c>
      <c r="E173" s="10">
        <v>1.954</v>
      </c>
      <c r="F173">
        <f t="shared" si="17"/>
        <v>3.9079999999999999</v>
      </c>
      <c r="G173">
        <f t="shared" si="18"/>
        <v>3.9079999999999997E-6</v>
      </c>
      <c r="H173">
        <f t="shared" si="19"/>
        <v>1.7426500900867154E-7</v>
      </c>
      <c r="I173">
        <f t="shared" si="20"/>
        <v>5.9580954767782884E-2</v>
      </c>
      <c r="J173">
        <f t="shared" si="21"/>
        <v>2.3284237123249549E-7</v>
      </c>
      <c r="K173">
        <f t="shared" si="22"/>
        <v>4.0710738024116703E-7</v>
      </c>
      <c r="L173" s="2">
        <f t="shared" si="23"/>
        <v>9.1296333729470174</v>
      </c>
    </row>
    <row r="174" spans="1:12">
      <c r="A174" s="3">
        <v>42389</v>
      </c>
      <c r="B174" t="s">
        <v>9</v>
      </c>
      <c r="C174">
        <v>0.2</v>
      </c>
      <c r="D174">
        <f t="shared" si="26"/>
        <v>273.34999999999997</v>
      </c>
      <c r="E174" s="10">
        <v>1.028</v>
      </c>
      <c r="F174">
        <f t="shared" si="17"/>
        <v>2.056</v>
      </c>
      <c r="G174">
        <f t="shared" si="18"/>
        <v>2.0559999999999999E-6</v>
      </c>
      <c r="H174">
        <f t="shared" si="19"/>
        <v>9.1680874749700277E-8</v>
      </c>
      <c r="I174">
        <f t="shared" si="20"/>
        <v>5.883479211506034E-2</v>
      </c>
      <c r="J174">
        <f t="shared" si="21"/>
        <v>1.2096433258856406E-7</v>
      </c>
      <c r="K174">
        <f t="shared" si="22"/>
        <v>2.1264520733826435E-7</v>
      </c>
      <c r="L174" s="2">
        <f t="shared" si="23"/>
        <v>4.7686995513630901</v>
      </c>
    </row>
    <row r="175" spans="1:12">
      <c r="A175" s="3">
        <v>42389</v>
      </c>
      <c r="B175" t="s">
        <v>9</v>
      </c>
      <c r="C175">
        <v>0.2</v>
      </c>
      <c r="D175">
        <f t="shared" si="26"/>
        <v>273.34999999999997</v>
      </c>
      <c r="E175" s="10">
        <v>0.84250000000000003</v>
      </c>
      <c r="F175">
        <f t="shared" si="17"/>
        <v>1.6850000000000001</v>
      </c>
      <c r="G175">
        <f t="shared" si="18"/>
        <v>1.685E-6</v>
      </c>
      <c r="H175">
        <f t="shared" si="19"/>
        <v>7.5137292778815647E-8</v>
      </c>
      <c r="I175">
        <f t="shared" si="20"/>
        <v>5.883479211506034E-2</v>
      </c>
      <c r="J175">
        <f t="shared" si="21"/>
        <v>9.9136624713876677E-8</v>
      </c>
      <c r="K175">
        <f t="shared" si="22"/>
        <v>1.7427391749269234E-7</v>
      </c>
      <c r="L175" s="2">
        <f t="shared" si="23"/>
        <v>3.9081997782328841</v>
      </c>
    </row>
    <row r="176" spans="1:12">
      <c r="A176" s="3">
        <v>42389</v>
      </c>
      <c r="B176" t="s">
        <v>9</v>
      </c>
      <c r="C176">
        <v>0.2</v>
      </c>
      <c r="D176">
        <f t="shared" si="26"/>
        <v>273.34999999999997</v>
      </c>
      <c r="E176" s="10">
        <v>0.84850000000000003</v>
      </c>
      <c r="F176">
        <f t="shared" si="17"/>
        <v>1.6970000000000001</v>
      </c>
      <c r="G176">
        <f t="shared" si="18"/>
        <v>1.697E-6</v>
      </c>
      <c r="H176">
        <f t="shared" si="19"/>
        <v>7.5672395160623236E-8</v>
      </c>
      <c r="I176">
        <f t="shared" si="20"/>
        <v>5.883479211506034E-2</v>
      </c>
      <c r="J176">
        <f t="shared" si="21"/>
        <v>9.9842642219257404E-8</v>
      </c>
      <c r="K176">
        <f t="shared" si="22"/>
        <v>1.7551503737988064E-7</v>
      </c>
      <c r="L176" s="2">
        <f t="shared" si="23"/>
        <v>3.9360326549918123</v>
      </c>
    </row>
    <row r="177" spans="1:15">
      <c r="A177" s="3">
        <v>42389</v>
      </c>
      <c r="B177" t="s">
        <v>10</v>
      </c>
      <c r="C177">
        <v>0.3</v>
      </c>
      <c r="D177">
        <f t="shared" si="26"/>
        <v>273.45</v>
      </c>
      <c r="E177" s="10">
        <v>6.3635999999999999</v>
      </c>
      <c r="F177">
        <f t="shared" si="17"/>
        <v>12.7272</v>
      </c>
      <c r="G177">
        <f t="shared" si="18"/>
        <v>1.2727199999999999E-5</v>
      </c>
      <c r="H177">
        <f t="shared" si="19"/>
        <v>5.6752958614512907E-7</v>
      </c>
      <c r="I177">
        <f t="shared" si="20"/>
        <v>5.8588892167289686E-2</v>
      </c>
      <c r="J177">
        <f t="shared" si="21"/>
        <v>7.4567254839152919E-7</v>
      </c>
      <c r="K177">
        <f t="shared" si="22"/>
        <v>1.3132021345366584E-6</v>
      </c>
      <c r="L177" s="2">
        <f t="shared" si="23"/>
        <v>29.449365486297303</v>
      </c>
    </row>
    <row r="178" spans="1:15">
      <c r="A178" s="3">
        <v>42389</v>
      </c>
      <c r="B178" t="s">
        <v>10</v>
      </c>
      <c r="C178">
        <v>0.3</v>
      </c>
      <c r="D178">
        <f t="shared" si="26"/>
        <v>273.45</v>
      </c>
      <c r="E178" s="10">
        <v>11.414099999999999</v>
      </c>
      <c r="F178">
        <f t="shared" si="17"/>
        <v>22.828199999999999</v>
      </c>
      <c r="G178">
        <f t="shared" si="18"/>
        <v>2.2828199999999999E-5</v>
      </c>
      <c r="H178">
        <f t="shared" si="19"/>
        <v>1.0179520160316672E-6</v>
      </c>
      <c r="I178">
        <f t="shared" si="20"/>
        <v>5.8588892167289686E-2</v>
      </c>
      <c r="J178">
        <f t="shared" si="21"/>
        <v>1.3374789481733224E-6</v>
      </c>
      <c r="K178">
        <f t="shared" si="22"/>
        <v>2.35543096420499E-6</v>
      </c>
      <c r="L178" s="2">
        <f t="shared" si="23"/>
        <v>52.82198796233989</v>
      </c>
    </row>
    <row r="179" spans="1:15">
      <c r="A179" s="3">
        <v>42389</v>
      </c>
      <c r="B179" t="s">
        <v>10</v>
      </c>
      <c r="C179">
        <v>0.3</v>
      </c>
      <c r="D179">
        <f t="shared" si="26"/>
        <v>273.45</v>
      </c>
      <c r="E179" s="10">
        <v>1.1987000000000001</v>
      </c>
      <c r="F179">
        <f t="shared" si="17"/>
        <v>2.3974000000000002</v>
      </c>
      <c r="G179">
        <f t="shared" si="18"/>
        <v>2.3974000000000001E-6</v>
      </c>
      <c r="H179">
        <f t="shared" si="19"/>
        <v>1.0690453751212621E-7</v>
      </c>
      <c r="I179">
        <f t="shared" si="20"/>
        <v>5.8588892167289686E-2</v>
      </c>
      <c r="J179">
        <f t="shared" si="21"/>
        <v>1.4046101008186029E-7</v>
      </c>
      <c r="K179">
        <f t="shared" si="22"/>
        <v>2.4736554759398648E-7</v>
      </c>
      <c r="L179" s="2">
        <f t="shared" si="23"/>
        <v>5.5473245346069175</v>
      </c>
    </row>
    <row r="180" spans="1:15">
      <c r="A180" s="3">
        <v>42389</v>
      </c>
      <c r="B180" t="s">
        <v>11</v>
      </c>
      <c r="C180">
        <v>5.6</v>
      </c>
      <c r="D180">
        <f t="shared" si="26"/>
        <v>278.75</v>
      </c>
      <c r="E180" s="10">
        <v>0.85740000000000005</v>
      </c>
      <c r="F180">
        <f t="shared" si="17"/>
        <v>1.7148000000000001</v>
      </c>
      <c r="G180">
        <f t="shared" si="18"/>
        <v>1.7148000000000001E-6</v>
      </c>
      <c r="H180">
        <f t="shared" si="19"/>
        <v>7.6466130360304496E-8</v>
      </c>
      <c r="I180">
        <f t="shared" si="20"/>
        <v>4.7340741985289106E-2</v>
      </c>
      <c r="J180">
        <f t="shared" si="21"/>
        <v>8.1179904356373759E-8</v>
      </c>
      <c r="K180">
        <f t="shared" si="22"/>
        <v>1.5764603471667825E-7</v>
      </c>
      <c r="L180" s="2">
        <f t="shared" si="23"/>
        <v>3.5353092808328608</v>
      </c>
    </row>
    <row r="181" spans="1:15">
      <c r="A181" s="3">
        <v>42389</v>
      </c>
      <c r="B181" t="s">
        <v>11</v>
      </c>
      <c r="C181">
        <v>5.6</v>
      </c>
      <c r="D181">
        <f t="shared" si="26"/>
        <v>278.75</v>
      </c>
      <c r="E181" s="10">
        <v>0.9466</v>
      </c>
      <c r="F181">
        <f t="shared" si="17"/>
        <v>1.8932</v>
      </c>
      <c r="G181">
        <f t="shared" si="18"/>
        <v>1.8931999999999999E-6</v>
      </c>
      <c r="H181">
        <f t="shared" si="19"/>
        <v>8.4421319103177326E-8</v>
      </c>
      <c r="I181">
        <f t="shared" si="20"/>
        <v>4.7340741985289106E-2</v>
      </c>
      <c r="J181">
        <f t="shared" si="21"/>
        <v>8.9625492726549335E-8</v>
      </c>
      <c r="K181">
        <f t="shared" si="22"/>
        <v>1.7404681182972666E-7</v>
      </c>
      <c r="L181" s="2">
        <f t="shared" si="23"/>
        <v>3.9031067940708954</v>
      </c>
    </row>
    <row r="182" spans="1:15">
      <c r="A182" s="3">
        <v>42389</v>
      </c>
      <c r="B182" t="s">
        <v>11</v>
      </c>
      <c r="C182">
        <v>5.6</v>
      </c>
      <c r="D182">
        <f t="shared" si="26"/>
        <v>278.75</v>
      </c>
      <c r="E182" s="10">
        <v>0.95230000000000004</v>
      </c>
      <c r="F182">
        <f t="shared" si="17"/>
        <v>1.9046000000000001</v>
      </c>
      <c r="G182">
        <f t="shared" si="18"/>
        <v>1.9046000000000002E-6</v>
      </c>
      <c r="H182">
        <f t="shared" si="19"/>
        <v>8.4929666365894542E-8</v>
      </c>
      <c r="I182">
        <f t="shared" si="20"/>
        <v>4.7340741985289106E-2</v>
      </c>
      <c r="J182">
        <f t="shared" si="21"/>
        <v>9.0165177185181632E-8</v>
      </c>
      <c r="K182">
        <f t="shared" si="22"/>
        <v>1.7509484355107617E-7</v>
      </c>
      <c r="L182" s="2">
        <f t="shared" si="23"/>
        <v>3.9266095499616673</v>
      </c>
    </row>
    <row r="183" spans="1:15">
      <c r="A183" s="3">
        <v>42389</v>
      </c>
      <c r="B183" t="s">
        <v>8</v>
      </c>
      <c r="C183">
        <v>-0.1</v>
      </c>
      <c r="D183">
        <f t="shared" si="26"/>
        <v>273.04999999999995</v>
      </c>
      <c r="E183" s="7"/>
      <c r="I183">
        <f t="shared" si="20"/>
        <v>5.9580954767782884E-2</v>
      </c>
      <c r="L183" s="2"/>
    </row>
    <row r="184" spans="1:15">
      <c r="A184" s="3">
        <v>42389</v>
      </c>
      <c r="B184" t="s">
        <v>8</v>
      </c>
      <c r="C184">
        <v>-0.1</v>
      </c>
      <c r="D184">
        <f t="shared" si="26"/>
        <v>273.04999999999995</v>
      </c>
      <c r="E184" s="10">
        <v>1.5558000000000001</v>
      </c>
      <c r="F184">
        <f t="shared" si="17"/>
        <v>3.1116000000000001</v>
      </c>
      <c r="G184">
        <f t="shared" si="18"/>
        <v>3.1116E-6</v>
      </c>
      <c r="H184">
        <f t="shared" si="19"/>
        <v>1.3875204760270789E-7</v>
      </c>
      <c r="I184">
        <f t="shared" si="20"/>
        <v>5.9580954767782884E-2</v>
      </c>
      <c r="J184">
        <f t="shared" si="21"/>
        <v>1.8539209885543322E-7</v>
      </c>
      <c r="K184">
        <f t="shared" si="22"/>
        <v>3.2414414645814116E-7</v>
      </c>
      <c r="L184" s="2">
        <f t="shared" si="23"/>
        <v>7.2691318329738879</v>
      </c>
      <c r="N184">
        <f>AVERAGE(L184:L185)</f>
        <v>6.6916381354834815</v>
      </c>
      <c r="O184">
        <f>_xlfn.STDEV.S(L184:L185)</f>
        <v>0.81669941917591804</v>
      </c>
    </row>
    <row r="185" spans="1:15">
      <c r="A185" s="3">
        <v>42389</v>
      </c>
      <c r="B185" t="s">
        <v>8</v>
      </c>
      <c r="C185">
        <v>-0.1</v>
      </c>
      <c r="D185">
        <f t="shared" si="26"/>
        <v>273.04999999999995</v>
      </c>
      <c r="E185" s="10">
        <v>1.3086</v>
      </c>
      <c r="F185">
        <f t="shared" si="17"/>
        <v>2.6172</v>
      </c>
      <c r="G185">
        <f t="shared" si="18"/>
        <v>2.6172000000000001E-6</v>
      </c>
      <c r="H185">
        <f t="shared" si="19"/>
        <v>1.1670582947223522E-7</v>
      </c>
      <c r="I185">
        <f t="shared" si="20"/>
        <v>5.9580954767782884E-2</v>
      </c>
      <c r="J185">
        <f t="shared" si="21"/>
        <v>1.5593527481824136E-7</v>
      </c>
      <c r="K185">
        <f t="shared" si="22"/>
        <v>2.7264110429047657E-7</v>
      </c>
      <c r="L185" s="2">
        <f t="shared" si="23"/>
        <v>6.1141444379930752</v>
      </c>
    </row>
    <row r="186" spans="1:15">
      <c r="A186" s="3">
        <v>42394</v>
      </c>
      <c r="B186" t="s">
        <v>7</v>
      </c>
      <c r="C186">
        <v>0.4</v>
      </c>
      <c r="D186">
        <f t="shared" si="26"/>
        <v>273.54999999999995</v>
      </c>
      <c r="E186" s="10">
        <v>47.606699999999996</v>
      </c>
      <c r="F186">
        <f t="shared" si="17"/>
        <v>95.213399999999993</v>
      </c>
      <c r="G186">
        <f t="shared" si="18"/>
        <v>9.5213399999999999E-5</v>
      </c>
      <c r="H186">
        <f t="shared" si="19"/>
        <v>4.2457430933332264E-6</v>
      </c>
      <c r="I186">
        <f t="shared" si="20"/>
        <v>5.8344386908535384E-2</v>
      </c>
      <c r="J186">
        <f t="shared" si="21"/>
        <v>5.5551674484771432E-6</v>
      </c>
      <c r="K186">
        <f t="shared" si="22"/>
        <v>9.8009105418103713E-6</v>
      </c>
      <c r="L186" s="2">
        <f t="shared" si="23"/>
        <v>219.79144646008078</v>
      </c>
    </row>
    <row r="187" spans="1:15">
      <c r="A187" s="3">
        <v>42394</v>
      </c>
      <c r="B187" t="s">
        <v>7</v>
      </c>
      <c r="C187">
        <v>0.4</v>
      </c>
      <c r="D187">
        <f t="shared" si="26"/>
        <v>273.54999999999995</v>
      </c>
      <c r="E187" s="10">
        <v>52.567500000000003</v>
      </c>
      <c r="F187">
        <f t="shared" si="17"/>
        <v>105.13500000000001</v>
      </c>
      <c r="G187">
        <f t="shared" si="18"/>
        <v>1.05135E-4</v>
      </c>
      <c r="H187">
        <f t="shared" si="19"/>
        <v>4.6881657426117415E-6</v>
      </c>
      <c r="I187">
        <f t="shared" si="20"/>
        <v>5.8344386908535384E-2</v>
      </c>
      <c r="J187">
        <f t="shared" si="21"/>
        <v>6.1340371176288677E-6</v>
      </c>
      <c r="K187">
        <f t="shared" si="22"/>
        <v>1.082220286024061E-5</v>
      </c>
      <c r="L187" s="2">
        <f t="shared" si="23"/>
        <v>242.69455479565471</v>
      </c>
    </row>
    <row r="188" spans="1:15">
      <c r="A188" s="3">
        <v>42394</v>
      </c>
      <c r="B188" t="s">
        <v>7</v>
      </c>
      <c r="C188">
        <v>0.4</v>
      </c>
      <c r="D188">
        <f t="shared" si="26"/>
        <v>273.54999999999995</v>
      </c>
      <c r="E188" s="10">
        <v>49.888199999999998</v>
      </c>
      <c r="F188">
        <f t="shared" si="17"/>
        <v>99.776399999999995</v>
      </c>
      <c r="G188">
        <f t="shared" si="18"/>
        <v>9.9776399999999989E-5</v>
      </c>
      <c r="H188">
        <f t="shared" si="19"/>
        <v>4.4492157740155612E-6</v>
      </c>
      <c r="I188">
        <f t="shared" si="20"/>
        <v>5.8344386908535384E-2</v>
      </c>
      <c r="J188">
        <f t="shared" si="21"/>
        <v>5.8213928859407895E-6</v>
      </c>
      <c r="K188">
        <f t="shared" si="22"/>
        <v>1.0270608659956351E-5</v>
      </c>
      <c r="L188" s="2">
        <f t="shared" si="23"/>
        <v>230.32471562384703</v>
      </c>
    </row>
    <row r="189" spans="1:15">
      <c r="A189" s="3">
        <v>42396</v>
      </c>
      <c r="B189" t="s">
        <v>9</v>
      </c>
      <c r="C189">
        <v>1.8</v>
      </c>
      <c r="D189">
        <f t="shared" si="26"/>
        <v>274.95</v>
      </c>
      <c r="E189" s="10">
        <v>1.0237000000000001</v>
      </c>
      <c r="F189">
        <f t="shared" si="17"/>
        <v>2.0474000000000001</v>
      </c>
      <c r="G189">
        <f t="shared" si="18"/>
        <v>2.0474000000000001E-6</v>
      </c>
      <c r="H189">
        <f t="shared" si="19"/>
        <v>9.1297384709404854E-8</v>
      </c>
      <c r="I189">
        <f t="shared" si="20"/>
        <v>5.5062642648218786E-2</v>
      </c>
      <c r="J189">
        <f t="shared" si="21"/>
        <v>1.1273525455796315E-7</v>
      </c>
      <c r="K189">
        <f t="shared" si="22"/>
        <v>2.0403263926736799E-7</v>
      </c>
      <c r="L189" s="2">
        <f t="shared" si="23"/>
        <v>4.5755574156438765</v>
      </c>
    </row>
    <row r="190" spans="1:15">
      <c r="A190" s="3">
        <v>42396</v>
      </c>
      <c r="B190" t="s">
        <v>9</v>
      </c>
      <c r="C190">
        <v>1.8</v>
      </c>
      <c r="D190">
        <f t="shared" si="26"/>
        <v>274.95</v>
      </c>
      <c r="E190" s="10">
        <v>1.0690999999999999</v>
      </c>
      <c r="F190">
        <f t="shared" si="17"/>
        <v>2.1381999999999999</v>
      </c>
      <c r="G190">
        <f t="shared" si="18"/>
        <v>2.1381999999999997E-6</v>
      </c>
      <c r="H190">
        <f t="shared" si="19"/>
        <v>9.5346326065082257E-8</v>
      </c>
      <c r="I190">
        <f t="shared" si="20"/>
        <v>5.5062642648218786E-2</v>
      </c>
      <c r="J190">
        <f t="shared" si="21"/>
        <v>1.177349425104214E-7</v>
      </c>
      <c r="K190">
        <f t="shared" si="22"/>
        <v>2.1308126857550364E-7</v>
      </c>
      <c r="L190" s="2">
        <f t="shared" si="23"/>
        <v>4.7784784927858439</v>
      </c>
    </row>
    <row r="191" spans="1:15">
      <c r="A191" s="3">
        <v>42396</v>
      </c>
      <c r="B191" t="s">
        <v>9</v>
      </c>
      <c r="C191">
        <v>1.8</v>
      </c>
      <c r="D191">
        <f t="shared" si="26"/>
        <v>274.95</v>
      </c>
      <c r="E191" s="10">
        <v>0.99370000000000003</v>
      </c>
      <c r="F191">
        <f t="shared" si="17"/>
        <v>1.9874000000000001</v>
      </c>
      <c r="G191">
        <f t="shared" si="18"/>
        <v>1.9874000000000002E-6</v>
      </c>
      <c r="H191">
        <f t="shared" si="19"/>
        <v>8.8621872800366908E-8</v>
      </c>
      <c r="I191">
        <f t="shared" si="20"/>
        <v>5.5062642648218786E-2</v>
      </c>
      <c r="J191">
        <f t="shared" si="21"/>
        <v>1.0943149599907003E-7</v>
      </c>
      <c r="K191">
        <f t="shared" si="22"/>
        <v>1.9805336879943694E-7</v>
      </c>
      <c r="L191" s="2">
        <f t="shared" si="23"/>
        <v>4.4414685981491848</v>
      </c>
    </row>
    <row r="192" spans="1:15">
      <c r="A192" s="3">
        <v>42396</v>
      </c>
      <c r="B192" t="s">
        <v>10</v>
      </c>
      <c r="C192">
        <v>1.6</v>
      </c>
      <c r="D192">
        <f t="shared" si="26"/>
        <v>274.75</v>
      </c>
      <c r="E192" s="10">
        <v>6.8559999999999999</v>
      </c>
      <c r="F192">
        <f t="shared" si="17"/>
        <v>13.712</v>
      </c>
      <c r="G192">
        <f t="shared" si="18"/>
        <v>1.3712E-5</v>
      </c>
      <c r="H192">
        <f t="shared" si="19"/>
        <v>6.1144365494547199E-7</v>
      </c>
      <c r="I192">
        <f t="shared" si="20"/>
        <v>5.5515773556616715E-2</v>
      </c>
      <c r="J192">
        <f t="shared" si="21"/>
        <v>7.6123228700832838E-7</v>
      </c>
      <c r="K192">
        <f t="shared" si="22"/>
        <v>1.3726759419538005E-6</v>
      </c>
      <c r="L192" s="2">
        <f t="shared" si="23"/>
        <v>30.783102194018277</v>
      </c>
    </row>
    <row r="193" spans="1:12">
      <c r="A193" s="3">
        <v>42396</v>
      </c>
      <c r="B193" t="s">
        <v>10</v>
      </c>
      <c r="C193">
        <v>1.6</v>
      </c>
      <c r="D193">
        <f t="shared" si="26"/>
        <v>274.75</v>
      </c>
      <c r="E193" s="10">
        <v>6.8448000000000002</v>
      </c>
      <c r="F193">
        <f t="shared" si="17"/>
        <v>13.6896</v>
      </c>
      <c r="G193">
        <f t="shared" si="18"/>
        <v>1.36896E-5</v>
      </c>
      <c r="H193">
        <f t="shared" si="19"/>
        <v>6.1044479716609775E-7</v>
      </c>
      <c r="I193">
        <f t="shared" si="20"/>
        <v>5.5515773556616715E-2</v>
      </c>
      <c r="J193">
        <f t="shared" si="21"/>
        <v>7.5998873368066025E-7</v>
      </c>
      <c r="K193">
        <f t="shared" si="22"/>
        <v>1.370433530846758E-6</v>
      </c>
      <c r="L193" s="2">
        <f t="shared" si="23"/>
        <v>30.732814745860015</v>
      </c>
    </row>
    <row r="194" spans="1:12">
      <c r="A194" s="3">
        <v>42396</v>
      </c>
      <c r="B194" t="s">
        <v>10</v>
      </c>
      <c r="C194">
        <v>1.6</v>
      </c>
      <c r="D194">
        <f t="shared" si="26"/>
        <v>274.75</v>
      </c>
      <c r="E194" s="10">
        <v>6.4188000000000001</v>
      </c>
      <c r="F194">
        <f t="shared" si="17"/>
        <v>12.8376</v>
      </c>
      <c r="G194">
        <f t="shared" si="18"/>
        <v>1.2837600000000001E-5</v>
      </c>
      <c r="H194">
        <f t="shared" si="19"/>
        <v>5.7245252805775894E-7</v>
      </c>
      <c r="I194">
        <f t="shared" si="20"/>
        <v>5.5515773556616715E-2</v>
      </c>
      <c r="J194">
        <f t="shared" si="21"/>
        <v>7.1268929461042276E-7</v>
      </c>
      <c r="K194">
        <f t="shared" si="22"/>
        <v>1.2851418226681816E-6</v>
      </c>
      <c r="L194" s="2">
        <f t="shared" si="23"/>
        <v>28.820095735554915</v>
      </c>
    </row>
    <row r="195" spans="1:12">
      <c r="A195" s="3">
        <v>42396</v>
      </c>
      <c r="B195" t="s">
        <v>11</v>
      </c>
      <c r="C195">
        <v>5.3</v>
      </c>
      <c r="D195">
        <f t="shared" si="26"/>
        <v>278.45</v>
      </c>
      <c r="E195" s="10">
        <v>0.8075</v>
      </c>
      <c r="F195">
        <f t="shared" ref="F195:F258" si="27">E195*2</f>
        <v>1.615</v>
      </c>
      <c r="G195">
        <f t="shared" ref="G195:G258" si="28">F195/10^6</f>
        <v>1.615E-6</v>
      </c>
      <c r="H195">
        <f t="shared" ref="H195:H258" si="29">G195/(0.0821*273.15)</f>
        <v>7.2015862218271381E-8</v>
      </c>
      <c r="I195">
        <f t="shared" ref="I195:I258" si="30">EXP(-62.7062+97.3066*(100/D195)+24.1406*LN(D195/100))</f>
        <v>4.7893807159006825E-2</v>
      </c>
      <c r="J195">
        <f t="shared" ref="J195:J258" si="31">G195*I195*1</f>
        <v>7.7348498561796024E-8</v>
      </c>
      <c r="K195">
        <f t="shared" ref="K195:K258" si="32">(J195*0.03+H195*0.03)/0.03</f>
        <v>1.4936436078006739E-7</v>
      </c>
      <c r="L195" s="2">
        <f t="shared" ref="L195:L258" si="33">K195*0.0821*273.15*10^6</f>
        <v>3.3495876495748909</v>
      </c>
    </row>
    <row r="196" spans="1:12">
      <c r="A196" s="3">
        <v>42396</v>
      </c>
      <c r="B196" t="s">
        <v>11</v>
      </c>
      <c r="C196">
        <v>5.3</v>
      </c>
      <c r="D196">
        <f t="shared" si="26"/>
        <v>278.45</v>
      </c>
      <c r="E196" s="10">
        <v>0</v>
      </c>
      <c r="F196">
        <f t="shared" si="27"/>
        <v>0</v>
      </c>
      <c r="G196">
        <f t="shared" si="28"/>
        <v>0</v>
      </c>
      <c r="H196">
        <f t="shared" si="29"/>
        <v>0</v>
      </c>
      <c r="I196">
        <f t="shared" si="30"/>
        <v>4.7893807159006825E-2</v>
      </c>
      <c r="J196">
        <f t="shared" si="31"/>
        <v>0</v>
      </c>
      <c r="K196">
        <f t="shared" si="32"/>
        <v>0</v>
      </c>
      <c r="L196" s="2">
        <f t="shared" si="33"/>
        <v>0</v>
      </c>
    </row>
    <row r="197" spans="1:12">
      <c r="A197" s="3">
        <v>42396</v>
      </c>
      <c r="B197" t="s">
        <v>11</v>
      </c>
      <c r="C197">
        <v>5.3</v>
      </c>
      <c r="D197">
        <f t="shared" si="26"/>
        <v>278.45</v>
      </c>
      <c r="E197" s="10">
        <v>0</v>
      </c>
      <c r="F197">
        <f t="shared" si="27"/>
        <v>0</v>
      </c>
      <c r="G197">
        <f t="shared" si="28"/>
        <v>0</v>
      </c>
      <c r="H197">
        <f t="shared" si="29"/>
        <v>0</v>
      </c>
      <c r="I197">
        <f t="shared" si="30"/>
        <v>4.7893807159006825E-2</v>
      </c>
      <c r="J197">
        <f t="shared" si="31"/>
        <v>0</v>
      </c>
      <c r="K197">
        <f t="shared" si="32"/>
        <v>0</v>
      </c>
      <c r="L197" s="2">
        <f t="shared" si="33"/>
        <v>0</v>
      </c>
    </row>
    <row r="198" spans="1:12">
      <c r="A198" s="3">
        <v>42396</v>
      </c>
      <c r="B198" t="s">
        <v>8</v>
      </c>
      <c r="C198">
        <v>0</v>
      </c>
      <c r="D198">
        <f t="shared" si="26"/>
        <v>273.14999999999998</v>
      </c>
      <c r="E198" s="10">
        <v>1.2456</v>
      </c>
      <c r="F198">
        <f t="shared" si="27"/>
        <v>2.4912000000000001</v>
      </c>
      <c r="G198">
        <f t="shared" si="28"/>
        <v>2.4912E-6</v>
      </c>
      <c r="H198">
        <f t="shared" si="29"/>
        <v>1.1108725446325552E-7</v>
      </c>
      <c r="I198">
        <f t="shared" si="30"/>
        <v>5.9330813874578954E-2</v>
      </c>
      <c r="J198">
        <f t="shared" si="31"/>
        <v>1.4780492352435109E-7</v>
      </c>
      <c r="K198">
        <f t="shared" si="32"/>
        <v>2.5889217798760666E-7</v>
      </c>
      <c r="L198" s="2">
        <f t="shared" si="33"/>
        <v>5.8058163100615419</v>
      </c>
    </row>
    <row r="199" spans="1:12">
      <c r="A199" s="3">
        <v>42396</v>
      </c>
      <c r="B199" t="s">
        <v>8</v>
      </c>
      <c r="C199">
        <v>0</v>
      </c>
      <c r="D199">
        <f t="shared" si="26"/>
        <v>273.14999999999998</v>
      </c>
      <c r="E199" s="10">
        <v>1.0128999999999999</v>
      </c>
      <c r="F199">
        <f t="shared" si="27"/>
        <v>2.0257999999999998</v>
      </c>
      <c r="G199">
        <f t="shared" si="28"/>
        <v>2.0257999999999997E-6</v>
      </c>
      <c r="H199">
        <f t="shared" si="29"/>
        <v>9.0334200422151167E-8</v>
      </c>
      <c r="I199">
        <f t="shared" si="30"/>
        <v>5.9330813874578954E-2</v>
      </c>
      <c r="J199">
        <f t="shared" si="31"/>
        <v>1.2019236274712203E-7</v>
      </c>
      <c r="K199">
        <f t="shared" si="32"/>
        <v>2.105265631692732E-7</v>
      </c>
      <c r="L199" s="2">
        <f t="shared" si="33"/>
        <v>4.7211876529073002</v>
      </c>
    </row>
    <row r="200" spans="1:12">
      <c r="A200" s="3">
        <v>42396</v>
      </c>
      <c r="B200" t="s">
        <v>8</v>
      </c>
      <c r="C200">
        <v>0</v>
      </c>
      <c r="D200">
        <f t="shared" si="26"/>
        <v>273.14999999999998</v>
      </c>
      <c r="E200" s="10">
        <v>1.0616000000000001</v>
      </c>
      <c r="F200">
        <f t="shared" si="27"/>
        <v>2.1232000000000002</v>
      </c>
      <c r="G200">
        <f t="shared" si="28"/>
        <v>2.1232000000000003E-6</v>
      </c>
      <c r="H200">
        <f t="shared" si="29"/>
        <v>9.467744808782279E-8</v>
      </c>
      <c r="I200">
        <f t="shared" si="30"/>
        <v>5.9330813874578954E-2</v>
      </c>
      <c r="J200">
        <f t="shared" si="31"/>
        <v>1.2597118401850604E-7</v>
      </c>
      <c r="K200">
        <f t="shared" si="32"/>
        <v>2.2064863210632883E-7</v>
      </c>
      <c r="L200" s="2">
        <f t="shared" si="33"/>
        <v>4.9481812738931694</v>
      </c>
    </row>
    <row r="201" spans="1:12">
      <c r="A201" s="3">
        <v>42396</v>
      </c>
      <c r="B201" t="s">
        <v>7</v>
      </c>
      <c r="C201" s="7">
        <v>-0.1</v>
      </c>
      <c r="D201">
        <f t="shared" si="26"/>
        <v>273.04999999999995</v>
      </c>
      <c r="E201" s="10">
        <v>60.637700000000002</v>
      </c>
      <c r="F201">
        <f t="shared" si="27"/>
        <v>121.2754</v>
      </c>
      <c r="G201">
        <f t="shared" si="28"/>
        <v>1.2127540000000001E-4</v>
      </c>
      <c r="H201">
        <f t="shared" si="29"/>
        <v>5.4078962828890087E-6</v>
      </c>
      <c r="I201">
        <f t="shared" si="30"/>
        <v>5.9580954767782884E-2</v>
      </c>
      <c r="J201">
        <f t="shared" si="31"/>
        <v>7.2257041218447766E-6</v>
      </c>
      <c r="K201">
        <f t="shared" si="32"/>
        <v>1.2633600404733786E-5</v>
      </c>
      <c r="L201" s="2">
        <f t="shared" si="33"/>
        <v>283.31625874040401</v>
      </c>
    </row>
    <row r="202" spans="1:12">
      <c r="A202" s="3">
        <v>42396</v>
      </c>
      <c r="B202" t="s">
        <v>7</v>
      </c>
      <c r="C202" s="7">
        <v>-0.1</v>
      </c>
      <c r="D202">
        <f t="shared" si="26"/>
        <v>273.04999999999995</v>
      </c>
      <c r="E202" s="10">
        <v>45.596899999999998</v>
      </c>
      <c r="F202">
        <f t="shared" si="27"/>
        <v>91.193799999999996</v>
      </c>
      <c r="G202">
        <f t="shared" si="28"/>
        <v>9.1193799999999994E-5</v>
      </c>
      <c r="H202">
        <f t="shared" si="29"/>
        <v>4.0665016321737442E-6</v>
      </c>
      <c r="I202">
        <f t="shared" si="30"/>
        <v>5.9580954767782884E-2</v>
      </c>
      <c r="J202">
        <f t="shared" si="31"/>
        <v>5.4334136729022383E-6</v>
      </c>
      <c r="K202">
        <f t="shared" si="32"/>
        <v>9.4999153050759833E-6</v>
      </c>
      <c r="L202" s="2">
        <f t="shared" si="33"/>
        <v>213.04144316424154</v>
      </c>
    </row>
    <row r="203" spans="1:12">
      <c r="A203" s="3">
        <v>42396</v>
      </c>
      <c r="B203" t="s">
        <v>7</v>
      </c>
      <c r="C203" s="7">
        <v>-0.1</v>
      </c>
      <c r="D203">
        <f t="shared" si="26"/>
        <v>273.04999999999995</v>
      </c>
      <c r="E203" s="10">
        <v>50.919499999999999</v>
      </c>
      <c r="F203">
        <f t="shared" si="27"/>
        <v>101.839</v>
      </c>
      <c r="G203">
        <f t="shared" si="28"/>
        <v>1.01839E-4</v>
      </c>
      <c r="H203">
        <f t="shared" si="29"/>
        <v>4.5411909550752565E-6</v>
      </c>
      <c r="I203">
        <f t="shared" si="30"/>
        <v>5.9580954767782884E-2</v>
      </c>
      <c r="J203">
        <f t="shared" si="31"/>
        <v>6.0676648525962412E-6</v>
      </c>
      <c r="K203">
        <f t="shared" si="32"/>
        <v>1.0608855807671499E-5</v>
      </c>
      <c r="L203" s="2">
        <f t="shared" si="33"/>
        <v>237.91011593335506</v>
      </c>
    </row>
    <row r="204" spans="1:12">
      <c r="A204" s="3">
        <v>42412</v>
      </c>
      <c r="B204" t="s">
        <v>9</v>
      </c>
      <c r="C204">
        <v>0.2</v>
      </c>
      <c r="D204">
        <f t="shared" si="26"/>
        <v>273.34999999999997</v>
      </c>
      <c r="E204">
        <v>1.0174000000000001</v>
      </c>
      <c r="F204">
        <f t="shared" si="27"/>
        <v>2.0348000000000002</v>
      </c>
      <c r="G204">
        <f t="shared" si="28"/>
        <v>2.0348E-6</v>
      </c>
      <c r="H204">
        <f t="shared" si="29"/>
        <v>9.0735527208506878E-8</v>
      </c>
      <c r="I204">
        <f t="shared" si="30"/>
        <v>5.883479211506034E-2</v>
      </c>
      <c r="J204">
        <f t="shared" si="31"/>
        <v>1.1971703499572477E-7</v>
      </c>
      <c r="K204">
        <f t="shared" si="32"/>
        <v>2.1045256220423165E-7</v>
      </c>
      <c r="L204" s="2">
        <f t="shared" si="33"/>
        <v>4.7195281357556507</v>
      </c>
    </row>
    <row r="205" spans="1:12">
      <c r="A205" s="3">
        <v>42412</v>
      </c>
      <c r="B205" t="s">
        <v>9</v>
      </c>
      <c r="C205">
        <v>0.2</v>
      </c>
      <c r="D205">
        <f t="shared" si="26"/>
        <v>273.34999999999997</v>
      </c>
      <c r="E205">
        <v>1.2452000000000001</v>
      </c>
      <c r="F205">
        <f t="shared" si="27"/>
        <v>2.4904000000000002</v>
      </c>
      <c r="G205">
        <f t="shared" si="28"/>
        <v>2.4904000000000003E-6</v>
      </c>
      <c r="H205">
        <f t="shared" si="29"/>
        <v>1.1105158097113503E-7</v>
      </c>
      <c r="I205">
        <f t="shared" si="30"/>
        <v>5.883479211506034E-2</v>
      </c>
      <c r="J205">
        <f t="shared" si="31"/>
        <v>1.465221662833463E-7</v>
      </c>
      <c r="K205">
        <f t="shared" si="32"/>
        <v>2.5757374725448134E-7</v>
      </c>
      <c r="L205" s="2">
        <f t="shared" si="33"/>
        <v>5.7762496900363063</v>
      </c>
    </row>
    <row r="206" spans="1:12">
      <c r="A206" s="3">
        <v>42412</v>
      </c>
      <c r="B206" t="s">
        <v>9</v>
      </c>
      <c r="C206">
        <v>0.2</v>
      </c>
      <c r="D206">
        <f t="shared" si="26"/>
        <v>273.34999999999997</v>
      </c>
      <c r="E206">
        <v>1.1448</v>
      </c>
      <c r="F206">
        <f t="shared" si="27"/>
        <v>2.2896000000000001</v>
      </c>
      <c r="G206">
        <f t="shared" si="28"/>
        <v>2.2896000000000001E-6</v>
      </c>
      <c r="H206">
        <f t="shared" si="29"/>
        <v>1.0209753444888802E-7</v>
      </c>
      <c r="I206">
        <f t="shared" si="30"/>
        <v>5.883479211506034E-2</v>
      </c>
      <c r="J206">
        <f t="shared" si="31"/>
        <v>1.3470814002664215E-7</v>
      </c>
      <c r="K206">
        <f t="shared" si="32"/>
        <v>2.3680567447553019E-7</v>
      </c>
      <c r="L206" s="2">
        <f t="shared" si="33"/>
        <v>5.3105128856035666</v>
      </c>
    </row>
    <row r="207" spans="1:12">
      <c r="A207" s="3">
        <v>42412</v>
      </c>
      <c r="B207" t="s">
        <v>10</v>
      </c>
      <c r="C207">
        <v>0.3</v>
      </c>
      <c r="D207">
        <f t="shared" si="26"/>
        <v>273.45</v>
      </c>
      <c r="E207">
        <v>4.3030999999999997</v>
      </c>
      <c r="F207">
        <f t="shared" si="27"/>
        <v>8.6061999999999994</v>
      </c>
      <c r="G207">
        <f t="shared" si="28"/>
        <v>8.606199999999999E-6</v>
      </c>
      <c r="H207">
        <f t="shared" si="29"/>
        <v>3.8376650985937283E-7</v>
      </c>
      <c r="I207">
        <f t="shared" si="30"/>
        <v>5.8588892167289686E-2</v>
      </c>
      <c r="J207">
        <f t="shared" si="31"/>
        <v>5.0422772377012845E-7</v>
      </c>
      <c r="K207">
        <f t="shared" si="32"/>
        <v>8.8799423362950128E-7</v>
      </c>
      <c r="L207" s="2">
        <f t="shared" si="33"/>
        <v>19.913816805595246</v>
      </c>
    </row>
    <row r="208" spans="1:12">
      <c r="A208" s="3">
        <v>42412</v>
      </c>
      <c r="B208" t="s">
        <v>10</v>
      </c>
      <c r="C208">
        <v>0.3</v>
      </c>
      <c r="D208">
        <f t="shared" si="26"/>
        <v>273.45</v>
      </c>
      <c r="E208">
        <v>1.0567</v>
      </c>
      <c r="F208">
        <f t="shared" si="27"/>
        <v>2.1133999999999999</v>
      </c>
      <c r="G208">
        <f t="shared" si="28"/>
        <v>2.1134E-6</v>
      </c>
      <c r="H208">
        <f t="shared" si="29"/>
        <v>9.4240447809346581E-8</v>
      </c>
      <c r="I208">
        <f t="shared" si="30"/>
        <v>5.8588892167289686E-2</v>
      </c>
      <c r="J208">
        <f t="shared" si="31"/>
        <v>1.2382176470635001E-7</v>
      </c>
      <c r="K208">
        <f t="shared" si="32"/>
        <v>2.1806221251569659E-7</v>
      </c>
      <c r="L208" s="2">
        <f t="shared" si="33"/>
        <v>4.8901792239251929</v>
      </c>
    </row>
    <row r="209" spans="1:12">
      <c r="A209" s="3">
        <v>42412</v>
      </c>
      <c r="B209" t="s">
        <v>10</v>
      </c>
      <c r="C209">
        <v>0.3</v>
      </c>
      <c r="D209">
        <f t="shared" ref="D209:D272" si="34">C209+273.15</f>
        <v>273.45</v>
      </c>
      <c r="E209">
        <v>3.2684000000000002</v>
      </c>
      <c r="F209">
        <f t="shared" si="27"/>
        <v>6.5368000000000004</v>
      </c>
      <c r="G209">
        <f t="shared" si="28"/>
        <v>6.5368000000000007E-6</v>
      </c>
      <c r="H209">
        <f t="shared" si="29"/>
        <v>2.9148810411665415E-7</v>
      </c>
      <c r="I209">
        <f t="shared" si="30"/>
        <v>5.8588892167289686E-2</v>
      </c>
      <c r="J209">
        <f t="shared" si="31"/>
        <v>3.8298387031913927E-7</v>
      </c>
      <c r="K209">
        <f t="shared" si="32"/>
        <v>6.7447197443579341E-7</v>
      </c>
      <c r="L209" s="2">
        <f t="shared" si="33"/>
        <v>15.125448826986945</v>
      </c>
    </row>
    <row r="210" spans="1:12">
      <c r="A210" s="3">
        <v>42412</v>
      </c>
      <c r="B210" t="s">
        <v>11</v>
      </c>
      <c r="C210">
        <v>4.8</v>
      </c>
      <c r="D210">
        <f t="shared" si="34"/>
        <v>277.95</v>
      </c>
      <c r="E210">
        <v>2.7761</v>
      </c>
      <c r="F210">
        <f t="shared" si="27"/>
        <v>5.5522</v>
      </c>
      <c r="G210">
        <f t="shared" si="28"/>
        <v>5.5522E-6</v>
      </c>
      <c r="H210">
        <f t="shared" si="29"/>
        <v>2.4758295368934142E-7</v>
      </c>
      <c r="I210">
        <f t="shared" si="30"/>
        <v>4.8835745938825489E-2</v>
      </c>
      <c r="J210">
        <f t="shared" si="31"/>
        <v>2.7114582860154686E-7</v>
      </c>
      <c r="K210">
        <f t="shared" si="32"/>
        <v>5.1872878229088828E-7</v>
      </c>
      <c r="L210" s="2">
        <f t="shared" si="33"/>
        <v>11.63281196107428</v>
      </c>
    </row>
    <row r="211" spans="1:12">
      <c r="A211" s="3">
        <v>42412</v>
      </c>
      <c r="B211" t="s">
        <v>11</v>
      </c>
      <c r="C211">
        <v>4.8</v>
      </c>
      <c r="D211">
        <f t="shared" si="34"/>
        <v>277.95</v>
      </c>
      <c r="E211">
        <v>1.3693</v>
      </c>
      <c r="F211">
        <f t="shared" si="27"/>
        <v>2.7385999999999999</v>
      </c>
      <c r="G211">
        <f t="shared" si="28"/>
        <v>2.7385999999999999E-6</v>
      </c>
      <c r="H211">
        <f t="shared" si="29"/>
        <v>1.2211928190152199E-7</v>
      </c>
      <c r="I211">
        <f t="shared" si="30"/>
        <v>4.8835745938825489E-2</v>
      </c>
      <c r="J211">
        <f t="shared" si="31"/>
        <v>1.3374157382806748E-7</v>
      </c>
      <c r="K211">
        <f t="shared" si="32"/>
        <v>2.5586085572958949E-7</v>
      </c>
      <c r="L211" s="2">
        <f t="shared" si="33"/>
        <v>5.7378370441623181</v>
      </c>
    </row>
    <row r="212" spans="1:12">
      <c r="A212" s="3">
        <v>42412</v>
      </c>
      <c r="B212" t="s">
        <v>11</v>
      </c>
      <c r="C212">
        <v>4.8</v>
      </c>
      <c r="D212">
        <f t="shared" si="34"/>
        <v>277.95</v>
      </c>
      <c r="E212">
        <v>3.0190000000000001</v>
      </c>
      <c r="F212">
        <f t="shared" si="27"/>
        <v>6.0380000000000003</v>
      </c>
      <c r="G212">
        <f t="shared" si="28"/>
        <v>6.0380000000000005E-6</v>
      </c>
      <c r="H212">
        <f t="shared" si="29"/>
        <v>2.6924568177951866E-7</v>
      </c>
      <c r="I212">
        <f t="shared" si="30"/>
        <v>4.8835745938825489E-2</v>
      </c>
      <c r="J212">
        <f t="shared" si="31"/>
        <v>2.9487023397862835E-7</v>
      </c>
      <c r="K212">
        <f t="shared" si="32"/>
        <v>5.6411591575814695E-7</v>
      </c>
      <c r="L212" s="2">
        <f t="shared" si="33"/>
        <v>12.650646342164638</v>
      </c>
    </row>
    <row r="213" spans="1:12">
      <c r="A213" s="3">
        <v>42412</v>
      </c>
      <c r="B213" t="s">
        <v>8</v>
      </c>
      <c r="C213" s="7">
        <v>0</v>
      </c>
      <c r="D213">
        <f t="shared" si="34"/>
        <v>273.14999999999998</v>
      </c>
      <c r="E213">
        <v>2.3519999999999999</v>
      </c>
      <c r="F213">
        <f t="shared" si="27"/>
        <v>4.7039999999999997</v>
      </c>
      <c r="G213">
        <f t="shared" si="28"/>
        <v>4.7039999999999993E-6</v>
      </c>
      <c r="H213">
        <f t="shared" si="29"/>
        <v>2.0976013366857494E-7</v>
      </c>
      <c r="I213">
        <f t="shared" si="30"/>
        <v>5.9330813874578954E-2</v>
      </c>
      <c r="J213">
        <f t="shared" si="31"/>
        <v>2.7909214846601937E-7</v>
      </c>
      <c r="K213">
        <f t="shared" si="32"/>
        <v>4.8885228213459428E-7</v>
      </c>
      <c r="L213" s="2">
        <f t="shared" si="33"/>
        <v>10.96281307102179</v>
      </c>
    </row>
    <row r="214" spans="1:12">
      <c r="A214" s="3">
        <v>42412</v>
      </c>
      <c r="B214" t="s">
        <v>8</v>
      </c>
      <c r="C214" s="7">
        <v>0</v>
      </c>
      <c r="D214">
        <f t="shared" si="34"/>
        <v>273.14999999999998</v>
      </c>
      <c r="E214">
        <v>2.3831000000000002</v>
      </c>
      <c r="F214">
        <f t="shared" si="27"/>
        <v>4.7662000000000004</v>
      </c>
      <c r="G214">
        <f t="shared" si="28"/>
        <v>4.7662000000000002E-6</v>
      </c>
      <c r="H214">
        <f t="shared" si="29"/>
        <v>2.1253374768094432E-7</v>
      </c>
      <c r="I214">
        <f t="shared" si="30"/>
        <v>5.9330813874578954E-2</v>
      </c>
      <c r="J214">
        <f t="shared" si="31"/>
        <v>2.8278252508901824E-7</v>
      </c>
      <c r="K214">
        <f t="shared" si="32"/>
        <v>4.9531627276996258E-7</v>
      </c>
      <c r="L214" s="2">
        <f t="shared" si="33"/>
        <v>11.107772036374165</v>
      </c>
    </row>
    <row r="215" spans="1:12">
      <c r="A215" s="3">
        <v>42412</v>
      </c>
      <c r="B215" t="s">
        <v>8</v>
      </c>
      <c r="C215" s="7">
        <v>0</v>
      </c>
      <c r="D215">
        <f t="shared" si="34"/>
        <v>273.14999999999998</v>
      </c>
      <c r="E215">
        <v>3.3690000000000002</v>
      </c>
      <c r="F215">
        <f t="shared" si="27"/>
        <v>6.7380000000000004</v>
      </c>
      <c r="G215">
        <f t="shared" si="28"/>
        <v>6.7380000000000005E-6</v>
      </c>
      <c r="H215">
        <f t="shared" si="29"/>
        <v>3.0045998738496137E-7</v>
      </c>
      <c r="I215">
        <f t="shared" si="30"/>
        <v>5.9330813874578954E-2</v>
      </c>
      <c r="J215">
        <f t="shared" si="31"/>
        <v>3.9977102388691305E-7</v>
      </c>
      <c r="K215">
        <f t="shared" si="32"/>
        <v>7.0023101127187453E-7</v>
      </c>
      <c r="L215" s="2">
        <f t="shared" si="33"/>
        <v>15.70311106984372</v>
      </c>
    </row>
    <row r="216" spans="1:12">
      <c r="A216" s="3">
        <v>42414</v>
      </c>
      <c r="B216" t="s">
        <v>7</v>
      </c>
      <c r="C216">
        <v>-0.1</v>
      </c>
      <c r="D216">
        <f t="shared" si="34"/>
        <v>273.04999999999995</v>
      </c>
      <c r="E216" s="10">
        <v>47.699100000000001</v>
      </c>
      <c r="F216">
        <f t="shared" si="27"/>
        <v>95.398200000000003</v>
      </c>
      <c r="G216">
        <f t="shared" si="28"/>
        <v>9.5398199999999997E-5</v>
      </c>
      <c r="H216">
        <f t="shared" si="29"/>
        <v>4.2539836700130626E-6</v>
      </c>
      <c r="I216">
        <f t="shared" si="30"/>
        <v>5.9580954767782884E-2</v>
      </c>
      <c r="J216">
        <f t="shared" si="31"/>
        <v>5.6839158391279048E-6</v>
      </c>
      <c r="K216">
        <f t="shared" si="32"/>
        <v>9.9378995091409666E-6</v>
      </c>
      <c r="L216" s="2">
        <f t="shared" si="33"/>
        <v>222.86350830068429</v>
      </c>
    </row>
    <row r="217" spans="1:12">
      <c r="A217" s="3">
        <v>42414</v>
      </c>
      <c r="B217" t="s">
        <v>7</v>
      </c>
      <c r="C217">
        <v>-0.1</v>
      </c>
      <c r="D217">
        <f t="shared" si="34"/>
        <v>273.04999999999995</v>
      </c>
      <c r="E217">
        <v>104.6289</v>
      </c>
      <c r="F217">
        <f t="shared" si="27"/>
        <v>209.2578</v>
      </c>
      <c r="G217">
        <f t="shared" si="28"/>
        <v>2.0925779999999999E-4</v>
      </c>
      <c r="H217">
        <f t="shared" si="29"/>
        <v>9.3311955993180121E-6</v>
      </c>
      <c r="I217">
        <f t="shared" si="30"/>
        <v>5.9580954767782884E-2</v>
      </c>
      <c r="J217">
        <f t="shared" si="31"/>
        <v>1.2467779516605757E-5</v>
      </c>
      <c r="K217">
        <f t="shared" si="32"/>
        <v>2.1798975115923768E-5</v>
      </c>
      <c r="L217" s="2">
        <f t="shared" si="33"/>
        <v>488.85542334428675</v>
      </c>
    </row>
    <row r="218" spans="1:12">
      <c r="A218" s="3">
        <v>42414</v>
      </c>
      <c r="B218" t="s">
        <v>7</v>
      </c>
      <c r="C218">
        <v>-0.1</v>
      </c>
      <c r="D218">
        <f t="shared" si="34"/>
        <v>273.04999999999995</v>
      </c>
      <c r="E218">
        <v>93.805800000000005</v>
      </c>
      <c r="F218">
        <f t="shared" si="27"/>
        <v>187.61160000000001</v>
      </c>
      <c r="G218">
        <f t="shared" si="28"/>
        <v>1.876116E-4</v>
      </c>
      <c r="H218">
        <f t="shared" si="29"/>
        <v>8.3659511678943919E-6</v>
      </c>
      <c r="I218">
        <f t="shared" si="30"/>
        <v>5.9580954767782884E-2</v>
      </c>
      <c r="J218">
        <f t="shared" si="31"/>
        <v>1.1178078253511376E-5</v>
      </c>
      <c r="K218">
        <f t="shared" si="32"/>
        <v>1.954402942140577E-5</v>
      </c>
      <c r="L218" s="2">
        <f t="shared" si="33"/>
        <v>438.28687935311854</v>
      </c>
    </row>
    <row r="219" spans="1:12">
      <c r="A219" s="3">
        <v>42419</v>
      </c>
      <c r="B219" t="s">
        <v>9</v>
      </c>
      <c r="C219">
        <v>3</v>
      </c>
      <c r="D219">
        <f t="shared" si="34"/>
        <v>276.14999999999998</v>
      </c>
      <c r="E219">
        <v>1.0891999999999999</v>
      </c>
      <c r="F219">
        <f t="shared" si="27"/>
        <v>2.1783999999999999</v>
      </c>
      <c r="G219">
        <f t="shared" si="28"/>
        <v>2.1783999999999998E-6</v>
      </c>
      <c r="H219">
        <f t="shared" si="29"/>
        <v>9.7138919044137687E-8</v>
      </c>
      <c r="I219">
        <f t="shared" si="30"/>
        <v>5.2447537099747227E-2</v>
      </c>
      <c r="J219">
        <f t="shared" si="31"/>
        <v>1.1425171481808935E-7</v>
      </c>
      <c r="K219">
        <f t="shared" si="32"/>
        <v>2.1139063386222703E-7</v>
      </c>
      <c r="L219" s="2">
        <f t="shared" si="33"/>
        <v>4.7405649696002667</v>
      </c>
    </row>
    <row r="220" spans="1:12">
      <c r="A220" s="3">
        <v>42419</v>
      </c>
      <c r="B220" t="s">
        <v>9</v>
      </c>
      <c r="C220">
        <v>3</v>
      </c>
      <c r="D220">
        <f t="shared" si="34"/>
        <v>276.14999999999998</v>
      </c>
      <c r="E220">
        <v>1.1007</v>
      </c>
      <c r="F220">
        <f t="shared" si="27"/>
        <v>2.2014</v>
      </c>
      <c r="G220">
        <f t="shared" si="28"/>
        <v>2.2014000000000002E-6</v>
      </c>
      <c r="H220">
        <f t="shared" si="29"/>
        <v>9.8164531942602244E-8</v>
      </c>
      <c r="I220">
        <f t="shared" si="30"/>
        <v>5.2447537099747227E-2</v>
      </c>
      <c r="J220">
        <f t="shared" si="31"/>
        <v>1.1545800817138355E-7</v>
      </c>
      <c r="K220">
        <f t="shared" si="32"/>
        <v>2.1362254011398578E-7</v>
      </c>
      <c r="L220" s="2">
        <f t="shared" si="33"/>
        <v>4.790616839918302</v>
      </c>
    </row>
    <row r="221" spans="1:12">
      <c r="A221" s="3">
        <v>42419</v>
      </c>
      <c r="B221" t="s">
        <v>9</v>
      </c>
      <c r="C221">
        <v>3</v>
      </c>
      <c r="D221">
        <f t="shared" si="34"/>
        <v>276.14999999999998</v>
      </c>
      <c r="E221">
        <v>0.78200000000000003</v>
      </c>
      <c r="F221">
        <f t="shared" si="27"/>
        <v>1.5640000000000001</v>
      </c>
      <c r="G221">
        <f t="shared" si="28"/>
        <v>1.564E-6</v>
      </c>
      <c r="H221">
        <f t="shared" si="29"/>
        <v>6.974167709558912E-8</v>
      </c>
      <c r="I221">
        <f t="shared" si="30"/>
        <v>5.2447537099747227E-2</v>
      </c>
      <c r="J221">
        <f t="shared" si="31"/>
        <v>8.2027948024004657E-8</v>
      </c>
      <c r="K221">
        <f t="shared" si="32"/>
        <v>1.517696251195938E-7</v>
      </c>
      <c r="L221" s="2">
        <f t="shared" si="33"/>
        <v>3.4035271816263397</v>
      </c>
    </row>
    <row r="222" spans="1:12">
      <c r="A222" s="3">
        <v>42419</v>
      </c>
      <c r="B222" t="s">
        <v>10</v>
      </c>
      <c r="C222">
        <v>2</v>
      </c>
      <c r="D222">
        <f t="shared" si="34"/>
        <v>275.14999999999998</v>
      </c>
      <c r="E222">
        <v>4.1913999999999998</v>
      </c>
      <c r="F222">
        <f t="shared" si="27"/>
        <v>8.3827999999999996</v>
      </c>
      <c r="G222">
        <f t="shared" si="28"/>
        <v>8.3827999999999988E-6</v>
      </c>
      <c r="H222">
        <f t="shared" si="29"/>
        <v>3.7380468718472151E-7</v>
      </c>
      <c r="I222">
        <f t="shared" si="30"/>
        <v>5.4614558071638751E-2</v>
      </c>
      <c r="J222">
        <f t="shared" si="31"/>
        <v>4.5782291740293325E-7</v>
      </c>
      <c r="K222">
        <f t="shared" si="32"/>
        <v>8.3162760458765482E-7</v>
      </c>
      <c r="L222" s="2">
        <f t="shared" si="33"/>
        <v>18.649760483854983</v>
      </c>
    </row>
    <row r="223" spans="1:12">
      <c r="A223" s="3">
        <v>42419</v>
      </c>
      <c r="B223" t="s">
        <v>10</v>
      </c>
      <c r="C223">
        <v>2</v>
      </c>
      <c r="D223">
        <f t="shared" si="34"/>
        <v>275.14999999999998</v>
      </c>
      <c r="E223">
        <v>3.3610000000000002</v>
      </c>
      <c r="F223">
        <f t="shared" si="27"/>
        <v>6.7220000000000004</v>
      </c>
      <c r="G223">
        <f t="shared" si="28"/>
        <v>6.7220000000000002E-6</v>
      </c>
      <c r="H223">
        <f t="shared" si="29"/>
        <v>2.9974651754255122E-7</v>
      </c>
      <c r="I223">
        <f t="shared" si="30"/>
        <v>5.4614558071638751E-2</v>
      </c>
      <c r="J223">
        <f t="shared" si="31"/>
        <v>3.6711905935755568E-7</v>
      </c>
      <c r="K223">
        <f t="shared" si="32"/>
        <v>6.6686557690010695E-7</v>
      </c>
      <c r="L223" s="2">
        <f t="shared" si="33"/>
        <v>14.954870684314692</v>
      </c>
    </row>
    <row r="224" spans="1:12">
      <c r="A224" s="3">
        <v>42419</v>
      </c>
      <c r="B224" t="s">
        <v>10</v>
      </c>
      <c r="C224">
        <v>2</v>
      </c>
      <c r="D224">
        <f t="shared" si="34"/>
        <v>275.14999999999998</v>
      </c>
      <c r="E224">
        <v>3.4841000000000002</v>
      </c>
      <c r="F224">
        <f t="shared" si="27"/>
        <v>6.9682000000000004</v>
      </c>
      <c r="G224">
        <f t="shared" si="28"/>
        <v>6.9682000000000005E-6</v>
      </c>
      <c r="H224">
        <f t="shared" si="29"/>
        <v>3.1072503474263695E-7</v>
      </c>
      <c r="I224">
        <f t="shared" si="30"/>
        <v>5.4614558071638751E-2</v>
      </c>
      <c r="J224">
        <f t="shared" si="31"/>
        <v>3.8056516355479319E-7</v>
      </c>
      <c r="K224">
        <f t="shared" si="32"/>
        <v>6.9129019829743019E-7</v>
      </c>
      <c r="L224" s="2">
        <f t="shared" si="33"/>
        <v>15.502607840291825</v>
      </c>
    </row>
    <row r="225" spans="1:12">
      <c r="A225" s="3">
        <v>42419</v>
      </c>
      <c r="B225" t="s">
        <v>11</v>
      </c>
      <c r="C225">
        <v>4.5999999999999996</v>
      </c>
      <c r="D225">
        <f t="shared" si="34"/>
        <v>277.75</v>
      </c>
      <c r="E225">
        <v>0.26769999999999999</v>
      </c>
      <c r="F225">
        <f t="shared" si="27"/>
        <v>0.53539999999999999</v>
      </c>
      <c r="G225">
        <f t="shared" si="28"/>
        <v>5.3539999999999999E-7</v>
      </c>
      <c r="H225">
        <f t="shared" si="29"/>
        <v>2.3874484601648606E-8</v>
      </c>
      <c r="I225">
        <f t="shared" si="30"/>
        <v>4.9219731624622121E-2</v>
      </c>
      <c r="J225">
        <f t="shared" si="31"/>
        <v>2.6352244311822684E-8</v>
      </c>
      <c r="K225">
        <f t="shared" si="32"/>
        <v>5.022672891347129E-8</v>
      </c>
      <c r="L225" s="2">
        <f t="shared" si="33"/>
        <v>1.1263652853228754</v>
      </c>
    </row>
    <row r="226" spans="1:12">
      <c r="A226" s="3">
        <v>42419</v>
      </c>
      <c r="B226" t="s">
        <v>11</v>
      </c>
      <c r="C226">
        <v>4.5999999999999996</v>
      </c>
      <c r="D226">
        <f t="shared" si="34"/>
        <v>277.75</v>
      </c>
      <c r="E226">
        <v>0.43280000000000002</v>
      </c>
      <c r="F226">
        <f t="shared" si="27"/>
        <v>0.86560000000000004</v>
      </c>
      <c r="G226">
        <f t="shared" si="28"/>
        <v>8.6560000000000002E-7</v>
      </c>
      <c r="H226">
        <f t="shared" si="29"/>
        <v>3.8598718474387436E-8</v>
      </c>
      <c r="I226">
        <f t="shared" si="30"/>
        <v>4.9219731624622121E-2</v>
      </c>
      <c r="J226">
        <f t="shared" si="31"/>
        <v>4.2604599694272909E-8</v>
      </c>
      <c r="K226">
        <f t="shared" si="32"/>
        <v>8.1203318168660332E-8</v>
      </c>
      <c r="L226" s="2">
        <f t="shared" si="33"/>
        <v>1.8210343499728816</v>
      </c>
    </row>
    <row r="227" spans="1:12">
      <c r="A227" s="3">
        <v>42419</v>
      </c>
      <c r="B227" t="s">
        <v>11</v>
      </c>
      <c r="C227">
        <v>4.5999999999999996</v>
      </c>
      <c r="D227">
        <f t="shared" si="34"/>
        <v>277.75</v>
      </c>
      <c r="E227">
        <v>0.38190000000000002</v>
      </c>
      <c r="F227">
        <f t="shared" si="27"/>
        <v>0.76380000000000003</v>
      </c>
      <c r="G227">
        <f t="shared" si="28"/>
        <v>7.638E-7</v>
      </c>
      <c r="H227">
        <f t="shared" si="29"/>
        <v>3.4059266602053052E-8</v>
      </c>
      <c r="I227">
        <f t="shared" si="30"/>
        <v>4.9219731624622121E-2</v>
      </c>
      <c r="J227">
        <f t="shared" si="31"/>
        <v>3.7594031014886378E-8</v>
      </c>
      <c r="K227">
        <f t="shared" si="32"/>
        <v>7.165329761693943E-8</v>
      </c>
      <c r="L227" s="2">
        <f t="shared" si="33"/>
        <v>1.6068692658379011</v>
      </c>
    </row>
    <row r="228" spans="1:12">
      <c r="A228" s="3">
        <v>42419</v>
      </c>
      <c r="B228" t="s">
        <v>8</v>
      </c>
      <c r="C228" s="7">
        <v>0</v>
      </c>
      <c r="D228">
        <f t="shared" si="34"/>
        <v>273.14999999999998</v>
      </c>
      <c r="E228">
        <v>0.49719999999999998</v>
      </c>
      <c r="F228">
        <f t="shared" si="27"/>
        <v>0.99439999999999995</v>
      </c>
      <c r="G228">
        <f t="shared" si="28"/>
        <v>9.9439999999999996E-7</v>
      </c>
      <c r="H228">
        <f t="shared" si="29"/>
        <v>4.4342150705788889E-8</v>
      </c>
      <c r="I228">
        <f t="shared" si="30"/>
        <v>5.9330813874578954E-2</v>
      </c>
      <c r="J228">
        <f t="shared" si="31"/>
        <v>5.8998561316881312E-8</v>
      </c>
      <c r="K228">
        <f t="shared" si="32"/>
        <v>1.033407120226702E-7</v>
      </c>
      <c r="L228" s="2">
        <f t="shared" si="33"/>
        <v>2.3174790216462733</v>
      </c>
    </row>
    <row r="229" spans="1:12">
      <c r="A229" s="3">
        <v>42419</v>
      </c>
      <c r="B229" t="s">
        <v>8</v>
      </c>
      <c r="C229" s="7">
        <v>0</v>
      </c>
      <c r="D229">
        <f t="shared" si="34"/>
        <v>273.14999999999998</v>
      </c>
      <c r="E229">
        <v>0.5605</v>
      </c>
      <c r="F229">
        <f t="shared" si="27"/>
        <v>1.121</v>
      </c>
      <c r="G229">
        <f t="shared" si="28"/>
        <v>1.1209999999999999E-6</v>
      </c>
      <c r="H229">
        <f t="shared" si="29"/>
        <v>4.9987480833858955E-8</v>
      </c>
      <c r="I229">
        <f t="shared" si="30"/>
        <v>5.9330813874578954E-2</v>
      </c>
      <c r="J229">
        <f t="shared" si="31"/>
        <v>6.6509842353403004E-8</v>
      </c>
      <c r="K229">
        <f t="shared" si="32"/>
        <v>1.1649732318726196E-7</v>
      </c>
      <c r="L229" s="2">
        <f t="shared" si="33"/>
        <v>2.6125241183281092</v>
      </c>
    </row>
    <row r="230" spans="1:12">
      <c r="A230" s="3">
        <v>42419</v>
      </c>
      <c r="B230" t="s">
        <v>8</v>
      </c>
      <c r="C230" s="7">
        <v>0</v>
      </c>
      <c r="D230">
        <f t="shared" si="34"/>
        <v>273.14999999999998</v>
      </c>
      <c r="E230">
        <v>0.67230000000000001</v>
      </c>
      <c r="F230">
        <f t="shared" si="27"/>
        <v>1.3446</v>
      </c>
      <c r="G230">
        <f t="shared" si="28"/>
        <v>1.3446E-6</v>
      </c>
      <c r="H230">
        <f t="shared" si="29"/>
        <v>5.9958221881540376E-8</v>
      </c>
      <c r="I230">
        <f t="shared" si="30"/>
        <v>5.9330813874578954E-2</v>
      </c>
      <c r="J230">
        <f t="shared" si="31"/>
        <v>7.9776212335758858E-8</v>
      </c>
      <c r="K230">
        <f t="shared" si="32"/>
        <v>1.3973443421729925E-7</v>
      </c>
      <c r="L230" s="2">
        <f t="shared" si="33"/>
        <v>3.1336306239999789</v>
      </c>
    </row>
    <row r="231" spans="1:12">
      <c r="A231" s="3">
        <v>42419</v>
      </c>
      <c r="B231" t="s">
        <v>7</v>
      </c>
      <c r="C231">
        <v>0</v>
      </c>
      <c r="D231">
        <f t="shared" si="34"/>
        <v>273.14999999999998</v>
      </c>
      <c r="E231">
        <v>29.422599999999999</v>
      </c>
      <c r="F231">
        <f t="shared" si="27"/>
        <v>58.845199999999998</v>
      </c>
      <c r="G231">
        <f t="shared" si="28"/>
        <v>5.8845199999999997E-5</v>
      </c>
      <c r="H231">
        <f t="shared" si="29"/>
        <v>2.6240172231619956E-6</v>
      </c>
      <c r="I231">
        <f t="shared" si="30"/>
        <v>5.9330813874578954E-2</v>
      </c>
      <c r="J231">
        <f t="shared" si="31"/>
        <v>3.4913336086123733E-6</v>
      </c>
      <c r="K231">
        <f t="shared" si="32"/>
        <v>6.1153508317743685E-6</v>
      </c>
      <c r="L231" s="2">
        <f t="shared" si="33"/>
        <v>137.14050334330176</v>
      </c>
    </row>
    <row r="232" spans="1:12">
      <c r="A232" s="3">
        <v>42419</v>
      </c>
      <c r="B232" t="s">
        <v>7</v>
      </c>
      <c r="C232">
        <v>0</v>
      </c>
      <c r="D232">
        <f t="shared" si="34"/>
        <v>273.14999999999998</v>
      </c>
      <c r="E232">
        <v>30.643699999999999</v>
      </c>
      <c r="F232">
        <f t="shared" si="27"/>
        <v>61.287399999999998</v>
      </c>
      <c r="G232">
        <f t="shared" si="28"/>
        <v>6.1287399999999999E-5</v>
      </c>
      <c r="H232">
        <f t="shared" si="29"/>
        <v>2.7329194762328702E-6</v>
      </c>
      <c r="I232">
        <f t="shared" si="30"/>
        <v>5.9330813874578954E-2</v>
      </c>
      <c r="J232">
        <f t="shared" si="31"/>
        <v>3.6362313222568703E-6</v>
      </c>
      <c r="K232">
        <f t="shared" si="32"/>
        <v>6.3691507984897396E-6</v>
      </c>
      <c r="L232" s="2">
        <f t="shared" si="33"/>
        <v>142.83212368387348</v>
      </c>
    </row>
    <row r="233" spans="1:12">
      <c r="A233" s="3">
        <v>42419</v>
      </c>
      <c r="B233" t="s">
        <v>7</v>
      </c>
      <c r="C233">
        <v>0</v>
      </c>
      <c r="D233">
        <f t="shared" si="34"/>
        <v>273.14999999999998</v>
      </c>
      <c r="E233">
        <v>28.148299999999999</v>
      </c>
      <c r="F233">
        <f t="shared" si="27"/>
        <v>56.296599999999998</v>
      </c>
      <c r="G233">
        <f t="shared" si="28"/>
        <v>5.6296599999999999E-5</v>
      </c>
      <c r="H233">
        <f t="shared" si="29"/>
        <v>2.510370395639094E-6</v>
      </c>
      <c r="I233">
        <f t="shared" si="30"/>
        <v>5.9330813874578954E-2</v>
      </c>
      <c r="J233">
        <f t="shared" si="31"/>
        <v>3.3401230963716217E-6</v>
      </c>
      <c r="K233">
        <f t="shared" si="32"/>
        <v>5.8504934920107156E-6</v>
      </c>
      <c r="L233" s="2">
        <f t="shared" si="33"/>
        <v>131.20091461183787</v>
      </c>
    </row>
    <row r="234" spans="1:12">
      <c r="A234" s="3">
        <v>42426</v>
      </c>
      <c r="B234" t="s">
        <v>9</v>
      </c>
      <c r="C234">
        <v>2.2999999999999998</v>
      </c>
      <c r="D234">
        <f t="shared" si="34"/>
        <v>275.45</v>
      </c>
      <c r="E234">
        <v>1.7535000000000001</v>
      </c>
      <c r="F234">
        <f t="shared" si="27"/>
        <v>3.5070000000000001</v>
      </c>
      <c r="G234">
        <f t="shared" si="28"/>
        <v>3.507E-6</v>
      </c>
      <c r="H234">
        <f t="shared" si="29"/>
        <v>1.5638367108326795E-7</v>
      </c>
      <c r="I234">
        <f t="shared" si="30"/>
        <v>5.3951747868358574E-2</v>
      </c>
      <c r="J234">
        <f t="shared" si="31"/>
        <v>1.8920877977433352E-7</v>
      </c>
      <c r="K234">
        <f t="shared" si="32"/>
        <v>3.4559245085760144E-7</v>
      </c>
      <c r="L234" s="2">
        <f t="shared" si="33"/>
        <v>7.7501232498389898</v>
      </c>
    </row>
    <row r="235" spans="1:12">
      <c r="A235" s="3">
        <v>42426</v>
      </c>
      <c r="B235" t="s">
        <v>9</v>
      </c>
      <c r="C235">
        <v>2.2999999999999998</v>
      </c>
      <c r="D235">
        <f t="shared" si="34"/>
        <v>275.45</v>
      </c>
      <c r="E235">
        <v>1.1039000000000001</v>
      </c>
      <c r="F235">
        <f t="shared" si="27"/>
        <v>2.2078000000000002</v>
      </c>
      <c r="G235">
        <f t="shared" si="28"/>
        <v>2.2078000000000003E-6</v>
      </c>
      <c r="H235">
        <f t="shared" si="29"/>
        <v>9.84499198795663E-8</v>
      </c>
      <c r="I235">
        <f t="shared" si="30"/>
        <v>5.3951747868358574E-2</v>
      </c>
      <c r="J235">
        <f t="shared" si="31"/>
        <v>1.1911466894376208E-7</v>
      </c>
      <c r="K235">
        <f t="shared" si="32"/>
        <v>2.175645888233284E-7</v>
      </c>
      <c r="L235" s="2">
        <f t="shared" si="33"/>
        <v>4.8790197065852654</v>
      </c>
    </row>
    <row r="236" spans="1:12">
      <c r="A236" s="3">
        <v>42426</v>
      </c>
      <c r="B236" t="s">
        <v>9</v>
      </c>
      <c r="C236">
        <v>2.2999999999999998</v>
      </c>
      <c r="D236">
        <f t="shared" si="34"/>
        <v>275.45</v>
      </c>
      <c r="E236">
        <v>1.0129999999999999</v>
      </c>
      <c r="F236">
        <f t="shared" si="27"/>
        <v>2.0259999999999998</v>
      </c>
      <c r="G236">
        <f t="shared" si="28"/>
        <v>2.0259999999999997E-6</v>
      </c>
      <c r="H236">
        <f t="shared" si="29"/>
        <v>9.0343118795181304E-8</v>
      </c>
      <c r="I236">
        <f t="shared" si="30"/>
        <v>5.3951747868358574E-2</v>
      </c>
      <c r="J236">
        <f t="shared" si="31"/>
        <v>1.0930624118129446E-7</v>
      </c>
      <c r="K236">
        <f t="shared" si="32"/>
        <v>1.9964935997647578E-7</v>
      </c>
      <c r="L236" s="2">
        <f t="shared" si="33"/>
        <v>4.4772596818288548</v>
      </c>
    </row>
    <row r="237" spans="1:12">
      <c r="A237" s="3">
        <v>42426</v>
      </c>
      <c r="B237" t="s">
        <v>10</v>
      </c>
      <c r="C237">
        <v>1.6</v>
      </c>
      <c r="D237">
        <f t="shared" si="34"/>
        <v>274.75</v>
      </c>
      <c r="E237">
        <v>2.6446000000000001</v>
      </c>
      <c r="F237">
        <f t="shared" si="27"/>
        <v>5.2892000000000001</v>
      </c>
      <c r="G237">
        <f t="shared" si="28"/>
        <v>5.2892000000000001E-6</v>
      </c>
      <c r="H237">
        <f t="shared" si="29"/>
        <v>2.3585529315472507E-7</v>
      </c>
      <c r="I237">
        <f t="shared" si="30"/>
        <v>5.5515773556616715E-2</v>
      </c>
      <c r="J237">
        <f t="shared" si="31"/>
        <v>2.9363402949565713E-7</v>
      </c>
      <c r="K237">
        <f t="shared" si="32"/>
        <v>5.2948932265038217E-7</v>
      </c>
      <c r="L237" s="2">
        <f t="shared" si="33"/>
        <v>11.874123696368249</v>
      </c>
    </row>
    <row r="238" spans="1:12">
      <c r="A238" s="3">
        <v>42426</v>
      </c>
      <c r="B238" t="s">
        <v>10</v>
      </c>
      <c r="C238">
        <v>1.6</v>
      </c>
      <c r="D238">
        <f t="shared" si="34"/>
        <v>274.75</v>
      </c>
      <c r="E238">
        <v>7.3589000000000002</v>
      </c>
      <c r="F238">
        <f t="shared" si="27"/>
        <v>14.7178</v>
      </c>
      <c r="G238">
        <f t="shared" si="28"/>
        <v>1.47178E-5</v>
      </c>
      <c r="H238">
        <f t="shared" si="29"/>
        <v>6.5629415291397802E-7</v>
      </c>
      <c r="I238">
        <f t="shared" si="30"/>
        <v>5.5515773556616715E-2</v>
      </c>
      <c r="J238">
        <f t="shared" si="31"/>
        <v>8.1707005205157348E-7</v>
      </c>
      <c r="K238">
        <f t="shared" si="32"/>
        <v>1.4733642049655514E-6</v>
      </c>
      <c r="L238" s="2">
        <f t="shared" si="33"/>
        <v>33.041098415338539</v>
      </c>
    </row>
    <row r="239" spans="1:12">
      <c r="A239" s="3">
        <v>42426</v>
      </c>
      <c r="B239" t="s">
        <v>10</v>
      </c>
      <c r="C239">
        <v>1.6</v>
      </c>
      <c r="D239">
        <f t="shared" si="34"/>
        <v>274.75</v>
      </c>
      <c r="E239">
        <v>4.3768000000000002</v>
      </c>
      <c r="F239">
        <f t="shared" si="27"/>
        <v>8.7536000000000005</v>
      </c>
      <c r="G239">
        <f t="shared" si="28"/>
        <v>8.7536000000000004E-6</v>
      </c>
      <c r="H239">
        <f t="shared" si="29"/>
        <v>3.9033935078257608E-7</v>
      </c>
      <c r="I239">
        <f t="shared" si="30"/>
        <v>5.5515773556616715E-2</v>
      </c>
      <c r="J239">
        <f t="shared" si="31"/>
        <v>4.8596287540520012E-7</v>
      </c>
      <c r="K239">
        <f t="shared" si="32"/>
        <v>8.763022261877762E-7</v>
      </c>
      <c r="L239" s="2">
        <f t="shared" si="33"/>
        <v>19.651616348129988</v>
      </c>
    </row>
    <row r="240" spans="1:12">
      <c r="A240" s="3">
        <v>42426</v>
      </c>
      <c r="B240" t="s">
        <v>11</v>
      </c>
      <c r="C240">
        <v>4.2</v>
      </c>
      <c r="D240">
        <f t="shared" si="34"/>
        <v>277.34999999999997</v>
      </c>
      <c r="E240">
        <v>0.46</v>
      </c>
      <c r="F240">
        <f t="shared" si="27"/>
        <v>0.92</v>
      </c>
      <c r="G240">
        <f t="shared" si="28"/>
        <v>9.2000000000000009E-7</v>
      </c>
      <c r="H240">
        <f t="shared" si="29"/>
        <v>4.1024515938581842E-8</v>
      </c>
      <c r="I240">
        <f t="shared" si="30"/>
        <v>5.0000359281042045E-2</v>
      </c>
      <c r="J240">
        <f t="shared" si="31"/>
        <v>4.6000330538558683E-8</v>
      </c>
      <c r="K240">
        <f t="shared" si="32"/>
        <v>8.7024846477140512E-8</v>
      </c>
      <c r="L240" s="2">
        <f t="shared" si="33"/>
        <v>1.951585702530459</v>
      </c>
    </row>
    <row r="241" spans="1:12">
      <c r="A241" s="3">
        <v>42426</v>
      </c>
      <c r="B241" t="s">
        <v>11</v>
      </c>
      <c r="C241">
        <v>4.2</v>
      </c>
      <c r="D241">
        <f t="shared" si="34"/>
        <v>277.34999999999997</v>
      </c>
      <c r="E241">
        <v>0.74780000000000002</v>
      </c>
      <c r="F241">
        <f t="shared" si="27"/>
        <v>1.4956</v>
      </c>
      <c r="G241">
        <f t="shared" si="28"/>
        <v>1.4956000000000001E-6</v>
      </c>
      <c r="H241">
        <f t="shared" si="29"/>
        <v>6.6691593519285875E-8</v>
      </c>
      <c r="I241">
        <f t="shared" si="30"/>
        <v>5.0000359281042045E-2</v>
      </c>
      <c r="J241">
        <f t="shared" si="31"/>
        <v>7.4780537340726495E-8</v>
      </c>
      <c r="K241">
        <f t="shared" si="32"/>
        <v>1.4147213086001238E-7</v>
      </c>
      <c r="L241" s="2">
        <f t="shared" si="33"/>
        <v>3.1725995398962565</v>
      </c>
    </row>
    <row r="242" spans="1:12">
      <c r="A242" s="3">
        <v>42426</v>
      </c>
      <c r="B242" t="s">
        <v>11</v>
      </c>
      <c r="C242">
        <v>4.2</v>
      </c>
      <c r="D242">
        <f t="shared" si="34"/>
        <v>277.34999999999997</v>
      </c>
      <c r="E242">
        <v>0.46920000000000001</v>
      </c>
      <c r="F242">
        <f t="shared" si="27"/>
        <v>0.93840000000000001</v>
      </c>
      <c r="G242">
        <f t="shared" si="28"/>
        <v>9.3839999999999999E-7</v>
      </c>
      <c r="H242">
        <f t="shared" si="29"/>
        <v>4.1845006257353475E-8</v>
      </c>
      <c r="I242">
        <f t="shared" si="30"/>
        <v>5.0000359281042045E-2</v>
      </c>
      <c r="J242">
        <f t="shared" si="31"/>
        <v>4.6920337149329855E-8</v>
      </c>
      <c r="K242">
        <f t="shared" si="32"/>
        <v>8.8765343406683336E-8</v>
      </c>
      <c r="L242" s="2">
        <f t="shared" si="33"/>
        <v>1.9906174165810691</v>
      </c>
    </row>
    <row r="243" spans="1:12">
      <c r="A243" s="3">
        <v>42426</v>
      </c>
      <c r="B243" t="s">
        <v>8</v>
      </c>
      <c r="C243">
        <v>0</v>
      </c>
      <c r="D243">
        <f t="shared" si="34"/>
        <v>273.14999999999998</v>
      </c>
      <c r="E243">
        <v>1.4738</v>
      </c>
      <c r="F243">
        <f t="shared" si="27"/>
        <v>2.9476</v>
      </c>
      <c r="G243">
        <f t="shared" si="28"/>
        <v>2.9476E-6</v>
      </c>
      <c r="H243">
        <f t="shared" si="29"/>
        <v>1.3143898171800415E-7</v>
      </c>
      <c r="I243">
        <f t="shared" si="30"/>
        <v>5.9330813874578954E-2</v>
      </c>
      <c r="J243">
        <f t="shared" si="31"/>
        <v>1.7488350697670893E-7</v>
      </c>
      <c r="K243">
        <f t="shared" si="32"/>
        <v>3.0632248869471311E-7</v>
      </c>
      <c r="L243" s="2">
        <f t="shared" si="33"/>
        <v>6.8694701973094894</v>
      </c>
    </row>
    <row r="244" spans="1:12">
      <c r="A244" s="3">
        <v>42426</v>
      </c>
      <c r="B244" t="s">
        <v>8</v>
      </c>
      <c r="C244">
        <v>0</v>
      </c>
      <c r="D244">
        <f t="shared" si="34"/>
        <v>273.14999999999998</v>
      </c>
      <c r="E244">
        <v>1.2275</v>
      </c>
      <c r="F244">
        <f t="shared" si="27"/>
        <v>2.4550000000000001</v>
      </c>
      <c r="G244">
        <f t="shared" si="28"/>
        <v>2.4550000000000002E-6</v>
      </c>
      <c r="H244">
        <f t="shared" si="29"/>
        <v>1.0947302894480264E-7</v>
      </c>
      <c r="I244">
        <f t="shared" si="30"/>
        <v>5.9330813874578954E-2</v>
      </c>
      <c r="J244">
        <f t="shared" si="31"/>
        <v>1.4565714806209135E-7</v>
      </c>
      <c r="K244">
        <f t="shared" si="32"/>
        <v>2.5513017700689399E-7</v>
      </c>
      <c r="L244" s="2">
        <f t="shared" si="33"/>
        <v>5.7214511244384578</v>
      </c>
    </row>
    <row r="245" spans="1:12">
      <c r="A245" s="3">
        <v>42426</v>
      </c>
      <c r="B245" t="s">
        <v>8</v>
      </c>
      <c r="C245">
        <v>0</v>
      </c>
      <c r="D245">
        <f t="shared" si="34"/>
        <v>273.14999999999998</v>
      </c>
      <c r="E245">
        <v>1.2444999999999999</v>
      </c>
      <c r="F245">
        <f t="shared" si="27"/>
        <v>2.4889999999999999</v>
      </c>
      <c r="G245">
        <f t="shared" si="28"/>
        <v>2.4889999999999998E-6</v>
      </c>
      <c r="H245">
        <f t="shared" si="29"/>
        <v>1.1098915235992412E-7</v>
      </c>
      <c r="I245">
        <f t="shared" si="30"/>
        <v>5.9330813874578954E-2</v>
      </c>
      <c r="J245">
        <f t="shared" si="31"/>
        <v>1.47674395733827E-7</v>
      </c>
      <c r="K245">
        <f t="shared" si="32"/>
        <v>2.5866354809375116E-7</v>
      </c>
      <c r="L245" s="2">
        <f t="shared" si="33"/>
        <v>5.8006891440844477</v>
      </c>
    </row>
    <row r="246" spans="1:12">
      <c r="A246" s="3">
        <v>42426</v>
      </c>
      <c r="B246" t="s">
        <v>7</v>
      </c>
      <c r="C246">
        <v>1.6</v>
      </c>
      <c r="D246">
        <f t="shared" si="34"/>
        <v>274.75</v>
      </c>
      <c r="E246">
        <v>15.2166</v>
      </c>
      <c r="F246">
        <f t="shared" si="27"/>
        <v>30.433199999999999</v>
      </c>
      <c r="G246">
        <f t="shared" si="28"/>
        <v>3.0433199999999999E-5</v>
      </c>
      <c r="H246">
        <f t="shared" si="29"/>
        <v>1.3570731505022269E-6</v>
      </c>
      <c r="I246">
        <f t="shared" si="30"/>
        <v>5.5515773556616715E-2</v>
      </c>
      <c r="J246">
        <f t="shared" si="31"/>
        <v>1.6895226398032277E-6</v>
      </c>
      <c r="K246">
        <f t="shared" si="32"/>
        <v>3.0465957903054549E-6</v>
      </c>
      <c r="L246" s="2">
        <f t="shared" si="33"/>
        <v>68.321784254010865</v>
      </c>
    </row>
    <row r="247" spans="1:12">
      <c r="A247" s="3">
        <v>42426</v>
      </c>
      <c r="B247" t="s">
        <v>7</v>
      </c>
      <c r="C247">
        <v>1.6</v>
      </c>
      <c r="D247">
        <f t="shared" si="34"/>
        <v>274.75</v>
      </c>
      <c r="E247">
        <v>17.359200000000001</v>
      </c>
      <c r="F247">
        <f t="shared" si="27"/>
        <v>34.718400000000003</v>
      </c>
      <c r="G247">
        <f t="shared" si="28"/>
        <v>3.4718400000000003E-5</v>
      </c>
      <c r="H247">
        <f t="shared" si="29"/>
        <v>1.5481582110457173E-6</v>
      </c>
      <c r="I247">
        <f t="shared" si="30"/>
        <v>5.5515773556616715E-2</v>
      </c>
      <c r="J247">
        <f t="shared" si="31"/>
        <v>1.9274188326480421E-6</v>
      </c>
      <c r="K247">
        <f t="shared" si="32"/>
        <v>3.4755770436937599E-6</v>
      </c>
      <c r="L247" s="2">
        <f t="shared" si="33"/>
        <v>77.941952684714437</v>
      </c>
    </row>
    <row r="248" spans="1:12">
      <c r="A248" s="3">
        <v>42426</v>
      </c>
      <c r="B248" t="s">
        <v>7</v>
      </c>
      <c r="C248">
        <v>1.6</v>
      </c>
      <c r="D248">
        <f t="shared" si="34"/>
        <v>274.75</v>
      </c>
      <c r="E248">
        <v>18.934999999999999</v>
      </c>
      <c r="F248">
        <f t="shared" si="27"/>
        <v>37.869999999999997</v>
      </c>
      <c r="G248">
        <f t="shared" si="28"/>
        <v>3.7869999999999995E-5</v>
      </c>
      <c r="H248">
        <f t="shared" si="29"/>
        <v>1.6886939332544501E-6</v>
      </c>
      <c r="I248">
        <f t="shared" si="30"/>
        <v>5.5515773556616715E-2</v>
      </c>
      <c r="J248">
        <f t="shared" si="31"/>
        <v>2.1023823445890749E-6</v>
      </c>
      <c r="K248">
        <f t="shared" si="32"/>
        <v>3.7910762778435252E-6</v>
      </c>
      <c r="L248" s="2">
        <f t="shared" si="33"/>
        <v>85.017217042551934</v>
      </c>
    </row>
    <row r="249" spans="1:12">
      <c r="A249" s="3">
        <v>42432</v>
      </c>
      <c r="B249" t="s">
        <v>9</v>
      </c>
      <c r="C249">
        <v>3.7</v>
      </c>
      <c r="D249">
        <f t="shared" si="34"/>
        <v>276.84999999999997</v>
      </c>
      <c r="E249">
        <v>1.1265000000000001</v>
      </c>
      <c r="F249">
        <f t="shared" si="27"/>
        <v>2.2530000000000001</v>
      </c>
      <c r="G249">
        <f t="shared" si="28"/>
        <v>2.2530000000000003E-6</v>
      </c>
      <c r="H249">
        <f t="shared" si="29"/>
        <v>1.0046547218437489E-7</v>
      </c>
      <c r="I249">
        <f t="shared" si="30"/>
        <v>5.100044608419832E-2</v>
      </c>
      <c r="J249">
        <f t="shared" si="31"/>
        <v>1.1490400502769882E-7</v>
      </c>
      <c r="K249">
        <f t="shared" si="32"/>
        <v>2.1536947721207371E-7</v>
      </c>
      <c r="L249" s="2">
        <f t="shared" si="33"/>
        <v>4.8297929787092384</v>
      </c>
    </row>
    <row r="250" spans="1:12">
      <c r="A250" s="3">
        <v>42432</v>
      </c>
      <c r="B250" t="s">
        <v>9</v>
      </c>
      <c r="C250">
        <v>3.7</v>
      </c>
      <c r="D250">
        <f t="shared" si="34"/>
        <v>276.84999999999997</v>
      </c>
      <c r="E250">
        <v>0.62880000000000003</v>
      </c>
      <c r="F250">
        <f t="shared" si="27"/>
        <v>1.2576000000000001</v>
      </c>
      <c r="G250">
        <f t="shared" si="28"/>
        <v>1.2576E-6</v>
      </c>
      <c r="H250">
        <f t="shared" si="29"/>
        <v>5.6078729613435354E-8</v>
      </c>
      <c r="I250">
        <f t="shared" si="30"/>
        <v>5.100044608419832E-2</v>
      </c>
      <c r="J250">
        <f t="shared" si="31"/>
        <v>6.4138160995487806E-8</v>
      </c>
      <c r="K250">
        <f t="shared" si="32"/>
        <v>1.2021689060892314E-7</v>
      </c>
      <c r="L250" s="2">
        <f t="shared" si="33"/>
        <v>2.6959377052928257</v>
      </c>
    </row>
    <row r="251" spans="1:12">
      <c r="A251" s="3">
        <v>42432</v>
      </c>
      <c r="B251" t="s">
        <v>9</v>
      </c>
      <c r="C251">
        <v>3.7</v>
      </c>
      <c r="D251">
        <f t="shared" si="34"/>
        <v>276.84999999999997</v>
      </c>
      <c r="E251">
        <v>0.82120000000000004</v>
      </c>
      <c r="F251">
        <f t="shared" si="27"/>
        <v>1.6424000000000001</v>
      </c>
      <c r="G251">
        <f t="shared" si="28"/>
        <v>1.6424000000000001E-6</v>
      </c>
      <c r="H251">
        <f t="shared" si="29"/>
        <v>7.3237679323398712E-8</v>
      </c>
      <c r="I251">
        <f t="shared" si="30"/>
        <v>5.100044608419832E-2</v>
      </c>
      <c r="J251">
        <f t="shared" si="31"/>
        <v>8.3763132648687328E-8</v>
      </c>
      <c r="K251">
        <f t="shared" si="32"/>
        <v>1.5700081197208605E-7</v>
      </c>
      <c r="L251" s="2">
        <f t="shared" si="33"/>
        <v>3.5208397639733922</v>
      </c>
    </row>
    <row r="252" spans="1:12">
      <c r="A252" s="3">
        <v>42432</v>
      </c>
      <c r="B252" t="s">
        <v>10</v>
      </c>
      <c r="C252">
        <v>3.3</v>
      </c>
      <c r="D252">
        <f t="shared" si="34"/>
        <v>276.45</v>
      </c>
      <c r="E252">
        <v>11.4168</v>
      </c>
      <c r="F252">
        <f t="shared" si="27"/>
        <v>22.833600000000001</v>
      </c>
      <c r="G252">
        <f t="shared" si="28"/>
        <v>2.2833600000000001E-5</v>
      </c>
      <c r="H252">
        <f t="shared" si="29"/>
        <v>1.0181928121034808E-6</v>
      </c>
      <c r="I252">
        <f t="shared" si="30"/>
        <v>5.1820513151404325E-2</v>
      </c>
      <c r="J252">
        <f t="shared" si="31"/>
        <v>1.1832488690939058E-6</v>
      </c>
      <c r="K252">
        <f t="shared" si="32"/>
        <v>2.2014416811973867E-6</v>
      </c>
      <c r="L252" s="2">
        <f t="shared" si="33"/>
        <v>49.368683587485329</v>
      </c>
    </row>
    <row r="253" spans="1:12">
      <c r="A253" s="3">
        <v>42432</v>
      </c>
      <c r="B253" t="s">
        <v>10</v>
      </c>
      <c r="C253">
        <v>3.3</v>
      </c>
      <c r="D253">
        <f t="shared" si="34"/>
        <v>276.45</v>
      </c>
      <c r="E253">
        <v>3.6806000000000001</v>
      </c>
      <c r="F253">
        <f t="shared" si="27"/>
        <v>7.3612000000000002</v>
      </c>
      <c r="G253">
        <f t="shared" si="28"/>
        <v>7.3611999999999999E-6</v>
      </c>
      <c r="H253">
        <f t="shared" si="29"/>
        <v>3.2824963774683546E-7</v>
      </c>
      <c r="I253">
        <f t="shared" si="30"/>
        <v>5.1820513151404325E-2</v>
      </c>
      <c r="J253">
        <f t="shared" si="31"/>
        <v>3.8146116141011753E-7</v>
      </c>
      <c r="K253">
        <f t="shared" si="32"/>
        <v>7.0971079915695294E-7</v>
      </c>
      <c r="L253" s="2">
        <f t="shared" si="33"/>
        <v>15.915701143236152</v>
      </c>
    </row>
    <row r="254" spans="1:12">
      <c r="A254" s="3">
        <v>42432</v>
      </c>
      <c r="B254" t="s">
        <v>10</v>
      </c>
      <c r="C254">
        <v>3.3</v>
      </c>
      <c r="D254">
        <f t="shared" si="34"/>
        <v>276.45</v>
      </c>
      <c r="E254">
        <v>2.5606</v>
      </c>
      <c r="F254">
        <f t="shared" si="27"/>
        <v>5.1212</v>
      </c>
      <c r="G254">
        <f t="shared" si="28"/>
        <v>5.1212000000000002E-6</v>
      </c>
      <c r="H254">
        <f t="shared" si="29"/>
        <v>2.2836385980941882E-7</v>
      </c>
      <c r="I254">
        <f t="shared" si="30"/>
        <v>5.1820513151404325E-2</v>
      </c>
      <c r="J254">
        <f t="shared" si="31"/>
        <v>2.6538321195097184E-7</v>
      </c>
      <c r="K254">
        <f t="shared" si="32"/>
        <v>4.9374707176039058E-7</v>
      </c>
      <c r="L254" s="2">
        <f t="shared" si="33"/>
        <v>11.072581738675892</v>
      </c>
    </row>
    <row r="255" spans="1:12">
      <c r="A255" s="3">
        <v>42432</v>
      </c>
      <c r="B255" t="s">
        <v>11</v>
      </c>
      <c r="C255">
        <v>4.3</v>
      </c>
      <c r="D255">
        <f t="shared" si="34"/>
        <v>277.45</v>
      </c>
      <c r="E255">
        <v>0.45569999999999999</v>
      </c>
      <c r="F255">
        <f t="shared" si="27"/>
        <v>0.91139999999999999</v>
      </c>
      <c r="G255">
        <f t="shared" si="28"/>
        <v>9.1139999999999997E-7</v>
      </c>
      <c r="H255">
        <f t="shared" si="29"/>
        <v>4.0641025898286399E-8</v>
      </c>
      <c r="I255">
        <f t="shared" si="30"/>
        <v>4.9803603200332711E-2</v>
      </c>
      <c r="J255">
        <f t="shared" si="31"/>
        <v>4.5391003956783228E-8</v>
      </c>
      <c r="K255">
        <f t="shared" si="32"/>
        <v>8.6032029855069634E-8</v>
      </c>
      <c r="L255" s="2">
        <f t="shared" si="33"/>
        <v>1.9293211791982974</v>
      </c>
    </row>
    <row r="256" spans="1:12">
      <c r="A256" s="3">
        <v>42432</v>
      </c>
      <c r="B256" t="s">
        <v>11</v>
      </c>
      <c r="C256">
        <v>4.3</v>
      </c>
      <c r="D256">
        <f t="shared" si="34"/>
        <v>277.45</v>
      </c>
      <c r="E256">
        <v>0.38540000000000002</v>
      </c>
      <c r="F256">
        <f t="shared" si="27"/>
        <v>0.77080000000000004</v>
      </c>
      <c r="G256">
        <f t="shared" si="28"/>
        <v>7.7079999999999999E-7</v>
      </c>
      <c r="H256">
        <f t="shared" si="29"/>
        <v>3.4371409658107481E-8</v>
      </c>
      <c r="I256">
        <f t="shared" si="30"/>
        <v>4.9803603200332711E-2</v>
      </c>
      <c r="J256">
        <f t="shared" si="31"/>
        <v>3.838861734681645E-8</v>
      </c>
      <c r="K256">
        <f t="shared" si="32"/>
        <v>7.2760027004923938E-8</v>
      </c>
      <c r="L256" s="2">
        <f t="shared" si="33"/>
        <v>1.6316883530020274</v>
      </c>
    </row>
    <row r="257" spans="1:12">
      <c r="A257" s="3">
        <v>42432</v>
      </c>
      <c r="B257" t="s">
        <v>11</v>
      </c>
      <c r="C257">
        <v>4.3</v>
      </c>
      <c r="D257">
        <f t="shared" si="34"/>
        <v>277.45</v>
      </c>
      <c r="E257">
        <v>1.3264</v>
      </c>
      <c r="F257">
        <f t="shared" si="27"/>
        <v>2.6528</v>
      </c>
      <c r="G257">
        <f t="shared" si="28"/>
        <v>2.6528000000000002E-6</v>
      </c>
      <c r="H257">
        <f t="shared" si="29"/>
        <v>1.1829329987159774E-7</v>
      </c>
      <c r="I257">
        <f t="shared" si="30"/>
        <v>4.9803603200332711E-2</v>
      </c>
      <c r="J257">
        <f t="shared" si="31"/>
        <v>1.3211899856984262E-7</v>
      </c>
      <c r="K257">
        <f t="shared" si="32"/>
        <v>2.5041229844144038E-7</v>
      </c>
      <c r="L257" s="2">
        <f t="shared" si="33"/>
        <v>5.6156497961128427</v>
      </c>
    </row>
    <row r="258" spans="1:12">
      <c r="A258" s="3">
        <v>42432</v>
      </c>
      <c r="B258" t="s">
        <v>8</v>
      </c>
      <c r="C258">
        <v>-0.1</v>
      </c>
      <c r="D258">
        <f t="shared" si="34"/>
        <v>273.04999999999995</v>
      </c>
      <c r="E258">
        <v>1.0414000000000001</v>
      </c>
      <c r="F258">
        <f t="shared" si="27"/>
        <v>2.0828000000000002</v>
      </c>
      <c r="G258">
        <f t="shared" si="28"/>
        <v>2.0828000000000002E-6</v>
      </c>
      <c r="H258">
        <f t="shared" si="29"/>
        <v>9.2875936735737248E-8</v>
      </c>
      <c r="I258">
        <f t="shared" si="30"/>
        <v>5.9580954767782884E-2</v>
      </c>
      <c r="J258">
        <f t="shared" si="31"/>
        <v>1.2409521259033821E-7</v>
      </c>
      <c r="K258">
        <f t="shared" si="32"/>
        <v>2.1697114932607547E-7</v>
      </c>
      <c r="L258" s="2">
        <f t="shared" si="33"/>
        <v>4.8657114608940786</v>
      </c>
    </row>
    <row r="259" spans="1:12">
      <c r="A259" s="3">
        <v>42432</v>
      </c>
      <c r="B259" t="s">
        <v>8</v>
      </c>
      <c r="C259">
        <v>-0.1</v>
      </c>
      <c r="D259">
        <f t="shared" si="34"/>
        <v>273.04999999999995</v>
      </c>
      <c r="E259">
        <v>1.0914999999999999</v>
      </c>
      <c r="F259">
        <f t="shared" ref="F259:F322" si="35">E259*2</f>
        <v>2.1829999999999998</v>
      </c>
      <c r="G259">
        <f t="shared" ref="G259:G322" si="36">F259/10^6</f>
        <v>2.1829999999999997E-6</v>
      </c>
      <c r="H259">
        <f t="shared" ref="H259:H322" si="37">G259/(0.0821*273.15)</f>
        <v>9.7344041623830585E-8</v>
      </c>
      <c r="I259">
        <f t="shared" ref="I259:I322" si="38">EXP(-62.7062+97.3066*(100/D259)+24.1406*LN(D259/100))</f>
        <v>5.9580954767782884E-2</v>
      </c>
      <c r="J259">
        <f t="shared" ref="J259:J322" si="39">G259*I259*1</f>
        <v>1.3006522425807001E-7</v>
      </c>
      <c r="K259">
        <f t="shared" ref="K259:K322" si="40">(J259*0.03+H259*0.03)/0.03</f>
        <v>2.2740926588190061E-7</v>
      </c>
      <c r="L259" s="2">
        <f t="shared" ref="L259:L322" si="41">K259*0.0821*273.15*10^6</f>
        <v>5.0997926441001384</v>
      </c>
    </row>
    <row r="260" spans="1:12">
      <c r="A260" s="3">
        <v>42432</v>
      </c>
      <c r="B260" t="s">
        <v>8</v>
      </c>
      <c r="C260">
        <v>-0.1</v>
      </c>
      <c r="D260">
        <f t="shared" si="34"/>
        <v>273.04999999999995</v>
      </c>
      <c r="E260">
        <v>1.4610000000000001</v>
      </c>
      <c r="F260">
        <f t="shared" si="35"/>
        <v>2.9220000000000002</v>
      </c>
      <c r="G260">
        <f t="shared" si="36"/>
        <v>2.9220000000000001E-6</v>
      </c>
      <c r="H260">
        <f t="shared" si="37"/>
        <v>1.3029742997014798E-7</v>
      </c>
      <c r="I260">
        <f t="shared" si="38"/>
        <v>5.9580954767782884E-2</v>
      </c>
      <c r="J260">
        <f t="shared" si="39"/>
        <v>1.740955498314616E-7</v>
      </c>
      <c r="K260">
        <f t="shared" si="40"/>
        <v>3.0439297980160958E-7</v>
      </c>
      <c r="L260" s="2">
        <f t="shared" si="41"/>
        <v>6.8261997737336726</v>
      </c>
    </row>
    <row r="261" spans="1:12">
      <c r="A261" s="3">
        <v>42432</v>
      </c>
      <c r="B261" t="s">
        <v>7</v>
      </c>
      <c r="C261">
        <v>2.7</v>
      </c>
      <c r="D261">
        <f t="shared" si="34"/>
        <v>275.84999999999997</v>
      </c>
      <c r="E261">
        <v>6.2857000000000003</v>
      </c>
      <c r="F261">
        <f t="shared" si="35"/>
        <v>12.571400000000001</v>
      </c>
      <c r="G261">
        <f t="shared" si="36"/>
        <v>1.2571400000000001E-5</v>
      </c>
      <c r="H261">
        <f t="shared" si="37"/>
        <v>5.6058217355466068E-7</v>
      </c>
      <c r="I261">
        <f t="shared" si="38"/>
        <v>5.3085050705634199E-2</v>
      </c>
      <c r="J261">
        <f t="shared" si="39"/>
        <v>6.6735340644080984E-7</v>
      </c>
      <c r="K261">
        <f t="shared" si="40"/>
        <v>1.2279355799954707E-6</v>
      </c>
      <c r="L261" s="2">
        <f t="shared" si="41"/>
        <v>27.537210561780132</v>
      </c>
    </row>
    <row r="262" spans="1:12">
      <c r="A262" s="3">
        <v>42432</v>
      </c>
      <c r="B262" t="s">
        <v>7</v>
      </c>
      <c r="C262">
        <v>2.7</v>
      </c>
      <c r="D262">
        <f t="shared" si="34"/>
        <v>275.84999999999997</v>
      </c>
      <c r="E262">
        <v>6.0236000000000001</v>
      </c>
      <c r="F262">
        <f t="shared" si="35"/>
        <v>12.0472</v>
      </c>
      <c r="G262">
        <f t="shared" si="36"/>
        <v>1.20472E-5</v>
      </c>
      <c r="H262">
        <f t="shared" si="37"/>
        <v>5.372071178426991E-7</v>
      </c>
      <c r="I262">
        <f t="shared" si="38"/>
        <v>5.3085050705634199E-2</v>
      </c>
      <c r="J262">
        <f t="shared" si="39"/>
        <v>6.3952622286091636E-7</v>
      </c>
      <c r="K262">
        <f t="shared" si="40"/>
        <v>1.1767333407036156E-6</v>
      </c>
      <c r="L262" s="2">
        <f t="shared" si="41"/>
        <v>26.388968856283114</v>
      </c>
    </row>
    <row r="263" spans="1:12">
      <c r="A263" s="3">
        <v>42432</v>
      </c>
      <c r="B263" t="s">
        <v>7</v>
      </c>
      <c r="C263">
        <v>2.7</v>
      </c>
      <c r="D263">
        <f t="shared" si="34"/>
        <v>275.84999999999997</v>
      </c>
      <c r="E263">
        <v>4.8026999999999997</v>
      </c>
      <c r="F263">
        <f t="shared" si="35"/>
        <v>9.6053999999999995</v>
      </c>
      <c r="G263">
        <f t="shared" si="36"/>
        <v>9.6053999999999995E-6</v>
      </c>
      <c r="H263">
        <f t="shared" si="37"/>
        <v>4.2832270151788475E-7</v>
      </c>
      <c r="I263">
        <f t="shared" si="38"/>
        <v>5.3085050705634199E-2</v>
      </c>
      <c r="J263">
        <f t="shared" si="39"/>
        <v>5.0990314604789872E-7</v>
      </c>
      <c r="K263">
        <f t="shared" si="40"/>
        <v>9.3822584756578352E-7</v>
      </c>
      <c r="L263" s="2">
        <f t="shared" si="41"/>
        <v>21.040291640558952</v>
      </c>
    </row>
    <row r="264" spans="1:12">
      <c r="A264" s="3">
        <v>42440</v>
      </c>
      <c r="B264" t="s">
        <v>9</v>
      </c>
      <c r="C264">
        <v>3.5</v>
      </c>
      <c r="D264">
        <f t="shared" si="34"/>
        <v>276.64999999999998</v>
      </c>
      <c r="E264">
        <v>1.2623</v>
      </c>
      <c r="F264">
        <f t="shared" si="35"/>
        <v>2.5246</v>
      </c>
      <c r="G264">
        <f t="shared" si="36"/>
        <v>2.5245999999999999E-6</v>
      </c>
      <c r="H264">
        <f t="shared" si="37"/>
        <v>1.1257662275928664E-7</v>
      </c>
      <c r="I264">
        <f t="shared" si="38"/>
        <v>5.1408223717218281E-2</v>
      </c>
      <c r="J264">
        <f t="shared" si="39"/>
        <v>1.2978520159648927E-7</v>
      </c>
      <c r="K264">
        <f t="shared" si="40"/>
        <v>2.4236182435577592E-7</v>
      </c>
      <c r="L264" s="2">
        <f t="shared" si="41"/>
        <v>5.435112963700254</v>
      </c>
    </row>
    <row r="265" spans="1:12">
      <c r="A265" s="3">
        <v>42440</v>
      </c>
      <c r="B265" t="s">
        <v>9</v>
      </c>
      <c r="C265">
        <v>3.5</v>
      </c>
      <c r="D265">
        <f t="shared" si="34"/>
        <v>276.64999999999998</v>
      </c>
      <c r="E265">
        <v>0.7258</v>
      </c>
      <c r="F265">
        <f t="shared" si="35"/>
        <v>1.4516</v>
      </c>
      <c r="G265">
        <f t="shared" si="36"/>
        <v>1.4516E-6</v>
      </c>
      <c r="H265">
        <f t="shared" si="37"/>
        <v>6.4729551452658044E-8</v>
      </c>
      <c r="I265">
        <f t="shared" si="38"/>
        <v>5.1408223717218281E-2</v>
      </c>
      <c r="J265">
        <f t="shared" si="39"/>
        <v>7.4624177547914062E-8</v>
      </c>
      <c r="K265">
        <f t="shared" si="40"/>
        <v>1.3935372900057211E-7</v>
      </c>
      <c r="L265" s="2">
        <f t="shared" si="41"/>
        <v>3.1250930753811645</v>
      </c>
    </row>
    <row r="266" spans="1:12">
      <c r="A266" s="3">
        <v>42440</v>
      </c>
      <c r="B266" t="s">
        <v>9</v>
      </c>
      <c r="C266">
        <v>3.5</v>
      </c>
      <c r="D266">
        <f t="shared" si="34"/>
        <v>276.64999999999998</v>
      </c>
      <c r="E266">
        <v>1.4638</v>
      </c>
      <c r="F266">
        <f t="shared" si="35"/>
        <v>2.9276</v>
      </c>
      <c r="G266">
        <f t="shared" si="36"/>
        <v>2.9276000000000001E-6</v>
      </c>
      <c r="H266">
        <f t="shared" si="37"/>
        <v>1.3054714441499151E-7</v>
      </c>
      <c r="I266">
        <f t="shared" si="38"/>
        <v>5.1408223717218281E-2</v>
      </c>
      <c r="J266">
        <f t="shared" si="39"/>
        <v>1.5050271575452825E-7</v>
      </c>
      <c r="K266">
        <f t="shared" si="40"/>
        <v>2.8104986016951979E-7</v>
      </c>
      <c r="L266" s="2">
        <f t="shared" si="41"/>
        <v>6.3027159599654849</v>
      </c>
    </row>
    <row r="267" spans="1:12">
      <c r="A267" s="3">
        <v>42440</v>
      </c>
      <c r="B267" t="s">
        <v>10</v>
      </c>
      <c r="C267">
        <v>2.9</v>
      </c>
      <c r="D267">
        <f t="shared" si="34"/>
        <v>276.04999999999995</v>
      </c>
      <c r="E267">
        <v>5.9264000000000001</v>
      </c>
      <c r="F267">
        <f t="shared" si="35"/>
        <v>11.8528</v>
      </c>
      <c r="G267">
        <f t="shared" si="36"/>
        <v>1.1852799999999999E-5</v>
      </c>
      <c r="H267">
        <f t="shared" si="37"/>
        <v>5.2853845925741613E-7</v>
      </c>
      <c r="I267">
        <f t="shared" si="38"/>
        <v>5.265886589765887E-2</v>
      </c>
      <c r="J267">
        <f t="shared" si="39"/>
        <v>6.2415500571177103E-7</v>
      </c>
      <c r="K267">
        <f t="shared" si="40"/>
        <v>1.1526934649691872E-6</v>
      </c>
      <c r="L267" s="2">
        <f t="shared" si="41"/>
        <v>25.84985985841498</v>
      </c>
    </row>
    <row r="268" spans="1:12">
      <c r="A268" s="3">
        <v>42440</v>
      </c>
      <c r="B268" t="s">
        <v>10</v>
      </c>
      <c r="C268">
        <v>2.9</v>
      </c>
      <c r="D268">
        <f t="shared" si="34"/>
        <v>276.04999999999995</v>
      </c>
      <c r="E268">
        <v>11.3551</v>
      </c>
      <c r="F268">
        <f t="shared" si="35"/>
        <v>22.7102</v>
      </c>
      <c r="G268">
        <f t="shared" si="36"/>
        <v>2.2710200000000002E-5</v>
      </c>
      <c r="H268">
        <f t="shared" si="37"/>
        <v>1.0126901759438928E-6</v>
      </c>
      <c r="I268">
        <f t="shared" si="38"/>
        <v>5.265886589765887E-2</v>
      </c>
      <c r="J268">
        <f t="shared" si="39"/>
        <v>1.1958933763090126E-6</v>
      </c>
      <c r="K268">
        <f t="shared" si="40"/>
        <v>2.2085835522529054E-6</v>
      </c>
      <c r="L268" s="2">
        <f t="shared" si="41"/>
        <v>49.528844438156035</v>
      </c>
    </row>
    <row r="269" spans="1:12">
      <c r="A269" s="3">
        <v>42440</v>
      </c>
      <c r="B269" t="s">
        <v>10</v>
      </c>
      <c r="C269">
        <v>2.9</v>
      </c>
      <c r="D269">
        <f t="shared" si="34"/>
        <v>276.04999999999995</v>
      </c>
      <c r="E269">
        <v>8.6301000000000005</v>
      </c>
      <c r="F269">
        <f t="shared" si="35"/>
        <v>17.260200000000001</v>
      </c>
      <c r="G269">
        <f t="shared" si="36"/>
        <v>1.7260200000000001E-5</v>
      </c>
      <c r="H269">
        <f t="shared" si="37"/>
        <v>7.6966451087294604E-7</v>
      </c>
      <c r="I269">
        <f t="shared" si="38"/>
        <v>5.265886589765887E-2</v>
      </c>
      <c r="J269">
        <f t="shared" si="39"/>
        <v>9.0890255716677174E-7</v>
      </c>
      <c r="K269">
        <f t="shared" si="40"/>
        <v>1.6785670680397179E-6</v>
      </c>
      <c r="L269" s="2">
        <f t="shared" si="41"/>
        <v>37.642898819537521</v>
      </c>
    </row>
    <row r="270" spans="1:12">
      <c r="A270" s="3">
        <v>42440</v>
      </c>
      <c r="B270" t="s">
        <v>11</v>
      </c>
      <c r="C270">
        <v>4.5</v>
      </c>
      <c r="D270">
        <f t="shared" si="34"/>
        <v>277.64999999999998</v>
      </c>
      <c r="E270">
        <v>0.56699999999999995</v>
      </c>
      <c r="F270">
        <f t="shared" si="35"/>
        <v>1.1339999999999999</v>
      </c>
      <c r="G270">
        <f t="shared" si="36"/>
        <v>1.1339999999999999E-6</v>
      </c>
      <c r="H270">
        <f t="shared" si="37"/>
        <v>5.0567175080817172E-8</v>
      </c>
      <c r="I270">
        <f t="shared" si="38"/>
        <v>4.9413296262650966E-2</v>
      </c>
      <c r="J270">
        <f t="shared" si="39"/>
        <v>5.603467796184619E-8</v>
      </c>
      <c r="K270">
        <f t="shared" si="40"/>
        <v>1.0660185304266336E-7</v>
      </c>
      <c r="L270" s="2">
        <f t="shared" si="41"/>
        <v>2.3906121146213466</v>
      </c>
    </row>
    <row r="271" spans="1:12">
      <c r="A271" s="3">
        <v>42440</v>
      </c>
      <c r="B271" t="s">
        <v>11</v>
      </c>
      <c r="C271">
        <v>4.5</v>
      </c>
      <c r="D271">
        <f t="shared" si="34"/>
        <v>277.64999999999998</v>
      </c>
      <c r="E271">
        <v>0.34370000000000001</v>
      </c>
      <c r="F271">
        <f t="shared" si="35"/>
        <v>0.68740000000000001</v>
      </c>
      <c r="G271">
        <f t="shared" si="36"/>
        <v>6.8739999999999997E-7</v>
      </c>
      <c r="H271">
        <f t="shared" si="37"/>
        <v>3.0652448104544736E-8</v>
      </c>
      <c r="I271">
        <f t="shared" si="38"/>
        <v>4.9413296262650966E-2</v>
      </c>
      <c r="J271">
        <f t="shared" si="39"/>
        <v>3.3966699850946275E-8</v>
      </c>
      <c r="K271">
        <f t="shared" si="40"/>
        <v>6.4619147955491011E-8</v>
      </c>
      <c r="L271" s="2">
        <f t="shared" si="41"/>
        <v>1.4491241336778786</v>
      </c>
    </row>
    <row r="272" spans="1:12">
      <c r="A272" s="3">
        <v>42440</v>
      </c>
      <c r="B272" t="s">
        <v>11</v>
      </c>
      <c r="C272">
        <v>4.5</v>
      </c>
      <c r="D272">
        <f t="shared" si="34"/>
        <v>277.64999999999998</v>
      </c>
      <c r="E272">
        <v>0.89180000000000004</v>
      </c>
      <c r="F272">
        <f t="shared" si="35"/>
        <v>1.7836000000000001</v>
      </c>
      <c r="G272">
        <f t="shared" si="36"/>
        <v>1.7836000000000002E-6</v>
      </c>
      <c r="H272">
        <f t="shared" si="37"/>
        <v>7.9534050682668016E-8</v>
      </c>
      <c r="I272">
        <f t="shared" si="38"/>
        <v>4.9413296262650966E-2</v>
      </c>
      <c r="J272">
        <f t="shared" si="39"/>
        <v>8.8133555214064271E-8</v>
      </c>
      <c r="K272">
        <f t="shared" si="40"/>
        <v>1.6766760589673227E-7</v>
      </c>
      <c r="L272" s="2">
        <f t="shared" si="41"/>
        <v>3.7600491778118479</v>
      </c>
    </row>
    <row r="273" spans="1:12">
      <c r="A273" s="3">
        <v>42440</v>
      </c>
      <c r="B273" t="s">
        <v>8</v>
      </c>
      <c r="C273">
        <v>3.1</v>
      </c>
      <c r="D273">
        <f t="shared" ref="D273:D336" si="42">C273+273.15</f>
        <v>276.25</v>
      </c>
      <c r="E273">
        <v>0.92769999999999997</v>
      </c>
      <c r="F273">
        <f t="shared" si="35"/>
        <v>1.8553999999999999</v>
      </c>
      <c r="G273">
        <f t="shared" si="36"/>
        <v>1.8553999999999998E-6</v>
      </c>
      <c r="H273">
        <f t="shared" si="37"/>
        <v>8.2735746600483413E-8</v>
      </c>
      <c r="I273">
        <f t="shared" si="38"/>
        <v>5.2237373780996736E-2</v>
      </c>
      <c r="J273">
        <f t="shared" si="39"/>
        <v>9.6921223313261331E-8</v>
      </c>
      <c r="K273">
        <f t="shared" si="40"/>
        <v>1.7965696991374476E-7</v>
      </c>
      <c r="L273" s="2">
        <f t="shared" si="41"/>
        <v>4.0289180393522228</v>
      </c>
    </row>
    <row r="274" spans="1:12">
      <c r="A274" s="3">
        <v>42440</v>
      </c>
      <c r="B274" t="s">
        <v>8</v>
      </c>
      <c r="C274">
        <v>3.1</v>
      </c>
      <c r="D274">
        <f t="shared" si="42"/>
        <v>276.25</v>
      </c>
      <c r="E274">
        <v>0.97789999999999999</v>
      </c>
      <c r="F274">
        <f t="shared" si="35"/>
        <v>1.9558</v>
      </c>
      <c r="G274">
        <f t="shared" si="36"/>
        <v>1.9558E-6</v>
      </c>
      <c r="H274">
        <f t="shared" si="37"/>
        <v>8.7212769861606914E-8</v>
      </c>
      <c r="I274">
        <f t="shared" si="38"/>
        <v>5.2237373780996736E-2</v>
      </c>
      <c r="J274">
        <f t="shared" si="39"/>
        <v>1.0216585564087342E-7</v>
      </c>
      <c r="K274">
        <f t="shared" si="40"/>
        <v>1.8937862550248033E-7</v>
      </c>
      <c r="L274" s="2">
        <f t="shared" si="41"/>
        <v>4.246932144747805</v>
      </c>
    </row>
    <row r="275" spans="1:12">
      <c r="A275" s="3">
        <v>42440</v>
      </c>
      <c r="B275" t="s">
        <v>8</v>
      </c>
      <c r="C275">
        <v>3.1</v>
      </c>
      <c r="D275">
        <f t="shared" si="42"/>
        <v>276.25</v>
      </c>
      <c r="E275">
        <v>0.75870000000000004</v>
      </c>
      <c r="F275">
        <f t="shared" si="35"/>
        <v>1.5174000000000001</v>
      </c>
      <c r="G275">
        <f t="shared" si="36"/>
        <v>1.5174000000000001E-6</v>
      </c>
      <c r="H275">
        <f t="shared" si="37"/>
        <v>6.766369617956966E-8</v>
      </c>
      <c r="I275">
        <f t="shared" si="38"/>
        <v>5.2237373780996736E-2</v>
      </c>
      <c r="J275">
        <f t="shared" si="39"/>
        <v>7.9264990975284448E-8</v>
      </c>
      <c r="K275">
        <f t="shared" si="40"/>
        <v>1.4692868715485409E-7</v>
      </c>
      <c r="L275" s="2">
        <f t="shared" si="41"/>
        <v>3.2949661705902034</v>
      </c>
    </row>
    <row r="276" spans="1:12">
      <c r="A276" s="3">
        <v>42440</v>
      </c>
      <c r="B276" t="s">
        <v>7</v>
      </c>
      <c r="C276">
        <v>4.0999999999999996</v>
      </c>
      <c r="D276">
        <f t="shared" si="42"/>
        <v>277.25</v>
      </c>
      <c r="E276">
        <v>4.4729999999999999</v>
      </c>
      <c r="F276">
        <f t="shared" si="35"/>
        <v>8.9459999999999997</v>
      </c>
      <c r="G276">
        <f t="shared" si="36"/>
        <v>8.9460000000000004E-6</v>
      </c>
      <c r="H276">
        <f t="shared" si="37"/>
        <v>3.9891882563755778E-7</v>
      </c>
      <c r="I276">
        <f t="shared" si="38"/>
        <v>5.0198193042752831E-2</v>
      </c>
      <c r="J276">
        <f t="shared" si="39"/>
        <v>4.4907303496046684E-7</v>
      </c>
      <c r="K276">
        <f t="shared" si="40"/>
        <v>8.4799186059802473E-7</v>
      </c>
      <c r="L276" s="2">
        <f t="shared" si="41"/>
        <v>19.016738988904972</v>
      </c>
    </row>
    <row r="277" spans="1:12">
      <c r="A277" s="3">
        <v>42440</v>
      </c>
      <c r="B277" t="s">
        <v>7</v>
      </c>
      <c r="C277">
        <v>4.0999999999999996</v>
      </c>
      <c r="D277">
        <f t="shared" si="42"/>
        <v>277.25</v>
      </c>
      <c r="E277">
        <v>3.8523000000000001</v>
      </c>
      <c r="F277">
        <f t="shared" si="35"/>
        <v>7.7046000000000001</v>
      </c>
      <c r="G277">
        <f t="shared" si="36"/>
        <v>7.7046000000000007E-6</v>
      </c>
      <c r="H277">
        <f t="shared" si="37"/>
        <v>3.4356248423956267E-7</v>
      </c>
      <c r="I277">
        <f t="shared" si="38"/>
        <v>5.0198193042752831E-2</v>
      </c>
      <c r="J277">
        <f t="shared" si="39"/>
        <v>3.8675699811719349E-7</v>
      </c>
      <c r="K277">
        <f t="shared" si="40"/>
        <v>7.3031948235675616E-7</v>
      </c>
      <c r="L277" s="2">
        <f t="shared" si="41"/>
        <v>16.377863538331905</v>
      </c>
    </row>
    <row r="278" spans="1:12">
      <c r="A278" s="3">
        <v>42440</v>
      </c>
      <c r="B278" t="s">
        <v>7</v>
      </c>
      <c r="C278">
        <v>4.0999999999999996</v>
      </c>
      <c r="D278">
        <f t="shared" si="42"/>
        <v>277.25</v>
      </c>
      <c r="E278">
        <v>4.0068000000000001</v>
      </c>
      <c r="F278">
        <f t="shared" si="35"/>
        <v>8.0136000000000003</v>
      </c>
      <c r="G278">
        <f t="shared" si="36"/>
        <v>8.0136000000000007E-6</v>
      </c>
      <c r="H278">
        <f t="shared" si="37"/>
        <v>3.5734137057110809E-7</v>
      </c>
      <c r="I278">
        <f t="shared" si="38"/>
        <v>5.0198193042752831E-2</v>
      </c>
      <c r="J278">
        <f t="shared" si="39"/>
        <v>4.022682397674041E-7</v>
      </c>
      <c r="K278">
        <f t="shared" si="40"/>
        <v>7.5960961033851219E-7</v>
      </c>
      <c r="L278" s="2">
        <f t="shared" si="41"/>
        <v>17.034712671751493</v>
      </c>
    </row>
    <row r="279" spans="1:12">
      <c r="A279" s="3">
        <v>42446</v>
      </c>
      <c r="B279" t="s">
        <v>9</v>
      </c>
      <c r="C279">
        <v>4.5999999999999996</v>
      </c>
      <c r="D279">
        <f t="shared" si="42"/>
        <v>277.75</v>
      </c>
      <c r="E279">
        <v>0.55469999999999997</v>
      </c>
      <c r="F279">
        <f t="shared" si="35"/>
        <v>1.1093999999999999</v>
      </c>
      <c r="G279">
        <f t="shared" si="36"/>
        <v>1.1093999999999999E-6</v>
      </c>
      <c r="H279">
        <f t="shared" si="37"/>
        <v>4.9470215198111621E-8</v>
      </c>
      <c r="I279">
        <f t="shared" si="38"/>
        <v>4.9219731624622121E-2</v>
      </c>
      <c r="J279">
        <f t="shared" si="39"/>
        <v>5.4604370264355776E-8</v>
      </c>
      <c r="K279">
        <f t="shared" si="40"/>
        <v>1.040745854624674E-7</v>
      </c>
      <c r="L279" s="2">
        <f t="shared" si="41"/>
        <v>2.3339365848658908</v>
      </c>
    </row>
    <row r="280" spans="1:12">
      <c r="A280" s="3">
        <v>42446</v>
      </c>
      <c r="B280" t="s">
        <v>9</v>
      </c>
      <c r="C280">
        <v>4.5999999999999996</v>
      </c>
      <c r="D280">
        <f t="shared" si="42"/>
        <v>277.75</v>
      </c>
      <c r="E280">
        <v>0.4844</v>
      </c>
      <c r="F280">
        <f t="shared" si="35"/>
        <v>0.96879999999999999</v>
      </c>
      <c r="G280">
        <f t="shared" si="36"/>
        <v>9.6879999999999994E-7</v>
      </c>
      <c r="H280">
        <f t="shared" si="37"/>
        <v>4.3200598957932696E-8</v>
      </c>
      <c r="I280">
        <f t="shared" si="38"/>
        <v>4.9219731624622121E-2</v>
      </c>
      <c r="J280">
        <f t="shared" si="39"/>
        <v>4.7684075997933904E-8</v>
      </c>
      <c r="K280">
        <f t="shared" si="40"/>
        <v>9.0884674955866601E-8</v>
      </c>
      <c r="L280" s="2">
        <f t="shared" si="41"/>
        <v>2.0381447299604067</v>
      </c>
    </row>
    <row r="281" spans="1:12">
      <c r="A281" s="3">
        <v>42446</v>
      </c>
      <c r="B281" t="s">
        <v>9</v>
      </c>
      <c r="C281">
        <v>4.5999999999999996</v>
      </c>
      <c r="D281">
        <f t="shared" si="42"/>
        <v>277.75</v>
      </c>
      <c r="E281">
        <v>0.69599999999999995</v>
      </c>
      <c r="F281">
        <f t="shared" si="35"/>
        <v>1.3919999999999999</v>
      </c>
      <c r="G281">
        <f t="shared" si="36"/>
        <v>1.392E-6</v>
      </c>
      <c r="H281">
        <f t="shared" si="37"/>
        <v>6.2071876289680346E-8</v>
      </c>
      <c r="I281">
        <f t="shared" si="38"/>
        <v>4.9219731624622121E-2</v>
      </c>
      <c r="J281">
        <f t="shared" si="39"/>
        <v>6.851386642147399E-8</v>
      </c>
      <c r="K281">
        <f t="shared" si="40"/>
        <v>1.3058574271115432E-7</v>
      </c>
      <c r="L281" s="2">
        <f t="shared" si="41"/>
        <v>2.9284655905294028</v>
      </c>
    </row>
    <row r="282" spans="1:12">
      <c r="A282" s="3">
        <v>42446</v>
      </c>
      <c r="B282" t="s">
        <v>10</v>
      </c>
      <c r="C282">
        <v>3.7</v>
      </c>
      <c r="D282">
        <f t="shared" si="42"/>
        <v>276.84999999999997</v>
      </c>
      <c r="E282">
        <v>3.0663</v>
      </c>
      <c r="F282">
        <f t="shared" si="35"/>
        <v>6.1326000000000001</v>
      </c>
      <c r="G282">
        <f t="shared" si="36"/>
        <v>6.1326000000000004E-6</v>
      </c>
      <c r="H282">
        <f t="shared" si="37"/>
        <v>2.7346407222276846E-7</v>
      </c>
      <c r="I282">
        <f t="shared" si="38"/>
        <v>5.100044608419832E-2</v>
      </c>
      <c r="J282">
        <f t="shared" si="39"/>
        <v>3.1276533565595463E-7</v>
      </c>
      <c r="K282">
        <f t="shared" si="40"/>
        <v>5.8622940787872304E-7</v>
      </c>
      <c r="L282" s="2">
        <f t="shared" si="41"/>
        <v>13.146555002766208</v>
      </c>
    </row>
    <row r="283" spans="1:12">
      <c r="A283" s="3">
        <v>42446</v>
      </c>
      <c r="B283" t="s">
        <v>10</v>
      </c>
      <c r="C283">
        <v>3.7</v>
      </c>
      <c r="D283">
        <f t="shared" si="42"/>
        <v>276.84999999999997</v>
      </c>
      <c r="E283">
        <v>6.4188000000000001</v>
      </c>
      <c r="F283">
        <f t="shared" si="35"/>
        <v>12.8376</v>
      </c>
      <c r="G283">
        <f t="shared" si="36"/>
        <v>1.2837600000000001E-5</v>
      </c>
      <c r="H283">
        <f t="shared" si="37"/>
        <v>5.7245252805775894E-7</v>
      </c>
      <c r="I283">
        <f t="shared" si="38"/>
        <v>5.100044608419832E-2</v>
      </c>
      <c r="J283">
        <f t="shared" si="39"/>
        <v>6.5472332665050433E-7</v>
      </c>
      <c r="K283">
        <f t="shared" si="40"/>
        <v>1.2271758547082633E-6</v>
      </c>
      <c r="L283" s="2">
        <f t="shared" si="41"/>
        <v>27.520173254983451</v>
      </c>
    </row>
    <row r="284" spans="1:12">
      <c r="A284" s="3">
        <v>42446</v>
      </c>
      <c r="B284" t="s">
        <v>10</v>
      </c>
      <c r="C284">
        <v>3.7</v>
      </c>
      <c r="D284">
        <f t="shared" si="42"/>
        <v>276.84999999999997</v>
      </c>
      <c r="E284">
        <v>3.2351999999999999</v>
      </c>
      <c r="F284">
        <f t="shared" si="35"/>
        <v>6.4703999999999997</v>
      </c>
      <c r="G284">
        <f t="shared" si="36"/>
        <v>6.4703999999999999E-6</v>
      </c>
      <c r="H284">
        <f t="shared" si="37"/>
        <v>2.8852720427065209E-7</v>
      </c>
      <c r="I284">
        <f t="shared" si="38"/>
        <v>5.100044608419832E-2</v>
      </c>
      <c r="J284">
        <f t="shared" si="39"/>
        <v>3.299932863431968E-7</v>
      </c>
      <c r="K284">
        <f t="shared" si="40"/>
        <v>6.18520490613849E-7</v>
      </c>
      <c r="L284" s="2">
        <f t="shared" si="41"/>
        <v>13.870702392117291</v>
      </c>
    </row>
    <row r="285" spans="1:12">
      <c r="A285" s="3">
        <v>42446</v>
      </c>
      <c r="B285" t="s">
        <v>11</v>
      </c>
      <c r="C285">
        <v>5.3</v>
      </c>
      <c r="D285">
        <f t="shared" si="42"/>
        <v>278.45</v>
      </c>
      <c r="E285">
        <v>0.45419999999999999</v>
      </c>
      <c r="F285">
        <f t="shared" si="35"/>
        <v>0.90839999999999999</v>
      </c>
      <c r="G285">
        <f t="shared" si="36"/>
        <v>9.0839999999999996E-7</v>
      </c>
      <c r="H285">
        <f t="shared" si="37"/>
        <v>4.0507250302834502E-8</v>
      </c>
      <c r="I285">
        <f t="shared" si="38"/>
        <v>4.7893807159006825E-2</v>
      </c>
      <c r="J285">
        <f t="shared" si="39"/>
        <v>4.3506734423241798E-8</v>
      </c>
      <c r="K285">
        <f t="shared" si="40"/>
        <v>8.4013984726076307E-8</v>
      </c>
      <c r="L285" s="2">
        <f t="shared" si="41"/>
        <v>1.8840652760828678</v>
      </c>
    </row>
    <row r="286" spans="1:12">
      <c r="A286" s="3">
        <v>42446</v>
      </c>
      <c r="B286" t="s">
        <v>11</v>
      </c>
      <c r="C286">
        <v>5.3</v>
      </c>
      <c r="D286">
        <f t="shared" si="42"/>
        <v>278.45</v>
      </c>
      <c r="E286">
        <v>0.36080000000000001</v>
      </c>
      <c r="F286">
        <f t="shared" si="35"/>
        <v>0.72160000000000002</v>
      </c>
      <c r="G286">
        <f t="shared" si="36"/>
        <v>7.216E-7</v>
      </c>
      <c r="H286">
        <f t="shared" si="37"/>
        <v>3.2177489892696366E-8</v>
      </c>
      <c r="I286">
        <f t="shared" si="38"/>
        <v>4.7893807159006825E-2</v>
      </c>
      <c r="J286">
        <f t="shared" si="39"/>
        <v>3.4560171245939323E-8</v>
      </c>
      <c r="K286">
        <f t="shared" si="40"/>
        <v>6.6737661138635695E-8</v>
      </c>
      <c r="L286" s="2">
        <f t="shared" si="41"/>
        <v>1.4966330946955058</v>
      </c>
    </row>
    <row r="287" spans="1:12">
      <c r="A287" s="3">
        <v>42446</v>
      </c>
      <c r="B287" t="s">
        <v>11</v>
      </c>
      <c r="C287">
        <v>5.3</v>
      </c>
      <c r="D287">
        <f t="shared" si="42"/>
        <v>278.45</v>
      </c>
      <c r="E287">
        <v>0.58640000000000003</v>
      </c>
      <c r="F287">
        <f t="shared" si="35"/>
        <v>1.1728000000000001</v>
      </c>
      <c r="G287">
        <f t="shared" si="36"/>
        <v>1.1728E-6</v>
      </c>
      <c r="H287">
        <f t="shared" si="37"/>
        <v>5.2297339448661719E-8</v>
      </c>
      <c r="I287">
        <f t="shared" si="38"/>
        <v>4.7893807159006825E-2</v>
      </c>
      <c r="J287">
        <f t="shared" si="39"/>
        <v>5.6169857036083203E-8</v>
      </c>
      <c r="K287">
        <f t="shared" si="40"/>
        <v>1.0846719648474491E-7</v>
      </c>
      <c r="L287" s="2">
        <f t="shared" si="41"/>
        <v>2.4324435884962425</v>
      </c>
    </row>
    <row r="288" spans="1:12">
      <c r="A288" s="3">
        <v>42446</v>
      </c>
      <c r="B288" t="s">
        <v>8</v>
      </c>
      <c r="C288">
        <v>5</v>
      </c>
      <c r="D288">
        <f t="shared" si="42"/>
        <v>278.14999999999998</v>
      </c>
      <c r="E288">
        <v>0.65159999999999996</v>
      </c>
      <c r="F288">
        <f t="shared" si="35"/>
        <v>1.3031999999999999</v>
      </c>
      <c r="G288">
        <f t="shared" si="36"/>
        <v>1.3031999999999999E-6</v>
      </c>
      <c r="H288">
        <f t="shared" si="37"/>
        <v>5.811211866430418E-8</v>
      </c>
      <c r="I288">
        <f t="shared" si="38"/>
        <v>4.8455906863525536E-2</v>
      </c>
      <c r="J288">
        <f t="shared" si="39"/>
        <v>6.3147737824546475E-8</v>
      </c>
      <c r="K288">
        <f t="shared" si="40"/>
        <v>1.2125985648885066E-7</v>
      </c>
      <c r="L288" s="2">
        <f t="shared" si="41"/>
        <v>2.7193268565742166</v>
      </c>
    </row>
    <row r="289" spans="1:12">
      <c r="A289" s="3">
        <v>42446</v>
      </c>
      <c r="B289" t="s">
        <v>8</v>
      </c>
      <c r="C289">
        <v>5</v>
      </c>
      <c r="D289">
        <f t="shared" si="42"/>
        <v>278.14999999999998</v>
      </c>
      <c r="E289">
        <v>0.68140000000000001</v>
      </c>
      <c r="F289">
        <f t="shared" si="35"/>
        <v>1.3628</v>
      </c>
      <c r="G289">
        <f t="shared" si="36"/>
        <v>1.3628000000000001E-6</v>
      </c>
      <c r="H289">
        <f t="shared" si="37"/>
        <v>6.0769793827281884E-8</v>
      </c>
      <c r="I289">
        <f t="shared" si="38"/>
        <v>4.8455906863525536E-2</v>
      </c>
      <c r="J289">
        <f t="shared" si="39"/>
        <v>6.6035709873612603E-8</v>
      </c>
      <c r="K289">
        <f t="shared" si="40"/>
        <v>1.2680550370089446E-7</v>
      </c>
      <c r="L289" s="2">
        <f t="shared" si="41"/>
        <v>2.8436914058773342</v>
      </c>
    </row>
    <row r="290" spans="1:12">
      <c r="A290" s="3">
        <v>42446</v>
      </c>
      <c r="B290" t="s">
        <v>8</v>
      </c>
      <c r="C290">
        <v>5</v>
      </c>
      <c r="D290">
        <f t="shared" si="42"/>
        <v>278.14999999999998</v>
      </c>
      <c r="E290">
        <v>1.2707999999999999</v>
      </c>
      <c r="F290">
        <f t="shared" si="35"/>
        <v>2.5415999999999999</v>
      </c>
      <c r="G290">
        <f t="shared" si="36"/>
        <v>2.5415999999999999E-6</v>
      </c>
      <c r="H290">
        <f t="shared" si="37"/>
        <v>1.1333468446684739E-7</v>
      </c>
      <c r="I290">
        <f t="shared" si="38"/>
        <v>4.8455906863525536E-2</v>
      </c>
      <c r="J290">
        <f t="shared" si="39"/>
        <v>1.2315553288433651E-7</v>
      </c>
      <c r="K290">
        <f t="shared" si="40"/>
        <v>2.3649021735118392E-7</v>
      </c>
      <c r="L290" s="2">
        <f t="shared" si="41"/>
        <v>5.3034385655839706</v>
      </c>
    </row>
    <row r="291" spans="1:12">
      <c r="A291" s="3">
        <v>42446</v>
      </c>
      <c r="B291" t="s">
        <v>7</v>
      </c>
      <c r="C291">
        <v>5.0999999999999996</v>
      </c>
      <c r="D291">
        <f t="shared" si="42"/>
        <v>278.25</v>
      </c>
      <c r="E291">
        <v>2.4441999999999999</v>
      </c>
      <c r="F291">
        <f t="shared" si="35"/>
        <v>4.8883999999999999</v>
      </c>
      <c r="G291">
        <f t="shared" si="36"/>
        <v>4.8883999999999996E-6</v>
      </c>
      <c r="H291">
        <f t="shared" si="37"/>
        <v>2.1798287360235159E-7</v>
      </c>
      <c r="I291">
        <f t="shared" si="38"/>
        <v>4.8267525674274427E-2</v>
      </c>
      <c r="J291">
        <f t="shared" si="39"/>
        <v>2.3595097250612309E-7</v>
      </c>
      <c r="K291">
        <f t="shared" si="40"/>
        <v>4.5393384610847466E-7</v>
      </c>
      <c r="L291" s="2">
        <f t="shared" si="41"/>
        <v>10.179745668297901</v>
      </c>
    </row>
    <row r="292" spans="1:12">
      <c r="A292" s="3">
        <v>42446</v>
      </c>
      <c r="B292" t="s">
        <v>7</v>
      </c>
      <c r="C292">
        <v>5.0999999999999996</v>
      </c>
      <c r="D292">
        <f t="shared" si="42"/>
        <v>278.25</v>
      </c>
      <c r="E292">
        <v>4.0225999999999997</v>
      </c>
      <c r="F292">
        <f t="shared" si="35"/>
        <v>8.0451999999999995</v>
      </c>
      <c r="G292">
        <f t="shared" si="36"/>
        <v>8.0451999999999988E-6</v>
      </c>
      <c r="H292">
        <f t="shared" si="37"/>
        <v>3.5875047350986802E-7</v>
      </c>
      <c r="I292">
        <f t="shared" si="38"/>
        <v>4.8267525674274427E-2</v>
      </c>
      <c r="J292">
        <f t="shared" si="39"/>
        <v>3.8832189755467256E-7</v>
      </c>
      <c r="K292">
        <f t="shared" si="40"/>
        <v>7.4707237106454058E-7</v>
      </c>
      <c r="L292" s="2">
        <f t="shared" si="41"/>
        <v>16.753557370630524</v>
      </c>
    </row>
    <row r="293" spans="1:12">
      <c r="A293" s="3">
        <v>42446</v>
      </c>
      <c r="B293" t="s">
        <v>7</v>
      </c>
      <c r="C293">
        <v>5.0999999999999996</v>
      </c>
      <c r="D293">
        <f t="shared" si="42"/>
        <v>278.25</v>
      </c>
      <c r="E293">
        <v>4.7659000000000002</v>
      </c>
      <c r="F293">
        <f t="shared" si="35"/>
        <v>9.5318000000000005</v>
      </c>
      <c r="G293">
        <f t="shared" si="36"/>
        <v>9.5318000000000008E-6</v>
      </c>
      <c r="H293">
        <f t="shared" si="37"/>
        <v>4.2504074024279827E-7</v>
      </c>
      <c r="I293">
        <f t="shared" si="38"/>
        <v>4.8267525674274427E-2</v>
      </c>
      <c r="J293">
        <f t="shared" si="39"/>
        <v>4.6007640122204899E-7</v>
      </c>
      <c r="K293">
        <f t="shared" si="40"/>
        <v>8.8511714146484727E-7</v>
      </c>
      <c r="L293" s="2">
        <f t="shared" si="41"/>
        <v>19.849296244391201</v>
      </c>
    </row>
    <row r="294" spans="1:12">
      <c r="A294" s="3">
        <v>42457</v>
      </c>
      <c r="B294" t="s">
        <v>9</v>
      </c>
      <c r="C294">
        <v>7</v>
      </c>
      <c r="D294">
        <f t="shared" si="42"/>
        <v>280.14999999999998</v>
      </c>
      <c r="E294">
        <v>1.0456000000000001</v>
      </c>
      <c r="F294">
        <f t="shared" si="35"/>
        <v>2.0912000000000002</v>
      </c>
      <c r="G294">
        <f t="shared" si="36"/>
        <v>2.0912E-6</v>
      </c>
      <c r="H294">
        <f t="shared" si="37"/>
        <v>9.3250508403002548E-8</v>
      </c>
      <c r="I294">
        <f t="shared" si="38"/>
        <v>4.4874269124665689E-2</v>
      </c>
      <c r="J294">
        <f t="shared" si="39"/>
        <v>9.3841071593500891E-8</v>
      </c>
      <c r="K294">
        <f t="shared" si="40"/>
        <v>1.8709157999650343E-7</v>
      </c>
      <c r="L294" s="2">
        <f t="shared" si="41"/>
        <v>4.1956437427432869</v>
      </c>
    </row>
    <row r="295" spans="1:12">
      <c r="A295" s="3">
        <v>42457</v>
      </c>
      <c r="B295" t="s">
        <v>9</v>
      </c>
      <c r="C295">
        <v>7</v>
      </c>
      <c r="D295">
        <f t="shared" si="42"/>
        <v>280.14999999999998</v>
      </c>
      <c r="E295">
        <v>0.80249999999999999</v>
      </c>
      <c r="F295">
        <f t="shared" si="35"/>
        <v>1.605</v>
      </c>
      <c r="G295">
        <f t="shared" si="36"/>
        <v>1.6049999999999999E-6</v>
      </c>
      <c r="H295">
        <f t="shared" si="37"/>
        <v>7.1569943566765048E-8</v>
      </c>
      <c r="I295">
        <f t="shared" si="38"/>
        <v>4.4874269124665689E-2</v>
      </c>
      <c r="J295">
        <f t="shared" si="39"/>
        <v>7.202320194508843E-8</v>
      </c>
      <c r="K295">
        <f t="shared" si="40"/>
        <v>1.4359314551185346E-7</v>
      </c>
      <c r="L295" s="2">
        <f t="shared" si="41"/>
        <v>3.2201645978878033</v>
      </c>
    </row>
    <row r="296" spans="1:12">
      <c r="A296" s="3">
        <v>42457</v>
      </c>
      <c r="B296" t="s">
        <v>9</v>
      </c>
      <c r="C296">
        <v>7</v>
      </c>
      <c r="D296">
        <f t="shared" si="42"/>
        <v>280.14999999999998</v>
      </c>
      <c r="E296">
        <v>0.86860000000000004</v>
      </c>
      <c r="F296">
        <f t="shared" si="35"/>
        <v>1.7372000000000001</v>
      </c>
      <c r="G296">
        <f t="shared" si="36"/>
        <v>1.7372000000000001E-6</v>
      </c>
      <c r="H296">
        <f t="shared" si="37"/>
        <v>7.7464988139678666E-8</v>
      </c>
      <c r="I296">
        <f t="shared" si="38"/>
        <v>4.4874269124665689E-2</v>
      </c>
      <c r="J296">
        <f t="shared" si="39"/>
        <v>7.7955580323369239E-8</v>
      </c>
      <c r="K296">
        <f t="shared" si="40"/>
        <v>1.5542056846304789E-7</v>
      </c>
      <c r="L296" s="2">
        <f t="shared" si="41"/>
        <v>3.4854018314334541</v>
      </c>
    </row>
    <row r="297" spans="1:12">
      <c r="A297" s="3">
        <v>42457</v>
      </c>
      <c r="B297" t="s">
        <v>10</v>
      </c>
      <c r="C297">
        <v>6.7</v>
      </c>
      <c r="D297">
        <f t="shared" si="42"/>
        <v>279.84999999999997</v>
      </c>
      <c r="E297">
        <v>1.5844</v>
      </c>
      <c r="F297">
        <f t="shared" si="35"/>
        <v>3.1688000000000001</v>
      </c>
      <c r="G297">
        <f t="shared" si="36"/>
        <v>3.1688000000000001E-6</v>
      </c>
      <c r="H297">
        <f t="shared" si="37"/>
        <v>1.4130270228932407E-7</v>
      </c>
      <c r="I297">
        <f t="shared" si="38"/>
        <v>4.5387389755139611E-2</v>
      </c>
      <c r="J297">
        <f t="shared" si="39"/>
        <v>1.4382356065608641E-7</v>
      </c>
      <c r="K297">
        <f t="shared" si="40"/>
        <v>2.8512626294541054E-7</v>
      </c>
      <c r="L297" s="2">
        <f t="shared" si="41"/>
        <v>6.394131799202543</v>
      </c>
    </row>
    <row r="298" spans="1:12">
      <c r="A298" s="3">
        <v>42457</v>
      </c>
      <c r="B298" t="s">
        <v>10</v>
      </c>
      <c r="C298">
        <v>6.7</v>
      </c>
      <c r="D298">
        <f t="shared" si="42"/>
        <v>279.84999999999997</v>
      </c>
      <c r="E298">
        <v>1.8927</v>
      </c>
      <c r="F298">
        <f t="shared" si="35"/>
        <v>3.7854000000000001</v>
      </c>
      <c r="G298">
        <f t="shared" si="36"/>
        <v>3.7854000000000002E-6</v>
      </c>
      <c r="H298">
        <f t="shared" si="37"/>
        <v>1.6879804634120402E-7</v>
      </c>
      <c r="I298">
        <f t="shared" si="38"/>
        <v>4.5387389755139611E-2</v>
      </c>
      <c r="J298">
        <f t="shared" si="39"/>
        <v>1.7180942517910549E-7</v>
      </c>
      <c r="K298">
        <f t="shared" si="40"/>
        <v>3.4060747152030948E-7</v>
      </c>
      <c r="L298" s="2">
        <f t="shared" si="41"/>
        <v>7.6383320224379254</v>
      </c>
    </row>
    <row r="299" spans="1:12">
      <c r="A299" s="3">
        <v>42457</v>
      </c>
      <c r="B299" t="s">
        <v>10</v>
      </c>
      <c r="C299">
        <v>6.7</v>
      </c>
      <c r="D299">
        <f t="shared" si="42"/>
        <v>279.84999999999997</v>
      </c>
      <c r="E299">
        <v>1.7827999999999999</v>
      </c>
      <c r="F299">
        <f t="shared" si="35"/>
        <v>3.5655999999999999</v>
      </c>
      <c r="G299">
        <f t="shared" si="36"/>
        <v>3.5655999999999998E-6</v>
      </c>
      <c r="H299">
        <f t="shared" si="37"/>
        <v>1.5899675438109501E-7</v>
      </c>
      <c r="I299">
        <f t="shared" si="38"/>
        <v>4.5387389755139611E-2</v>
      </c>
      <c r="J299">
        <f t="shared" si="39"/>
        <v>1.6183327691092579E-7</v>
      </c>
      <c r="K299">
        <f t="shared" si="40"/>
        <v>3.208300312920208E-7</v>
      </c>
      <c r="L299" s="2">
        <f t="shared" si="41"/>
        <v>7.1948107621928106</v>
      </c>
    </row>
    <row r="300" spans="1:12">
      <c r="A300" s="3">
        <v>42457</v>
      </c>
      <c r="B300" t="s">
        <v>11</v>
      </c>
      <c r="C300">
        <v>5.5</v>
      </c>
      <c r="D300">
        <f t="shared" si="42"/>
        <v>278.64999999999998</v>
      </c>
      <c r="E300">
        <v>0.81879999999999997</v>
      </c>
      <c r="F300">
        <f t="shared" si="35"/>
        <v>1.6375999999999999</v>
      </c>
      <c r="G300">
        <f t="shared" si="36"/>
        <v>1.6376E-6</v>
      </c>
      <c r="H300">
        <f t="shared" si="37"/>
        <v>7.3023638370675676E-8</v>
      </c>
      <c r="I300">
        <f t="shared" si="38"/>
        <v>4.7524103911582301E-2</v>
      </c>
      <c r="J300">
        <f t="shared" si="39"/>
        <v>7.7825472565607179E-8</v>
      </c>
      <c r="K300">
        <f t="shared" si="40"/>
        <v>1.5084911093628286E-7</v>
      </c>
      <c r="L300" s="2">
        <f t="shared" si="41"/>
        <v>3.3828840849493691</v>
      </c>
    </row>
    <row r="301" spans="1:12">
      <c r="A301" s="3">
        <v>42457</v>
      </c>
      <c r="B301" t="s">
        <v>11</v>
      </c>
      <c r="C301">
        <v>5.5</v>
      </c>
      <c r="D301">
        <f t="shared" si="42"/>
        <v>278.64999999999998</v>
      </c>
      <c r="E301">
        <v>0.89</v>
      </c>
      <c r="F301">
        <f t="shared" si="35"/>
        <v>1.78</v>
      </c>
      <c r="G301">
        <f t="shared" si="36"/>
        <v>1.7800000000000001E-6</v>
      </c>
      <c r="H301">
        <f t="shared" si="37"/>
        <v>7.9373519968125739E-8</v>
      </c>
      <c r="I301">
        <f t="shared" si="38"/>
        <v>4.7524103911582301E-2</v>
      </c>
      <c r="J301">
        <f t="shared" si="39"/>
        <v>8.45929049626165E-8</v>
      </c>
      <c r="K301">
        <f t="shared" si="40"/>
        <v>1.6396642493074225E-7</v>
      </c>
      <c r="L301" s="2">
        <f t="shared" si="41"/>
        <v>3.6770479184232272</v>
      </c>
    </row>
    <row r="302" spans="1:12">
      <c r="A302" s="3">
        <v>42457</v>
      </c>
      <c r="B302" t="s">
        <v>11</v>
      </c>
      <c r="C302">
        <v>5.5</v>
      </c>
      <c r="D302">
        <f t="shared" si="42"/>
        <v>278.64999999999998</v>
      </c>
      <c r="E302">
        <v>0.44740000000000002</v>
      </c>
      <c r="F302">
        <f t="shared" si="35"/>
        <v>0.89480000000000004</v>
      </c>
      <c r="G302">
        <f t="shared" si="36"/>
        <v>8.9479999999999999E-7</v>
      </c>
      <c r="H302">
        <f t="shared" si="37"/>
        <v>3.9900800936785899E-8</v>
      </c>
      <c r="I302">
        <f t="shared" si="38"/>
        <v>4.7524103911582301E-2</v>
      </c>
      <c r="J302">
        <f t="shared" si="39"/>
        <v>4.2524568180083843E-8</v>
      </c>
      <c r="K302">
        <f t="shared" si="40"/>
        <v>8.2425369116869742E-8</v>
      </c>
      <c r="L302" s="2">
        <f t="shared" si="41"/>
        <v>1.8484395940478109</v>
      </c>
    </row>
    <row r="303" spans="1:12">
      <c r="A303" s="3">
        <v>42457</v>
      </c>
      <c r="B303" t="s">
        <v>8</v>
      </c>
      <c r="C303">
        <v>6.2</v>
      </c>
      <c r="D303">
        <f t="shared" si="42"/>
        <v>279.34999999999997</v>
      </c>
      <c r="E303">
        <v>0.75409999999999999</v>
      </c>
      <c r="F303">
        <f t="shared" si="35"/>
        <v>1.5082</v>
      </c>
      <c r="G303">
        <f t="shared" si="36"/>
        <v>1.5082E-6</v>
      </c>
      <c r="H303">
        <f t="shared" si="37"/>
        <v>6.7253451020183837E-8</v>
      </c>
      <c r="I303">
        <f t="shared" si="38"/>
        <v>4.6261030355486558E-2</v>
      </c>
      <c r="J303">
        <f t="shared" si="39"/>
        <v>6.977088598214483E-8</v>
      </c>
      <c r="K303">
        <f t="shared" si="40"/>
        <v>1.3702433700232865E-7</v>
      </c>
      <c r="L303" s="2">
        <f t="shared" si="41"/>
        <v>3.072855027244477</v>
      </c>
    </row>
    <row r="304" spans="1:12">
      <c r="A304" s="3">
        <v>42457</v>
      </c>
      <c r="B304" t="s">
        <v>8</v>
      </c>
      <c r="C304">
        <v>6.2</v>
      </c>
      <c r="D304">
        <f t="shared" si="42"/>
        <v>279.34999999999997</v>
      </c>
      <c r="E304">
        <v>0.73070000000000002</v>
      </c>
      <c r="F304">
        <f t="shared" si="35"/>
        <v>1.4614</v>
      </c>
      <c r="G304">
        <f t="shared" si="36"/>
        <v>1.4614000000000001E-6</v>
      </c>
      <c r="H304">
        <f t="shared" si="37"/>
        <v>6.5166551731134239E-8</v>
      </c>
      <c r="I304">
        <f t="shared" si="38"/>
        <v>4.6261030355486558E-2</v>
      </c>
      <c r="J304">
        <f t="shared" si="39"/>
        <v>6.7605869761508062E-8</v>
      </c>
      <c r="K304">
        <f t="shared" si="40"/>
        <v>1.3277242149264231E-7</v>
      </c>
      <c r="L304" s="2">
        <f t="shared" si="41"/>
        <v>2.977503207011722</v>
      </c>
    </row>
    <row r="305" spans="1:12">
      <c r="A305" s="3">
        <v>42457</v>
      </c>
      <c r="B305" t="s">
        <v>8</v>
      </c>
      <c r="C305">
        <v>6.2</v>
      </c>
      <c r="D305">
        <f t="shared" si="42"/>
        <v>279.34999999999997</v>
      </c>
      <c r="E305">
        <v>1.0085</v>
      </c>
      <c r="F305">
        <f t="shared" si="35"/>
        <v>2.0169999999999999</v>
      </c>
      <c r="G305">
        <f t="shared" si="36"/>
        <v>2.0169999999999999E-6</v>
      </c>
      <c r="H305">
        <f t="shared" si="37"/>
        <v>8.9941792008825619E-8</v>
      </c>
      <c r="I305">
        <f t="shared" si="38"/>
        <v>4.6261030355486558E-2</v>
      </c>
      <c r="J305">
        <f t="shared" si="39"/>
        <v>9.3308498227016381E-8</v>
      </c>
      <c r="K305">
        <f t="shared" si="40"/>
        <v>1.83250290235842E-7</v>
      </c>
      <c r="L305" s="2">
        <f t="shared" si="41"/>
        <v>4.1095004574672522</v>
      </c>
    </row>
    <row r="306" spans="1:12">
      <c r="A306" s="3">
        <v>42457</v>
      </c>
      <c r="B306" t="s">
        <v>7</v>
      </c>
      <c r="C306">
        <v>7.9</v>
      </c>
      <c r="D306">
        <f t="shared" si="42"/>
        <v>281.04999999999995</v>
      </c>
      <c r="E306">
        <v>7.6029999999999998</v>
      </c>
      <c r="F306">
        <f t="shared" si="35"/>
        <v>15.206</v>
      </c>
      <c r="G306">
        <f t="shared" si="36"/>
        <v>1.5206E-5</v>
      </c>
      <c r="H306">
        <f t="shared" si="37"/>
        <v>6.7806390148051675E-7</v>
      </c>
      <c r="I306">
        <f t="shared" si="38"/>
        <v>4.3382945313347646E-2</v>
      </c>
      <c r="J306">
        <f t="shared" si="39"/>
        <v>6.5968106643476427E-7</v>
      </c>
      <c r="K306">
        <f t="shared" si="40"/>
        <v>1.337744967915281E-6</v>
      </c>
      <c r="L306" s="2">
        <f t="shared" si="41"/>
        <v>29.999753618655443</v>
      </c>
    </row>
    <row r="307" spans="1:12">
      <c r="A307" s="3">
        <v>42457</v>
      </c>
      <c r="B307" t="s">
        <v>7</v>
      </c>
      <c r="C307">
        <v>7.9</v>
      </c>
      <c r="D307">
        <f t="shared" si="42"/>
        <v>281.04999999999995</v>
      </c>
      <c r="E307">
        <v>7.2704000000000004</v>
      </c>
      <c r="F307">
        <f t="shared" si="35"/>
        <v>14.540800000000001</v>
      </c>
      <c r="G307">
        <f t="shared" si="36"/>
        <v>1.4540800000000001E-5</v>
      </c>
      <c r="H307">
        <f t="shared" si="37"/>
        <v>6.4840139278231611E-7</v>
      </c>
      <c r="I307">
        <f t="shared" si="38"/>
        <v>4.3382945313347646E-2</v>
      </c>
      <c r="J307">
        <f t="shared" si="39"/>
        <v>6.3082273121232547E-7</v>
      </c>
      <c r="K307">
        <f t="shared" si="40"/>
        <v>1.2792241239946415E-6</v>
      </c>
      <c r="L307" s="2">
        <f t="shared" si="41"/>
        <v>28.687387703416093</v>
      </c>
    </row>
    <row r="308" spans="1:12">
      <c r="A308" s="3">
        <v>42457</v>
      </c>
      <c r="B308" t="s">
        <v>7</v>
      </c>
      <c r="C308">
        <v>7.9</v>
      </c>
      <c r="D308">
        <f t="shared" si="42"/>
        <v>281.04999999999995</v>
      </c>
      <c r="E308">
        <v>7.4798999999999998</v>
      </c>
      <c r="F308">
        <f t="shared" si="35"/>
        <v>14.9598</v>
      </c>
      <c r="G308">
        <f t="shared" si="36"/>
        <v>1.49598E-5</v>
      </c>
      <c r="H308">
        <f t="shared" si="37"/>
        <v>6.6708538428043107E-7</v>
      </c>
      <c r="I308">
        <f t="shared" si="38"/>
        <v>4.3382945313347646E-2</v>
      </c>
      <c r="J308">
        <f t="shared" si="39"/>
        <v>6.4900018529861817E-7</v>
      </c>
      <c r="K308">
        <f t="shared" si="40"/>
        <v>1.3160855695790493E-6</v>
      </c>
      <c r="L308" s="2">
        <f t="shared" si="41"/>
        <v>29.514028290435473</v>
      </c>
    </row>
    <row r="309" spans="1:12">
      <c r="A309" s="3">
        <v>42461</v>
      </c>
      <c r="B309" t="s">
        <v>9</v>
      </c>
      <c r="C309">
        <v>5.3</v>
      </c>
      <c r="D309">
        <f t="shared" si="42"/>
        <v>278.45</v>
      </c>
      <c r="E309">
        <v>0.70320000000000005</v>
      </c>
      <c r="F309">
        <f t="shared" si="35"/>
        <v>1.4064000000000001</v>
      </c>
      <c r="G309">
        <f t="shared" si="36"/>
        <v>1.4064E-6</v>
      </c>
      <c r="H309">
        <f t="shared" si="37"/>
        <v>6.2713999147849453E-8</v>
      </c>
      <c r="I309">
        <f t="shared" si="38"/>
        <v>4.7893807159006825E-2</v>
      </c>
      <c r="J309">
        <f t="shared" si="39"/>
        <v>6.7357850388427193E-8</v>
      </c>
      <c r="K309">
        <f t="shared" si="40"/>
        <v>1.3007184953627666E-7</v>
      </c>
      <c r="L309" s="2">
        <f t="shared" si="41"/>
        <v>2.9169412200384692</v>
      </c>
    </row>
    <row r="310" spans="1:12">
      <c r="A310" s="3">
        <v>42461</v>
      </c>
      <c r="B310" t="s">
        <v>9</v>
      </c>
      <c r="C310">
        <v>5.3</v>
      </c>
      <c r="D310">
        <f t="shared" si="42"/>
        <v>278.45</v>
      </c>
      <c r="E310">
        <v>0.76219999999999999</v>
      </c>
      <c r="F310">
        <f t="shared" si="35"/>
        <v>1.5244</v>
      </c>
      <c r="G310">
        <f t="shared" si="36"/>
        <v>1.5244E-6</v>
      </c>
      <c r="H310">
        <f t="shared" si="37"/>
        <v>6.7975839235624076E-8</v>
      </c>
      <c r="I310">
        <f t="shared" si="38"/>
        <v>4.7893807159006825E-2</v>
      </c>
      <c r="J310">
        <f t="shared" si="39"/>
        <v>7.3009319633189998E-8</v>
      </c>
      <c r="K310">
        <f t="shared" si="40"/>
        <v>1.4098515886881406E-7</v>
      </c>
      <c r="L310" s="2">
        <f t="shared" si="41"/>
        <v>3.1616788935058597</v>
      </c>
    </row>
    <row r="311" spans="1:12">
      <c r="A311" s="3">
        <v>42461</v>
      </c>
      <c r="B311" t="s">
        <v>9</v>
      </c>
      <c r="C311">
        <v>5.3</v>
      </c>
      <c r="D311">
        <f t="shared" si="42"/>
        <v>278.45</v>
      </c>
      <c r="E311">
        <v>1.0872999999999999</v>
      </c>
      <c r="F311">
        <f t="shared" si="35"/>
        <v>2.1745999999999999</v>
      </c>
      <c r="G311">
        <f t="shared" si="36"/>
        <v>2.1745999999999999E-6</v>
      </c>
      <c r="H311">
        <f t="shared" si="37"/>
        <v>9.6969469956565286E-8</v>
      </c>
      <c r="I311">
        <f t="shared" si="38"/>
        <v>4.7893807159006825E-2</v>
      </c>
      <c r="J311">
        <f t="shared" si="39"/>
        <v>1.0414987304797624E-7</v>
      </c>
      <c r="K311">
        <f t="shared" si="40"/>
        <v>2.0111934300454154E-7</v>
      </c>
      <c r="L311" s="2">
        <f t="shared" si="41"/>
        <v>4.5102249552727915</v>
      </c>
    </row>
    <row r="312" spans="1:12">
      <c r="A312" s="3">
        <v>42461</v>
      </c>
      <c r="B312" t="s">
        <v>10</v>
      </c>
      <c r="C312">
        <v>4.8</v>
      </c>
      <c r="D312">
        <f t="shared" si="42"/>
        <v>277.95</v>
      </c>
      <c r="E312">
        <v>1.4954000000000001</v>
      </c>
      <c r="F312">
        <f t="shared" si="35"/>
        <v>2.9908000000000001</v>
      </c>
      <c r="G312">
        <f t="shared" si="36"/>
        <v>2.9908000000000002E-6</v>
      </c>
      <c r="H312">
        <f t="shared" si="37"/>
        <v>1.333653502925115E-7</v>
      </c>
      <c r="I312">
        <f t="shared" si="38"/>
        <v>4.8835745938825489E-2</v>
      </c>
      <c r="J312">
        <f t="shared" si="39"/>
        <v>1.460579489538393E-7</v>
      </c>
      <c r="K312">
        <f t="shared" si="40"/>
        <v>2.794232992463508E-7</v>
      </c>
      <c r="L312" s="2">
        <f t="shared" si="41"/>
        <v>6.2662393309284532</v>
      </c>
    </row>
    <row r="313" spans="1:12">
      <c r="A313" s="3">
        <v>42461</v>
      </c>
      <c r="B313" t="s">
        <v>10</v>
      </c>
      <c r="C313">
        <v>4.8</v>
      </c>
      <c r="D313">
        <f t="shared" si="42"/>
        <v>277.95</v>
      </c>
      <c r="E313">
        <v>1.3689</v>
      </c>
      <c r="F313">
        <f t="shared" si="35"/>
        <v>2.7378</v>
      </c>
      <c r="G313">
        <f t="shared" si="36"/>
        <v>2.7377999999999999E-6</v>
      </c>
      <c r="H313">
        <f t="shared" si="37"/>
        <v>1.2208360840940147E-7</v>
      </c>
      <c r="I313">
        <f t="shared" si="38"/>
        <v>4.8835745938825489E-2</v>
      </c>
      <c r="J313">
        <f t="shared" si="39"/>
        <v>1.3370250523131641E-7</v>
      </c>
      <c r="K313">
        <f t="shared" si="40"/>
        <v>2.5578611364071787E-7</v>
      </c>
      <c r="L313" s="2">
        <f t="shared" si="41"/>
        <v>5.7361609068529882</v>
      </c>
    </row>
    <row r="314" spans="1:12">
      <c r="A314" s="3">
        <v>42461</v>
      </c>
      <c r="B314" t="s">
        <v>10</v>
      </c>
      <c r="C314">
        <v>4.8</v>
      </c>
      <c r="D314">
        <f t="shared" si="42"/>
        <v>277.95</v>
      </c>
      <c r="E314">
        <v>2.2480000000000002</v>
      </c>
      <c r="F314">
        <f t="shared" si="35"/>
        <v>4.4960000000000004</v>
      </c>
      <c r="G314">
        <f t="shared" si="36"/>
        <v>4.4960000000000007E-6</v>
      </c>
      <c r="H314">
        <f t="shared" si="37"/>
        <v>2.0048502571724346E-7</v>
      </c>
      <c r="I314">
        <f t="shared" si="38"/>
        <v>4.8835745938825489E-2</v>
      </c>
      <c r="J314">
        <f t="shared" si="39"/>
        <v>2.1956551374095944E-7</v>
      </c>
      <c r="K314">
        <f t="shared" si="40"/>
        <v>4.200505394582029E-7</v>
      </c>
      <c r="L314" s="2">
        <f t="shared" si="41"/>
        <v>9.4198916784319664</v>
      </c>
    </row>
    <row r="315" spans="1:12">
      <c r="A315" s="3">
        <v>42461</v>
      </c>
      <c r="B315" t="s">
        <v>11</v>
      </c>
      <c r="C315">
        <v>5.7</v>
      </c>
      <c r="D315">
        <f t="shared" si="42"/>
        <v>278.84999999999997</v>
      </c>
      <c r="E315">
        <v>0.53749999999999998</v>
      </c>
      <c r="F315">
        <f t="shared" si="35"/>
        <v>1.075</v>
      </c>
      <c r="G315">
        <f t="shared" si="36"/>
        <v>1.0749999999999999E-6</v>
      </c>
      <c r="H315">
        <f t="shared" si="37"/>
        <v>4.7936255036929861E-8</v>
      </c>
      <c r="I315">
        <f t="shared" si="38"/>
        <v>4.7158364736256668E-2</v>
      </c>
      <c r="J315">
        <f t="shared" si="39"/>
        <v>5.0695242091475915E-8</v>
      </c>
      <c r="K315">
        <f t="shared" si="40"/>
        <v>9.8631497128405782E-8</v>
      </c>
      <c r="L315" s="2">
        <f t="shared" si="41"/>
        <v>2.2118719814752335</v>
      </c>
    </row>
    <row r="316" spans="1:12">
      <c r="A316" s="3">
        <v>42461</v>
      </c>
      <c r="B316" t="s">
        <v>11</v>
      </c>
      <c r="C316">
        <v>5.7</v>
      </c>
      <c r="D316">
        <f t="shared" si="42"/>
        <v>278.84999999999997</v>
      </c>
      <c r="E316">
        <v>0.72599999999999998</v>
      </c>
      <c r="F316">
        <f t="shared" si="35"/>
        <v>1.452</v>
      </c>
      <c r="G316">
        <f t="shared" si="36"/>
        <v>1.452E-6</v>
      </c>
      <c r="H316">
        <f t="shared" si="37"/>
        <v>6.4747388198718292E-8</v>
      </c>
      <c r="I316">
        <f t="shared" si="38"/>
        <v>4.7158364736256668E-2</v>
      </c>
      <c r="J316">
        <f t="shared" si="39"/>
        <v>6.847394559704468E-8</v>
      </c>
      <c r="K316">
        <f t="shared" si="40"/>
        <v>1.3322133379576299E-7</v>
      </c>
      <c r="L316" s="2">
        <f t="shared" si="41"/>
        <v>2.9875703414902692</v>
      </c>
    </row>
    <row r="317" spans="1:12">
      <c r="A317" s="3">
        <v>42461</v>
      </c>
      <c r="B317" t="s">
        <v>11</v>
      </c>
      <c r="C317">
        <v>5.7</v>
      </c>
      <c r="D317">
        <f t="shared" si="42"/>
        <v>278.84999999999997</v>
      </c>
      <c r="E317">
        <v>0.29630000000000001</v>
      </c>
      <c r="F317">
        <f t="shared" si="35"/>
        <v>0.59260000000000002</v>
      </c>
      <c r="G317">
        <f t="shared" si="36"/>
        <v>5.9260000000000005E-7</v>
      </c>
      <c r="H317">
        <f t="shared" si="37"/>
        <v>2.6425139288264782E-8</v>
      </c>
      <c r="I317">
        <f t="shared" si="38"/>
        <v>4.7158364736256668E-2</v>
      </c>
      <c r="J317">
        <f t="shared" si="39"/>
        <v>2.7946046942705705E-8</v>
      </c>
      <c r="K317">
        <f t="shared" si="40"/>
        <v>5.4371186230970483E-8</v>
      </c>
      <c r="L317" s="2">
        <f t="shared" si="41"/>
        <v>1.2193072895090451</v>
      </c>
    </row>
    <row r="318" spans="1:12">
      <c r="A318" s="3">
        <v>42461</v>
      </c>
      <c r="B318" t="s">
        <v>8</v>
      </c>
      <c r="C318">
        <v>6.6</v>
      </c>
      <c r="D318">
        <f t="shared" si="42"/>
        <v>279.75</v>
      </c>
      <c r="E318">
        <v>1.0418000000000001</v>
      </c>
      <c r="F318">
        <f t="shared" si="35"/>
        <v>2.0836000000000001</v>
      </c>
      <c r="G318">
        <f t="shared" si="36"/>
        <v>2.0836000000000003E-6</v>
      </c>
      <c r="H318">
        <f t="shared" si="37"/>
        <v>9.2911610227857746E-8</v>
      </c>
      <c r="I318">
        <f t="shared" si="38"/>
        <v>4.5560258319135578E-2</v>
      </c>
      <c r="J318">
        <f t="shared" si="39"/>
        <v>9.4929354233750908E-8</v>
      </c>
      <c r="K318">
        <f t="shared" si="40"/>
        <v>1.8784096446160865E-7</v>
      </c>
      <c r="L318" s="2">
        <f t="shared" si="41"/>
        <v>4.2124491502447183</v>
      </c>
    </row>
    <row r="319" spans="1:12">
      <c r="A319" s="3">
        <v>42461</v>
      </c>
      <c r="B319" t="s">
        <v>8</v>
      </c>
      <c r="C319">
        <v>6.6</v>
      </c>
      <c r="D319">
        <f t="shared" si="42"/>
        <v>279.75</v>
      </c>
      <c r="E319">
        <v>1.0536000000000001</v>
      </c>
      <c r="F319">
        <f t="shared" si="35"/>
        <v>2.1072000000000002</v>
      </c>
      <c r="G319">
        <f t="shared" si="36"/>
        <v>2.1072000000000003E-6</v>
      </c>
      <c r="H319">
        <f t="shared" si="37"/>
        <v>9.3963978245412675E-8</v>
      </c>
      <c r="I319">
        <f t="shared" si="38"/>
        <v>4.5560258319135578E-2</v>
      </c>
      <c r="J319">
        <f t="shared" si="39"/>
        <v>9.6004576330082508E-8</v>
      </c>
      <c r="K319">
        <f t="shared" si="40"/>
        <v>1.899685545754952E-7</v>
      </c>
      <c r="L319" s="2">
        <f t="shared" si="41"/>
        <v>4.2601616670165434</v>
      </c>
    </row>
    <row r="320" spans="1:12">
      <c r="A320" s="3">
        <v>42461</v>
      </c>
      <c r="B320" t="s">
        <v>8</v>
      </c>
      <c r="C320">
        <v>6.6</v>
      </c>
      <c r="D320">
        <f t="shared" si="42"/>
        <v>279.75</v>
      </c>
      <c r="E320">
        <v>1.3069999999999999</v>
      </c>
      <c r="F320">
        <f t="shared" si="35"/>
        <v>2.6139999999999999</v>
      </c>
      <c r="G320">
        <f t="shared" si="36"/>
        <v>2.6139999999999999E-6</v>
      </c>
      <c r="H320">
        <f t="shared" si="37"/>
        <v>1.1656313550375317E-7</v>
      </c>
      <c r="I320">
        <f t="shared" si="38"/>
        <v>4.5560258319135578E-2</v>
      </c>
      <c r="J320">
        <f t="shared" si="39"/>
        <v>1.1909451524622039E-7</v>
      </c>
      <c r="K320">
        <f t="shared" si="40"/>
        <v>2.3565765074997357E-7</v>
      </c>
      <c r="L320" s="2">
        <f t="shared" si="41"/>
        <v>5.284767747523369</v>
      </c>
    </row>
    <row r="321" spans="1:12">
      <c r="A321" s="3">
        <v>42461</v>
      </c>
      <c r="B321" t="s">
        <v>7</v>
      </c>
      <c r="C321">
        <v>7.1</v>
      </c>
      <c r="D321">
        <f t="shared" si="42"/>
        <v>280.25</v>
      </c>
      <c r="E321">
        <v>6.1696999999999997</v>
      </c>
      <c r="F321">
        <f t="shared" si="35"/>
        <v>12.339399999999999</v>
      </c>
      <c r="G321">
        <f t="shared" si="36"/>
        <v>1.2339399999999999E-5</v>
      </c>
      <c r="H321">
        <f t="shared" si="37"/>
        <v>5.5023686083971387E-7</v>
      </c>
      <c r="I321">
        <f t="shared" si="38"/>
        <v>4.470503808416449E-2</v>
      </c>
      <c r="J321">
        <f t="shared" si="39"/>
        <v>5.516333469357393E-7</v>
      </c>
      <c r="K321">
        <f t="shared" si="40"/>
        <v>1.1018702077754534E-6</v>
      </c>
      <c r="L321" s="2">
        <f t="shared" si="41"/>
        <v>24.710117059542327</v>
      </c>
    </row>
    <row r="322" spans="1:12">
      <c r="A322" s="3">
        <v>42461</v>
      </c>
      <c r="B322" t="s">
        <v>7</v>
      </c>
      <c r="C322">
        <v>7.1</v>
      </c>
      <c r="D322">
        <f t="shared" si="42"/>
        <v>280.25</v>
      </c>
      <c r="E322">
        <v>7.0374999999999996</v>
      </c>
      <c r="F322">
        <f t="shared" si="35"/>
        <v>14.074999999999999</v>
      </c>
      <c r="G322">
        <f t="shared" si="36"/>
        <v>1.4075E-5</v>
      </c>
      <c r="H322">
        <f t="shared" si="37"/>
        <v>6.2763050199515151E-7</v>
      </c>
      <c r="I322">
        <f t="shared" si="38"/>
        <v>4.470503808416449E-2</v>
      </c>
      <c r="J322">
        <f t="shared" si="39"/>
        <v>6.2922341103461522E-7</v>
      </c>
      <c r="K322">
        <f t="shared" si="40"/>
        <v>1.2568539130297668E-6</v>
      </c>
      <c r="L322" s="2">
        <f t="shared" si="41"/>
        <v>28.185721964849034</v>
      </c>
    </row>
    <row r="323" spans="1:12">
      <c r="A323" s="3">
        <v>42461</v>
      </c>
      <c r="B323" t="s">
        <v>7</v>
      </c>
      <c r="C323">
        <v>7.1</v>
      </c>
      <c r="D323">
        <f t="shared" si="42"/>
        <v>280.25</v>
      </c>
      <c r="E323">
        <v>6.4273999999999996</v>
      </c>
      <c r="F323">
        <f t="shared" ref="F323:F386" si="43">E323*2</f>
        <v>12.854799999999999</v>
      </c>
      <c r="G323">
        <f t="shared" ref="G323:G386" si="44">F323/10^6</f>
        <v>1.2854799999999999E-5</v>
      </c>
      <c r="H323">
        <f t="shared" ref="H323:H386" si="45">G323/(0.0821*273.15)</f>
        <v>5.7321950813834982E-7</v>
      </c>
      <c r="I323">
        <f t="shared" ref="I323:I386" si="46">EXP(-62.7062+97.3066*(100/D323)+24.1406*LN(D323/100))</f>
        <v>4.470503808416449E-2</v>
      </c>
      <c r="J323">
        <f t="shared" ref="J323:J386" si="47">G323*I323*1</f>
        <v>5.7467432356431771E-7</v>
      </c>
      <c r="K323">
        <f t="shared" ref="K323:K386" si="48">(J323*0.03+H323*0.03)/0.03</f>
        <v>1.1478938317026674E-6</v>
      </c>
      <c r="L323" s="2">
        <f t="shared" ref="L323:L386" si="49">K323*0.0821*273.15*10^6</f>
        <v>25.742225130638815</v>
      </c>
    </row>
    <row r="324" spans="1:12">
      <c r="A324" s="3">
        <v>42468</v>
      </c>
      <c r="B324" t="s">
        <v>9</v>
      </c>
      <c r="C324">
        <v>4.2</v>
      </c>
      <c r="D324">
        <f t="shared" si="42"/>
        <v>277.34999999999997</v>
      </c>
      <c r="E324">
        <v>0.76449999999999996</v>
      </c>
      <c r="F324">
        <f t="shared" si="43"/>
        <v>1.5289999999999999</v>
      </c>
      <c r="G324">
        <f t="shared" si="44"/>
        <v>1.5289999999999999E-6</v>
      </c>
      <c r="H324">
        <f t="shared" si="45"/>
        <v>6.8180961815316987E-8</v>
      </c>
      <c r="I324">
        <f t="shared" si="46"/>
        <v>5.0000359281042045E-2</v>
      </c>
      <c r="J324">
        <f t="shared" si="47"/>
        <v>7.6450549340713278E-8</v>
      </c>
      <c r="K324">
        <f t="shared" si="48"/>
        <v>1.4463151115603027E-7</v>
      </c>
      <c r="L324" s="2">
        <f t="shared" si="49"/>
        <v>3.2434505860533398</v>
      </c>
    </row>
    <row r="325" spans="1:12">
      <c r="A325" s="3">
        <v>42468</v>
      </c>
      <c r="B325" t="s">
        <v>9</v>
      </c>
      <c r="C325">
        <v>4.2</v>
      </c>
      <c r="D325">
        <f t="shared" si="42"/>
        <v>277.34999999999997</v>
      </c>
      <c r="E325">
        <v>0.62209999999999999</v>
      </c>
      <c r="F325">
        <f t="shared" si="43"/>
        <v>1.2442</v>
      </c>
      <c r="G325">
        <f t="shared" si="44"/>
        <v>1.2441999999999999E-6</v>
      </c>
      <c r="H325">
        <f t="shared" si="45"/>
        <v>5.5481198620416868E-8</v>
      </c>
      <c r="I325">
        <f t="shared" si="46"/>
        <v>5.0000359281042045E-2</v>
      </c>
      <c r="J325">
        <f t="shared" si="47"/>
        <v>6.2210447017472509E-8</v>
      </c>
      <c r="K325">
        <f t="shared" si="48"/>
        <v>1.1769164563788937E-7</v>
      </c>
      <c r="L325" s="2">
        <f t="shared" si="49"/>
        <v>2.6393075337917367</v>
      </c>
    </row>
    <row r="326" spans="1:12">
      <c r="A326" s="3">
        <v>42468</v>
      </c>
      <c r="B326" t="s">
        <v>9</v>
      </c>
      <c r="C326">
        <v>4.2</v>
      </c>
      <c r="D326">
        <f t="shared" si="42"/>
        <v>277.34999999999997</v>
      </c>
      <c r="E326">
        <v>1.4390000000000001</v>
      </c>
      <c r="F326">
        <f t="shared" si="43"/>
        <v>2.8780000000000001</v>
      </c>
      <c r="G326">
        <f t="shared" si="44"/>
        <v>2.8780000000000002E-6</v>
      </c>
      <c r="H326">
        <f t="shared" si="45"/>
        <v>1.2833538790352016E-7</v>
      </c>
      <c r="I326">
        <f t="shared" si="46"/>
        <v>5.0000359281042045E-2</v>
      </c>
      <c r="J326">
        <f t="shared" si="47"/>
        <v>1.4390103401083901E-7</v>
      </c>
      <c r="K326">
        <f t="shared" si="48"/>
        <v>2.722364219143592E-7</v>
      </c>
      <c r="L326" s="2">
        <f t="shared" si="49"/>
        <v>6.1050691868289828</v>
      </c>
    </row>
    <row r="327" spans="1:12">
      <c r="A327" s="3">
        <v>42468</v>
      </c>
      <c r="B327" t="s">
        <v>10</v>
      </c>
      <c r="C327">
        <v>3.6</v>
      </c>
      <c r="D327">
        <f t="shared" si="42"/>
        <v>276.75</v>
      </c>
      <c r="E327">
        <v>5.0627000000000004</v>
      </c>
      <c r="F327">
        <f t="shared" si="43"/>
        <v>10.125400000000001</v>
      </c>
      <c r="G327">
        <f t="shared" si="44"/>
        <v>1.0125400000000001E-5</v>
      </c>
      <c r="H327">
        <f t="shared" si="45"/>
        <v>4.515104713962137E-7</v>
      </c>
      <c r="I327">
        <f t="shared" si="46"/>
        <v>5.1203774603056189E-2</v>
      </c>
      <c r="J327">
        <f t="shared" si="47"/>
        <v>5.1845869936578524E-7</v>
      </c>
      <c r="K327">
        <f t="shared" si="48"/>
        <v>9.6996917076199889E-7</v>
      </c>
      <c r="L327" s="2">
        <f t="shared" si="49"/>
        <v>21.752155185377845</v>
      </c>
    </row>
    <row r="328" spans="1:12">
      <c r="A328" s="3">
        <v>42468</v>
      </c>
      <c r="B328" t="s">
        <v>10</v>
      </c>
      <c r="C328">
        <v>3.6</v>
      </c>
      <c r="D328">
        <f t="shared" si="42"/>
        <v>276.75</v>
      </c>
      <c r="E328">
        <v>10.9533</v>
      </c>
      <c r="F328">
        <f t="shared" si="43"/>
        <v>21.906600000000001</v>
      </c>
      <c r="G328">
        <f t="shared" si="44"/>
        <v>2.1906600000000001E-5</v>
      </c>
      <c r="H328">
        <f t="shared" si="45"/>
        <v>9.7685615310884458E-7</v>
      </c>
      <c r="I328">
        <f t="shared" si="46"/>
        <v>5.1203774603056189E-2</v>
      </c>
      <c r="J328">
        <f t="shared" si="47"/>
        <v>1.1217006087193108E-6</v>
      </c>
      <c r="K328">
        <f t="shared" si="48"/>
        <v>2.0985567618281554E-6</v>
      </c>
      <c r="L328" s="2">
        <f t="shared" si="49"/>
        <v>47.061425996404907</v>
      </c>
    </row>
    <row r="329" spans="1:12">
      <c r="A329" s="3">
        <v>42468</v>
      </c>
      <c r="B329" t="s">
        <v>10</v>
      </c>
      <c r="C329">
        <v>3.6</v>
      </c>
      <c r="D329">
        <f t="shared" si="42"/>
        <v>276.75</v>
      </c>
      <c r="E329">
        <v>11.120200000000001</v>
      </c>
      <c r="F329">
        <f t="shared" si="43"/>
        <v>22.240400000000001</v>
      </c>
      <c r="G329">
        <f t="shared" si="44"/>
        <v>2.2240400000000001E-5</v>
      </c>
      <c r="H329">
        <f t="shared" si="45"/>
        <v>9.9174091769612561E-7</v>
      </c>
      <c r="I329">
        <f t="shared" si="46"/>
        <v>5.1203774603056189E-2</v>
      </c>
      <c r="J329">
        <f t="shared" si="47"/>
        <v>1.138792428681811E-6</v>
      </c>
      <c r="K329">
        <f t="shared" si="48"/>
        <v>2.1305333463779366E-6</v>
      </c>
      <c r="L329" s="2">
        <f t="shared" si="49"/>
        <v>47.778520570533253</v>
      </c>
    </row>
    <row r="330" spans="1:12">
      <c r="A330" s="3">
        <v>42468</v>
      </c>
      <c r="B330" t="s">
        <v>11</v>
      </c>
      <c r="C330">
        <v>5.8</v>
      </c>
      <c r="D330">
        <f t="shared" si="42"/>
        <v>278.95</v>
      </c>
      <c r="E330">
        <v>0.38729999999999998</v>
      </c>
      <c r="F330">
        <f t="shared" si="43"/>
        <v>0.77459999999999996</v>
      </c>
      <c r="G330">
        <f t="shared" si="44"/>
        <v>7.7459999999999996E-7</v>
      </c>
      <c r="H330">
        <f t="shared" si="45"/>
        <v>3.4540858745679882E-8</v>
      </c>
      <c r="I330">
        <f t="shared" si="46"/>
        <v>4.6976965881753548E-2</v>
      </c>
      <c r="J330">
        <f t="shared" si="47"/>
        <v>3.6388357772006295E-8</v>
      </c>
      <c r="K330">
        <f t="shared" si="48"/>
        <v>7.0929216517686171E-8</v>
      </c>
      <c r="L330" s="2">
        <f t="shared" si="49"/>
        <v>1.5906313018772709</v>
      </c>
    </row>
    <row r="331" spans="1:12">
      <c r="A331" s="3">
        <v>42468</v>
      </c>
      <c r="B331" t="s">
        <v>11</v>
      </c>
      <c r="C331">
        <v>5.8</v>
      </c>
      <c r="D331">
        <f t="shared" si="42"/>
        <v>278.95</v>
      </c>
      <c r="E331">
        <v>0.4662</v>
      </c>
      <c r="F331">
        <f t="shared" si="43"/>
        <v>0.93240000000000001</v>
      </c>
      <c r="G331">
        <f t="shared" si="44"/>
        <v>9.3239999999999996E-7</v>
      </c>
      <c r="H331">
        <f t="shared" si="45"/>
        <v>4.157745506644968E-8</v>
      </c>
      <c r="I331">
        <f t="shared" si="46"/>
        <v>4.6976965881753548E-2</v>
      </c>
      <c r="J331">
        <f t="shared" si="47"/>
        <v>4.3801322988147008E-8</v>
      </c>
      <c r="K331">
        <f t="shared" si="48"/>
        <v>8.5378778054596675E-8</v>
      </c>
      <c r="L331" s="2">
        <f t="shared" si="49"/>
        <v>1.9146716058228339</v>
      </c>
    </row>
    <row r="332" spans="1:12">
      <c r="A332" s="3">
        <v>42468</v>
      </c>
      <c r="B332" t="s">
        <v>11</v>
      </c>
      <c r="C332">
        <v>5.8</v>
      </c>
      <c r="D332">
        <f t="shared" si="42"/>
        <v>278.95</v>
      </c>
      <c r="E332">
        <v>0.39489999999999997</v>
      </c>
      <c r="F332">
        <f t="shared" si="43"/>
        <v>0.78979999999999995</v>
      </c>
      <c r="G332">
        <f t="shared" si="44"/>
        <v>7.8979999999999994E-7</v>
      </c>
      <c r="H332">
        <f t="shared" si="45"/>
        <v>3.5218655095969493E-8</v>
      </c>
      <c r="I332">
        <f t="shared" si="46"/>
        <v>4.6976965881753548E-2</v>
      </c>
      <c r="J332">
        <f t="shared" si="47"/>
        <v>3.7102407653408949E-8</v>
      </c>
      <c r="K332">
        <f t="shared" si="48"/>
        <v>7.2321062749378455E-8</v>
      </c>
      <c r="L332" s="2">
        <f t="shared" si="49"/>
        <v>1.6218443096084028</v>
      </c>
    </row>
    <row r="333" spans="1:12">
      <c r="A333" s="3">
        <v>42468</v>
      </c>
      <c r="B333" t="s">
        <v>8</v>
      </c>
      <c r="C333">
        <v>5.8</v>
      </c>
      <c r="D333">
        <f t="shared" si="42"/>
        <v>278.95</v>
      </c>
      <c r="E333">
        <v>0.89839999999999998</v>
      </c>
      <c r="F333">
        <f t="shared" si="43"/>
        <v>1.7968</v>
      </c>
      <c r="G333">
        <f t="shared" si="44"/>
        <v>1.7967999999999999E-6</v>
      </c>
      <c r="H333">
        <f t="shared" si="45"/>
        <v>8.0122663302656351E-8</v>
      </c>
      <c r="I333">
        <f t="shared" si="46"/>
        <v>4.6976965881753548E-2</v>
      </c>
      <c r="J333">
        <f t="shared" si="47"/>
        <v>8.4408212296334766E-8</v>
      </c>
      <c r="K333">
        <f t="shared" si="48"/>
        <v>1.6453087559899113E-7</v>
      </c>
      <c r="L333" s="2">
        <f t="shared" si="49"/>
        <v>3.6897060717958694</v>
      </c>
    </row>
    <row r="334" spans="1:12">
      <c r="A334" s="3">
        <v>42468</v>
      </c>
      <c r="B334" t="s">
        <v>8</v>
      </c>
      <c r="C334">
        <v>5.8</v>
      </c>
      <c r="D334">
        <f t="shared" si="42"/>
        <v>278.95</v>
      </c>
      <c r="E334">
        <v>1.0189999999999999</v>
      </c>
      <c r="F334">
        <f t="shared" si="43"/>
        <v>2.0379999999999998</v>
      </c>
      <c r="G334">
        <f t="shared" si="44"/>
        <v>2.0379999999999998E-6</v>
      </c>
      <c r="H334">
        <f t="shared" si="45"/>
        <v>9.0878221176988893E-8</v>
      </c>
      <c r="I334">
        <f t="shared" si="46"/>
        <v>4.6976965881753548E-2</v>
      </c>
      <c r="J334">
        <f t="shared" si="47"/>
        <v>9.5739056467013719E-8</v>
      </c>
      <c r="K334">
        <f t="shared" si="48"/>
        <v>1.8661727764400263E-7</v>
      </c>
      <c r="L334" s="2">
        <f t="shared" si="49"/>
        <v>4.1850072207925093</v>
      </c>
    </row>
    <row r="335" spans="1:12">
      <c r="A335" s="3">
        <v>42468</v>
      </c>
      <c r="B335" t="s">
        <v>8</v>
      </c>
      <c r="C335">
        <v>5.8</v>
      </c>
      <c r="D335">
        <f t="shared" si="42"/>
        <v>278.95</v>
      </c>
      <c r="E335">
        <v>0.77529999999999999</v>
      </c>
      <c r="F335">
        <f t="shared" si="43"/>
        <v>1.5506</v>
      </c>
      <c r="G335">
        <f t="shared" si="44"/>
        <v>1.5506E-6</v>
      </c>
      <c r="H335">
        <f t="shared" si="45"/>
        <v>6.9144146102570648E-8</v>
      </c>
      <c r="I335">
        <f t="shared" si="46"/>
        <v>4.6976965881753548E-2</v>
      </c>
      <c r="J335">
        <f t="shared" si="47"/>
        <v>7.284248329624705E-8</v>
      </c>
      <c r="K335">
        <f t="shared" si="48"/>
        <v>1.419866293988177E-7</v>
      </c>
      <c r="L335" s="2">
        <f t="shared" si="49"/>
        <v>3.1841374860455676</v>
      </c>
    </row>
    <row r="336" spans="1:12">
      <c r="A336" s="3">
        <v>42468</v>
      </c>
      <c r="B336" t="s">
        <v>7</v>
      </c>
      <c r="C336">
        <v>4.7</v>
      </c>
      <c r="D336">
        <f t="shared" si="42"/>
        <v>277.84999999999997</v>
      </c>
      <c r="E336">
        <v>4.4253999999999998</v>
      </c>
      <c r="F336">
        <f t="shared" si="43"/>
        <v>8.8507999999999996</v>
      </c>
      <c r="G336">
        <f t="shared" si="44"/>
        <v>8.8508E-6</v>
      </c>
      <c r="H336">
        <f t="shared" si="45"/>
        <v>3.9467368007521757E-7</v>
      </c>
      <c r="I336">
        <f t="shared" si="46"/>
        <v>4.902721710463212E-2</v>
      </c>
      <c r="J336">
        <f t="shared" si="47"/>
        <v>4.3393009314967796E-7</v>
      </c>
      <c r="K336">
        <f t="shared" si="48"/>
        <v>8.2860377322489553E-7</v>
      </c>
      <c r="L336" s="2">
        <f t="shared" si="49"/>
        <v>18.581949205888815</v>
      </c>
    </row>
    <row r="337" spans="1:12">
      <c r="A337" s="3">
        <v>42468</v>
      </c>
      <c r="B337" t="s">
        <v>7</v>
      </c>
      <c r="C337">
        <v>4.7</v>
      </c>
      <c r="D337">
        <f t="shared" ref="D337:D400" si="50">C337+273.15</f>
        <v>277.84999999999997</v>
      </c>
      <c r="E337">
        <v>5.0002000000000004</v>
      </c>
      <c r="F337">
        <f t="shared" si="43"/>
        <v>10.000400000000001</v>
      </c>
      <c r="G337">
        <f t="shared" si="44"/>
        <v>1.00004E-5</v>
      </c>
      <c r="H337">
        <f t="shared" si="45"/>
        <v>4.4593648825238458E-7</v>
      </c>
      <c r="I337">
        <f t="shared" si="46"/>
        <v>4.902721710463212E-2</v>
      </c>
      <c r="J337">
        <f t="shared" si="47"/>
        <v>4.902917819331631E-7</v>
      </c>
      <c r="K337">
        <f t="shared" si="48"/>
        <v>9.3622827018554763E-7</v>
      </c>
      <c r="L337" s="2">
        <f t="shared" si="49"/>
        <v>20.995494739297072</v>
      </c>
    </row>
    <row r="338" spans="1:12">
      <c r="A338" s="3">
        <v>42468</v>
      </c>
      <c r="B338" t="s">
        <v>7</v>
      </c>
      <c r="C338">
        <v>4.7</v>
      </c>
      <c r="D338">
        <f t="shared" si="50"/>
        <v>277.84999999999997</v>
      </c>
      <c r="E338">
        <v>5.2609000000000004</v>
      </c>
      <c r="F338">
        <f t="shared" si="43"/>
        <v>10.521800000000001</v>
      </c>
      <c r="G338">
        <f t="shared" si="44"/>
        <v>1.0521800000000001E-5</v>
      </c>
      <c r="H338">
        <f t="shared" si="45"/>
        <v>4.6918668674192439E-7</v>
      </c>
      <c r="I338">
        <f t="shared" si="46"/>
        <v>4.902721710463212E-2</v>
      </c>
      <c r="J338">
        <f t="shared" si="47"/>
        <v>5.1585457293151831E-7</v>
      </c>
      <c r="K338">
        <f t="shared" si="48"/>
        <v>9.8504125967344281E-7</v>
      </c>
      <c r="L338" s="2">
        <f t="shared" si="49"/>
        <v>22.090156048551652</v>
      </c>
    </row>
    <row r="339" spans="1:12">
      <c r="A339" s="3">
        <v>42475</v>
      </c>
      <c r="B339" t="s">
        <v>9</v>
      </c>
      <c r="C339">
        <v>11.1</v>
      </c>
      <c r="D339">
        <f t="shared" si="50"/>
        <v>284.25</v>
      </c>
      <c r="E339">
        <v>0.61529999999999996</v>
      </c>
      <c r="F339">
        <f t="shared" si="43"/>
        <v>1.2305999999999999</v>
      </c>
      <c r="G339">
        <f t="shared" si="44"/>
        <v>1.2305999999999999E-6</v>
      </c>
      <c r="H339">
        <f t="shared" si="45"/>
        <v>5.4874749254368272E-8</v>
      </c>
      <c r="I339">
        <f t="shared" si="46"/>
        <v>3.8613633735862685E-2</v>
      </c>
      <c r="J339">
        <f t="shared" si="47"/>
        <v>4.7517937675352616E-8</v>
      </c>
      <c r="K339">
        <f t="shared" si="48"/>
        <v>1.0239268692972089E-7</v>
      </c>
      <c r="L339" s="2">
        <f t="shared" si="49"/>
        <v>2.2962189759014531</v>
      </c>
    </row>
    <row r="340" spans="1:12">
      <c r="A340" s="3">
        <v>42475</v>
      </c>
      <c r="B340" t="s">
        <v>9</v>
      </c>
      <c r="C340">
        <v>11.1</v>
      </c>
      <c r="D340">
        <f t="shared" si="50"/>
        <v>284.25</v>
      </c>
      <c r="E340">
        <v>0.75390000000000001</v>
      </c>
      <c r="F340">
        <f t="shared" si="43"/>
        <v>1.5078</v>
      </c>
      <c r="G340">
        <f t="shared" si="44"/>
        <v>1.5078E-6</v>
      </c>
      <c r="H340">
        <f t="shared" si="45"/>
        <v>6.7235614274123589E-8</v>
      </c>
      <c r="I340">
        <f t="shared" si="46"/>
        <v>3.8613633735862685E-2</v>
      </c>
      <c r="J340">
        <f t="shared" si="47"/>
        <v>5.8221636946933753E-8</v>
      </c>
      <c r="K340">
        <f t="shared" si="48"/>
        <v>1.2545725122105733E-7</v>
      </c>
      <c r="L340" s="2">
        <f t="shared" si="49"/>
        <v>2.8134560148417118</v>
      </c>
    </row>
    <row r="341" spans="1:12">
      <c r="A341" s="3">
        <v>42475</v>
      </c>
      <c r="B341" t="s">
        <v>9</v>
      </c>
      <c r="C341">
        <v>11.1</v>
      </c>
      <c r="D341">
        <f t="shared" si="50"/>
        <v>284.25</v>
      </c>
      <c r="E341">
        <v>0.59209999999999996</v>
      </c>
      <c r="F341">
        <f t="shared" si="43"/>
        <v>1.1841999999999999</v>
      </c>
      <c r="G341">
        <f t="shared" si="44"/>
        <v>1.1841999999999998E-6</v>
      </c>
      <c r="H341">
        <f t="shared" si="45"/>
        <v>5.2805686711378922E-8</v>
      </c>
      <c r="I341">
        <f t="shared" si="46"/>
        <v>3.8613633735862685E-2</v>
      </c>
      <c r="J341">
        <f t="shared" si="47"/>
        <v>4.5726265070008587E-8</v>
      </c>
      <c r="K341">
        <f t="shared" si="48"/>
        <v>9.8531951781387503E-8</v>
      </c>
      <c r="L341" s="2">
        <f t="shared" si="49"/>
        <v>2.2096396158479603</v>
      </c>
    </row>
    <row r="342" spans="1:12">
      <c r="A342" s="3">
        <v>42475</v>
      </c>
      <c r="B342" t="s">
        <v>10</v>
      </c>
      <c r="C342">
        <v>10.5</v>
      </c>
      <c r="D342">
        <f t="shared" si="50"/>
        <v>283.64999999999998</v>
      </c>
      <c r="E342">
        <v>2.8083</v>
      </c>
      <c r="F342">
        <f t="shared" si="43"/>
        <v>5.6166</v>
      </c>
      <c r="G342">
        <f t="shared" si="44"/>
        <v>5.6165999999999997E-6</v>
      </c>
      <c r="H342">
        <f t="shared" si="45"/>
        <v>2.504546698050421E-7</v>
      </c>
      <c r="I342">
        <f t="shared" si="46"/>
        <v>3.9448937331535414E-2</v>
      </c>
      <c r="J342">
        <f t="shared" si="47"/>
        <v>2.2156890141630179E-7</v>
      </c>
      <c r="K342">
        <f t="shared" si="48"/>
        <v>4.7202357122134384E-7</v>
      </c>
      <c r="L342" s="2">
        <f t="shared" si="49"/>
        <v>10.585418879134938</v>
      </c>
    </row>
    <row r="343" spans="1:12">
      <c r="A343" s="3">
        <v>42475</v>
      </c>
      <c r="B343" t="s">
        <v>10</v>
      </c>
      <c r="C343">
        <v>10.5</v>
      </c>
      <c r="D343">
        <f t="shared" si="50"/>
        <v>283.64999999999998</v>
      </c>
      <c r="E343">
        <v>2.8064</v>
      </c>
      <c r="F343">
        <f t="shared" si="43"/>
        <v>5.6128</v>
      </c>
      <c r="G343">
        <f t="shared" si="44"/>
        <v>5.6127999999999999E-6</v>
      </c>
      <c r="H343">
        <f t="shared" si="45"/>
        <v>2.502852207174697E-7</v>
      </c>
      <c r="I343">
        <f t="shared" si="46"/>
        <v>3.9448937331535414E-2</v>
      </c>
      <c r="J343">
        <f t="shared" si="47"/>
        <v>2.2141899545444195E-7</v>
      </c>
      <c r="K343">
        <f t="shared" si="48"/>
        <v>4.7170421617191165E-7</v>
      </c>
      <c r="L343" s="2">
        <f t="shared" si="49"/>
        <v>10.578257145748063</v>
      </c>
    </row>
    <row r="344" spans="1:12">
      <c r="A344" s="3">
        <v>42475</v>
      </c>
      <c r="B344" t="s">
        <v>10</v>
      </c>
      <c r="C344">
        <v>10.5</v>
      </c>
      <c r="D344">
        <f t="shared" si="50"/>
        <v>283.64999999999998</v>
      </c>
      <c r="E344">
        <v>3.8216000000000001</v>
      </c>
      <c r="F344">
        <f t="shared" si="43"/>
        <v>7.6432000000000002</v>
      </c>
      <c r="G344">
        <f t="shared" si="44"/>
        <v>7.6431999999999999E-6</v>
      </c>
      <c r="H344">
        <f t="shared" si="45"/>
        <v>3.4082454371931384E-7</v>
      </c>
      <c r="I344">
        <f t="shared" si="46"/>
        <v>3.9448937331535414E-2</v>
      </c>
      <c r="J344">
        <f t="shared" si="47"/>
        <v>3.0151611781239148E-7</v>
      </c>
      <c r="K344">
        <f t="shared" si="48"/>
        <v>6.4234066153170533E-7</v>
      </c>
      <c r="L344" s="2">
        <f t="shared" si="49"/>
        <v>14.404884374355335</v>
      </c>
    </row>
    <row r="345" spans="1:12">
      <c r="A345" s="3">
        <v>42475</v>
      </c>
      <c r="B345" t="s">
        <v>11</v>
      </c>
      <c r="C345">
        <v>6.3</v>
      </c>
      <c r="D345">
        <f t="shared" si="50"/>
        <v>279.45</v>
      </c>
      <c r="E345">
        <v>0.28739999999999999</v>
      </c>
      <c r="F345">
        <f t="shared" si="43"/>
        <v>0.57479999999999998</v>
      </c>
      <c r="G345">
        <f t="shared" si="44"/>
        <v>5.7479999999999999E-7</v>
      </c>
      <c r="H345">
        <f t="shared" si="45"/>
        <v>2.5631404088583522E-8</v>
      </c>
      <c r="I345">
        <f t="shared" si="46"/>
        <v>4.6084430828531531E-2</v>
      </c>
      <c r="J345">
        <f t="shared" si="47"/>
        <v>2.6489330840239924E-8</v>
      </c>
      <c r="K345">
        <f t="shared" si="48"/>
        <v>5.212073492882345E-8</v>
      </c>
      <c r="L345" s="2">
        <f t="shared" si="49"/>
        <v>1.1688395350308471</v>
      </c>
    </row>
    <row r="346" spans="1:12">
      <c r="A346" s="3">
        <v>42475</v>
      </c>
      <c r="B346" t="s">
        <v>11</v>
      </c>
      <c r="C346">
        <v>6.3</v>
      </c>
      <c r="D346">
        <f t="shared" si="50"/>
        <v>279.45</v>
      </c>
      <c r="E346">
        <v>0.39219999999999999</v>
      </c>
      <c r="F346">
        <f t="shared" si="43"/>
        <v>0.78439999999999999</v>
      </c>
      <c r="G346">
        <f t="shared" si="44"/>
        <v>7.8439999999999996E-7</v>
      </c>
      <c r="H346">
        <f t="shared" si="45"/>
        <v>3.4977859024156078E-8</v>
      </c>
      <c r="I346">
        <f t="shared" si="46"/>
        <v>4.6084430828531531E-2</v>
      </c>
      <c r="J346">
        <f t="shared" si="47"/>
        <v>3.6148627541900133E-8</v>
      </c>
      <c r="K346">
        <f t="shared" si="48"/>
        <v>7.1126486566056211E-8</v>
      </c>
      <c r="L346" s="2">
        <f t="shared" si="49"/>
        <v>1.5950552040330486</v>
      </c>
    </row>
    <row r="347" spans="1:12">
      <c r="A347" s="3">
        <v>42475</v>
      </c>
      <c r="B347" t="s">
        <v>11</v>
      </c>
      <c r="C347">
        <v>6.3</v>
      </c>
      <c r="D347">
        <f t="shared" si="50"/>
        <v>279.45</v>
      </c>
      <c r="E347">
        <v>1.4622999999999999</v>
      </c>
      <c r="F347">
        <f t="shared" si="43"/>
        <v>2.9245999999999999</v>
      </c>
      <c r="G347">
        <f t="shared" si="44"/>
        <v>2.9245999999999999E-6</v>
      </c>
      <c r="H347">
        <f t="shared" si="45"/>
        <v>1.3041336881953961E-7</v>
      </c>
      <c r="I347">
        <f t="shared" si="46"/>
        <v>4.6084430828531531E-2</v>
      </c>
      <c r="J347">
        <f t="shared" si="47"/>
        <v>1.347785264011233E-7</v>
      </c>
      <c r="K347">
        <f t="shared" si="48"/>
        <v>2.6519189522066288E-7</v>
      </c>
      <c r="L347" s="2">
        <f t="shared" si="49"/>
        <v>5.9470913433389265</v>
      </c>
    </row>
    <row r="348" spans="1:12">
      <c r="A348" s="3">
        <v>42475</v>
      </c>
      <c r="B348" t="s">
        <v>8</v>
      </c>
      <c r="C348">
        <v>11.2</v>
      </c>
      <c r="D348">
        <f t="shared" si="50"/>
        <v>284.34999999999997</v>
      </c>
      <c r="E348">
        <v>0.47799999999999998</v>
      </c>
      <c r="F348">
        <f t="shared" si="43"/>
        <v>0.95599999999999996</v>
      </c>
      <c r="G348">
        <f t="shared" si="44"/>
        <v>9.5600000000000004E-7</v>
      </c>
      <c r="H348">
        <f t="shared" si="45"/>
        <v>4.262982308400461E-8</v>
      </c>
      <c r="I348">
        <f t="shared" si="46"/>
        <v>3.8476886561115101E-2</v>
      </c>
      <c r="J348">
        <f t="shared" si="47"/>
        <v>3.678390355242604E-8</v>
      </c>
      <c r="K348">
        <f t="shared" si="48"/>
        <v>7.9413726636430657E-8</v>
      </c>
      <c r="L348" s="2">
        <f t="shared" si="49"/>
        <v>1.7809016592638389</v>
      </c>
    </row>
    <row r="349" spans="1:12">
      <c r="A349" s="3">
        <v>42475</v>
      </c>
      <c r="B349" t="s">
        <v>8</v>
      </c>
      <c r="C349">
        <v>11.2</v>
      </c>
      <c r="D349">
        <f t="shared" si="50"/>
        <v>284.34999999999997</v>
      </c>
      <c r="E349">
        <v>0.54830000000000001</v>
      </c>
      <c r="F349">
        <f t="shared" si="43"/>
        <v>1.0966</v>
      </c>
      <c r="G349">
        <f t="shared" si="44"/>
        <v>1.0966E-6</v>
      </c>
      <c r="H349">
        <f t="shared" si="45"/>
        <v>4.8899439324183528E-8</v>
      </c>
      <c r="I349">
        <f t="shared" si="46"/>
        <v>3.8476886561115101E-2</v>
      </c>
      <c r="J349">
        <f t="shared" si="47"/>
        <v>4.2193753802918821E-8</v>
      </c>
      <c r="K349">
        <f t="shared" si="48"/>
        <v>9.1093193127102342E-8</v>
      </c>
      <c r="L349" s="2">
        <f t="shared" si="49"/>
        <v>2.0428208781890431</v>
      </c>
    </row>
    <row r="350" spans="1:12">
      <c r="A350" s="3">
        <v>42475</v>
      </c>
      <c r="B350" t="s">
        <v>8</v>
      </c>
      <c r="C350">
        <v>11.2</v>
      </c>
      <c r="D350">
        <f t="shared" si="50"/>
        <v>284.34999999999997</v>
      </c>
      <c r="E350">
        <v>0.39050000000000001</v>
      </c>
      <c r="F350">
        <f t="shared" si="43"/>
        <v>0.78100000000000003</v>
      </c>
      <c r="G350">
        <f t="shared" si="44"/>
        <v>7.8100000000000002E-7</v>
      </c>
      <c r="H350">
        <f t="shared" si="45"/>
        <v>3.4826246682643932E-8</v>
      </c>
      <c r="I350">
        <f t="shared" si="46"/>
        <v>3.8476886561115101E-2</v>
      </c>
      <c r="J350">
        <f t="shared" si="47"/>
        <v>3.0050448404230895E-8</v>
      </c>
      <c r="K350">
        <f t="shared" si="48"/>
        <v>6.4876695086874834E-8</v>
      </c>
      <c r="L350" s="2">
        <f t="shared" si="49"/>
        <v>1.4548997864906466</v>
      </c>
    </row>
    <row r="351" spans="1:12">
      <c r="A351" s="3">
        <v>42475</v>
      </c>
      <c r="B351" t="s">
        <v>7</v>
      </c>
      <c r="C351">
        <v>12.3</v>
      </c>
      <c r="D351">
        <f t="shared" si="50"/>
        <v>285.45</v>
      </c>
      <c r="E351">
        <v>17.977399999999999</v>
      </c>
      <c r="F351">
        <f t="shared" si="43"/>
        <v>35.954799999999999</v>
      </c>
      <c r="G351">
        <f t="shared" si="44"/>
        <v>3.5954799999999997E-5</v>
      </c>
      <c r="H351">
        <f t="shared" si="45"/>
        <v>1.6032915931179589E-6</v>
      </c>
      <c r="I351">
        <f t="shared" si="46"/>
        <v>3.7017584172196819E-2</v>
      </c>
      <c r="J351">
        <f t="shared" si="47"/>
        <v>1.3309598353945021E-6</v>
      </c>
      <c r="K351">
        <f t="shared" si="48"/>
        <v>2.9342514285124613E-6</v>
      </c>
      <c r="L351" s="2">
        <f t="shared" si="49"/>
        <v>65.802392849020478</v>
      </c>
    </row>
    <row r="352" spans="1:12">
      <c r="A352" s="3">
        <v>42475</v>
      </c>
      <c r="B352" t="s">
        <v>7</v>
      </c>
      <c r="C352">
        <v>12.3</v>
      </c>
      <c r="D352">
        <f t="shared" si="50"/>
        <v>285.45</v>
      </c>
      <c r="E352">
        <v>18.4435</v>
      </c>
      <c r="F352">
        <f t="shared" si="43"/>
        <v>36.887</v>
      </c>
      <c r="G352">
        <f t="shared" si="44"/>
        <v>3.6887000000000001E-5</v>
      </c>
      <c r="H352">
        <f t="shared" si="45"/>
        <v>1.6448601298113786E-6</v>
      </c>
      <c r="I352">
        <f t="shared" si="46"/>
        <v>3.7017584172196819E-2</v>
      </c>
      <c r="J352">
        <f t="shared" si="47"/>
        <v>1.3654676273598241E-6</v>
      </c>
      <c r="K352">
        <f t="shared" si="48"/>
        <v>3.0103277571712027E-6</v>
      </c>
      <c r="L352" s="2">
        <f t="shared" si="49"/>
        <v>67.508451306134887</v>
      </c>
    </row>
    <row r="353" spans="1:12">
      <c r="A353" s="3">
        <v>42475</v>
      </c>
      <c r="B353" t="s">
        <v>7</v>
      </c>
      <c r="C353">
        <v>12.3</v>
      </c>
      <c r="D353">
        <f t="shared" si="50"/>
        <v>285.45</v>
      </c>
      <c r="E353">
        <v>17.829000000000001</v>
      </c>
      <c r="F353">
        <f t="shared" si="43"/>
        <v>35.658000000000001</v>
      </c>
      <c r="G353">
        <f t="shared" si="44"/>
        <v>3.5658000000000003E-5</v>
      </c>
      <c r="H353">
        <f t="shared" si="45"/>
        <v>1.5900567275412514E-6</v>
      </c>
      <c r="I353">
        <f t="shared" si="46"/>
        <v>3.7017584172196819E-2</v>
      </c>
      <c r="J353">
        <f t="shared" si="47"/>
        <v>1.3199730164121942E-6</v>
      </c>
      <c r="K353">
        <f t="shared" si="48"/>
        <v>2.9100297439534458E-6</v>
      </c>
      <c r="L353" s="2">
        <f t="shared" si="49"/>
        <v>65.259206676448542</v>
      </c>
    </row>
    <row r="354" spans="1:12">
      <c r="A354" s="3">
        <v>42482</v>
      </c>
      <c r="B354" t="s">
        <v>9</v>
      </c>
      <c r="C354">
        <v>9.9</v>
      </c>
      <c r="D354">
        <f t="shared" si="50"/>
        <v>283.04999999999995</v>
      </c>
      <c r="E354">
        <v>0.87109999999999999</v>
      </c>
      <c r="F354">
        <f t="shared" si="43"/>
        <v>1.7422</v>
      </c>
      <c r="G354">
        <f t="shared" si="44"/>
        <v>1.7422E-6</v>
      </c>
      <c r="H354">
        <f t="shared" si="45"/>
        <v>7.7687947465431826E-8</v>
      </c>
      <c r="I354">
        <f t="shared" si="46"/>
        <v>4.0310330555283991E-2</v>
      </c>
      <c r="J354">
        <f t="shared" si="47"/>
        <v>7.022865789341577E-8</v>
      </c>
      <c r="K354">
        <f t="shared" si="48"/>
        <v>1.4791660535884758E-7</v>
      </c>
      <c r="L354" s="2">
        <f t="shared" si="49"/>
        <v>3.3171208438844531</v>
      </c>
    </row>
    <row r="355" spans="1:12">
      <c r="A355" s="3">
        <v>42482</v>
      </c>
      <c r="B355" t="s">
        <v>9</v>
      </c>
      <c r="C355">
        <v>9.9</v>
      </c>
      <c r="D355">
        <f t="shared" si="50"/>
        <v>283.04999999999995</v>
      </c>
      <c r="E355">
        <v>0.88029999999999997</v>
      </c>
      <c r="F355">
        <f t="shared" si="43"/>
        <v>1.7605999999999999</v>
      </c>
      <c r="G355">
        <f t="shared" si="44"/>
        <v>1.7605999999999999E-6</v>
      </c>
      <c r="H355">
        <f t="shared" si="45"/>
        <v>7.8508437784203459E-8</v>
      </c>
      <c r="I355">
        <f t="shared" si="46"/>
        <v>4.0310330555283991E-2</v>
      </c>
      <c r="J355">
        <f t="shared" si="47"/>
        <v>7.0970367975632997E-8</v>
      </c>
      <c r="K355">
        <f t="shared" si="48"/>
        <v>1.4947880575983646E-7</v>
      </c>
      <c r="L355" s="2">
        <f t="shared" si="49"/>
        <v>3.3521541486298747</v>
      </c>
    </row>
    <row r="356" spans="1:12">
      <c r="A356" s="3">
        <v>42482</v>
      </c>
      <c r="B356" t="s">
        <v>9</v>
      </c>
      <c r="C356">
        <v>9.9</v>
      </c>
      <c r="D356">
        <f t="shared" si="50"/>
        <v>283.04999999999995</v>
      </c>
      <c r="E356">
        <v>0.88670000000000004</v>
      </c>
      <c r="F356">
        <f t="shared" si="43"/>
        <v>1.7734000000000001</v>
      </c>
      <c r="G356">
        <f t="shared" si="44"/>
        <v>1.7734E-6</v>
      </c>
      <c r="H356">
        <f t="shared" si="45"/>
        <v>7.9079213658131558E-8</v>
      </c>
      <c r="I356">
        <f t="shared" si="46"/>
        <v>4.0310330555283991E-2</v>
      </c>
      <c r="J356">
        <f t="shared" si="47"/>
        <v>7.1486340206740637E-8</v>
      </c>
      <c r="K356">
        <f t="shared" si="48"/>
        <v>1.505655538648722E-7</v>
      </c>
      <c r="L356" s="2">
        <f t="shared" si="49"/>
        <v>3.3765251432353858</v>
      </c>
    </row>
    <row r="357" spans="1:12">
      <c r="A357" s="3">
        <v>42482</v>
      </c>
      <c r="B357" t="s">
        <v>10</v>
      </c>
      <c r="C357">
        <v>9.6</v>
      </c>
      <c r="D357">
        <f t="shared" si="50"/>
        <v>282.75</v>
      </c>
      <c r="E357">
        <v>10.5153</v>
      </c>
      <c r="F357">
        <f t="shared" si="43"/>
        <v>21.0306</v>
      </c>
      <c r="G357">
        <f t="shared" si="44"/>
        <v>2.1030599999999998E-5</v>
      </c>
      <c r="H357">
        <f t="shared" si="45"/>
        <v>9.3779367923689043E-7</v>
      </c>
      <c r="I357">
        <f t="shared" si="46"/>
        <v>4.075111475872277E-2</v>
      </c>
      <c r="J357">
        <f t="shared" si="47"/>
        <v>8.57020394044795E-7</v>
      </c>
      <c r="K357">
        <f t="shared" si="48"/>
        <v>1.7948140732816855E-6</v>
      </c>
      <c r="L357" s="2">
        <f t="shared" si="49"/>
        <v>40.249809403996871</v>
      </c>
    </row>
    <row r="358" spans="1:12">
      <c r="A358" s="3">
        <v>42482</v>
      </c>
      <c r="B358" t="s">
        <v>10</v>
      </c>
      <c r="C358">
        <v>9.6</v>
      </c>
      <c r="D358">
        <f t="shared" si="50"/>
        <v>282.75</v>
      </c>
      <c r="E358">
        <v>8.4595000000000002</v>
      </c>
      <c r="F358">
        <f t="shared" si="43"/>
        <v>16.919</v>
      </c>
      <c r="G358">
        <f t="shared" si="44"/>
        <v>1.6919000000000002E-5</v>
      </c>
      <c r="H358">
        <f t="shared" si="45"/>
        <v>7.5444976648355029E-7</v>
      </c>
      <c r="I358">
        <f t="shared" si="46"/>
        <v>4.075111475872277E-2</v>
      </c>
      <c r="J358">
        <f t="shared" si="47"/>
        <v>6.8946811060283067E-7</v>
      </c>
      <c r="K358">
        <f t="shared" si="48"/>
        <v>1.4439178770863808E-6</v>
      </c>
      <c r="L358" s="2">
        <f t="shared" si="49"/>
        <v>32.3807464031565</v>
      </c>
    </row>
    <row r="359" spans="1:12">
      <c r="A359" s="3">
        <v>42482</v>
      </c>
      <c r="B359" t="s">
        <v>10</v>
      </c>
      <c r="C359">
        <v>9.6</v>
      </c>
      <c r="D359">
        <f t="shared" si="50"/>
        <v>282.75</v>
      </c>
      <c r="E359">
        <v>11.411799999999999</v>
      </c>
      <c r="F359">
        <f t="shared" si="43"/>
        <v>22.823599999999999</v>
      </c>
      <c r="G359">
        <f t="shared" si="44"/>
        <v>2.2823599999999999E-5</v>
      </c>
      <c r="H359">
        <f t="shared" si="45"/>
        <v>1.0177468934519744E-6</v>
      </c>
      <c r="I359">
        <f t="shared" si="46"/>
        <v>4.075111475872277E-2</v>
      </c>
      <c r="J359">
        <f t="shared" si="47"/>
        <v>9.3008714280718497E-7</v>
      </c>
      <c r="K359">
        <f t="shared" si="48"/>
        <v>1.9478340362591595E-6</v>
      </c>
      <c r="L359" s="2">
        <f t="shared" si="49"/>
        <v>43.681376181043944</v>
      </c>
    </row>
    <row r="360" spans="1:12">
      <c r="A360" s="3">
        <v>42482</v>
      </c>
      <c r="B360" t="s">
        <v>11</v>
      </c>
      <c r="C360">
        <v>7.2</v>
      </c>
      <c r="D360">
        <f t="shared" si="50"/>
        <v>280.34999999999997</v>
      </c>
      <c r="E360">
        <v>0.38159999999999999</v>
      </c>
      <c r="F360">
        <f t="shared" si="43"/>
        <v>0.76319999999999999</v>
      </c>
      <c r="G360">
        <f t="shared" si="44"/>
        <v>7.6319999999999995E-7</v>
      </c>
      <c r="H360">
        <f t="shared" si="45"/>
        <v>3.4032511482962673E-8</v>
      </c>
      <c r="I360">
        <f t="shared" si="46"/>
        <v>4.4536702140431129E-2</v>
      </c>
      <c r="J360">
        <f t="shared" si="47"/>
        <v>3.3990411073577038E-8</v>
      </c>
      <c r="K360">
        <f t="shared" si="48"/>
        <v>6.8022922556539697E-8</v>
      </c>
      <c r="L360" s="2">
        <f t="shared" si="49"/>
        <v>1.5254558724277749</v>
      </c>
    </row>
    <row r="361" spans="1:12">
      <c r="A361" s="3">
        <v>42482</v>
      </c>
      <c r="B361" t="s">
        <v>11</v>
      </c>
      <c r="C361">
        <v>7.2</v>
      </c>
      <c r="D361">
        <f t="shared" si="50"/>
        <v>280.34999999999997</v>
      </c>
      <c r="E361">
        <v>0.43819999999999998</v>
      </c>
      <c r="F361">
        <f t="shared" si="43"/>
        <v>0.87639999999999996</v>
      </c>
      <c r="G361">
        <f t="shared" si="44"/>
        <v>8.7639999999999999E-7</v>
      </c>
      <c r="H361">
        <f t="shared" si="45"/>
        <v>3.9080310618014266E-8</v>
      </c>
      <c r="I361">
        <f t="shared" si="46"/>
        <v>4.4536702140431129E-2</v>
      </c>
      <c r="J361">
        <f t="shared" si="47"/>
        <v>3.9031965755873839E-8</v>
      </c>
      <c r="K361">
        <f t="shared" si="48"/>
        <v>7.8112276373888099E-8</v>
      </c>
      <c r="L361" s="2">
        <f t="shared" si="49"/>
        <v>1.7517158367344106</v>
      </c>
    </row>
    <row r="362" spans="1:12">
      <c r="A362" s="3">
        <v>42482</v>
      </c>
      <c r="B362" t="s">
        <v>11</v>
      </c>
      <c r="C362">
        <v>7.2</v>
      </c>
      <c r="D362">
        <f t="shared" si="50"/>
        <v>280.34999999999997</v>
      </c>
      <c r="E362">
        <v>0.70050000000000001</v>
      </c>
      <c r="F362">
        <f t="shared" si="43"/>
        <v>1.401</v>
      </c>
      <c r="G362">
        <f t="shared" si="44"/>
        <v>1.401E-6</v>
      </c>
      <c r="H362">
        <f t="shared" si="45"/>
        <v>6.2473203076036045E-8</v>
      </c>
      <c r="I362">
        <f t="shared" si="46"/>
        <v>4.4536702140431129E-2</v>
      </c>
      <c r="J362">
        <f t="shared" si="47"/>
        <v>6.239591969874401E-8</v>
      </c>
      <c r="K362">
        <f t="shared" si="48"/>
        <v>1.2486912277478005E-7</v>
      </c>
      <c r="L362" s="2">
        <f t="shared" si="49"/>
        <v>2.8002668727349493</v>
      </c>
    </row>
    <row r="363" spans="1:12">
      <c r="A363" s="3">
        <v>42482</v>
      </c>
      <c r="B363" t="s">
        <v>8</v>
      </c>
      <c r="C363">
        <v>12.5</v>
      </c>
      <c r="D363">
        <f t="shared" si="50"/>
        <v>285.64999999999998</v>
      </c>
      <c r="E363">
        <v>0.72160000000000002</v>
      </c>
      <c r="F363">
        <f t="shared" si="43"/>
        <v>1.4432</v>
      </c>
      <c r="G363">
        <f t="shared" si="44"/>
        <v>1.4432E-6</v>
      </c>
      <c r="H363">
        <f t="shared" si="45"/>
        <v>6.4354979785392731E-8</v>
      </c>
      <c r="I363">
        <f t="shared" si="46"/>
        <v>3.6760857742341155E-2</v>
      </c>
      <c r="J363">
        <f t="shared" si="47"/>
        <v>5.3053269893746756E-8</v>
      </c>
      <c r="K363">
        <f t="shared" si="48"/>
        <v>1.1740824967913949E-7</v>
      </c>
      <c r="L363" s="2">
        <f t="shared" si="49"/>
        <v>2.6329522051282557</v>
      </c>
    </row>
    <row r="364" spans="1:12">
      <c r="A364" s="3">
        <v>42482</v>
      </c>
      <c r="B364" t="s">
        <v>8</v>
      </c>
      <c r="C364">
        <v>12.5</v>
      </c>
      <c r="D364">
        <f t="shared" si="50"/>
        <v>285.64999999999998</v>
      </c>
      <c r="E364">
        <v>0.4622</v>
      </c>
      <c r="F364">
        <f t="shared" si="43"/>
        <v>0.9244</v>
      </c>
      <c r="G364">
        <f t="shared" si="44"/>
        <v>9.2439999999999999E-7</v>
      </c>
      <c r="H364">
        <f t="shared" si="45"/>
        <v>4.1220720145244623E-8</v>
      </c>
      <c r="I364">
        <f t="shared" si="46"/>
        <v>3.6760857742341155E-2</v>
      </c>
      <c r="J364">
        <f t="shared" si="47"/>
        <v>3.3981736897020161E-8</v>
      </c>
      <c r="K364">
        <f t="shared" si="48"/>
        <v>7.5202457042264791E-8</v>
      </c>
      <c r="L364" s="2">
        <f t="shared" si="49"/>
        <v>1.6864613486838689</v>
      </c>
    </row>
    <row r="365" spans="1:12">
      <c r="A365" s="3">
        <v>42482</v>
      </c>
      <c r="B365" t="s">
        <v>8</v>
      </c>
      <c r="C365">
        <v>12.5</v>
      </c>
      <c r="D365">
        <f t="shared" si="50"/>
        <v>285.64999999999998</v>
      </c>
      <c r="E365">
        <v>0.80769999999999997</v>
      </c>
      <c r="F365">
        <f t="shared" si="43"/>
        <v>1.6153999999999999</v>
      </c>
      <c r="G365">
        <f t="shared" si="44"/>
        <v>1.6154E-6</v>
      </c>
      <c r="H365">
        <f t="shared" si="45"/>
        <v>7.203369896433163E-8</v>
      </c>
      <c r="I365">
        <f t="shared" si="46"/>
        <v>3.6760857742341155E-2</v>
      </c>
      <c r="J365">
        <f t="shared" si="47"/>
        <v>5.9383489596977899E-8</v>
      </c>
      <c r="K365">
        <f t="shared" si="48"/>
        <v>1.3141718856130953E-7</v>
      </c>
      <c r="L365" s="2">
        <f t="shared" si="49"/>
        <v>2.9471112750583313</v>
      </c>
    </row>
    <row r="366" spans="1:12">
      <c r="A366" s="3">
        <v>42482</v>
      </c>
      <c r="B366" t="s">
        <v>7</v>
      </c>
      <c r="C366">
        <v>13.5</v>
      </c>
      <c r="D366">
        <f t="shared" si="50"/>
        <v>286.64999999999998</v>
      </c>
      <c r="E366">
        <v>22.418399999999998</v>
      </c>
      <c r="F366">
        <f t="shared" si="43"/>
        <v>44.836799999999997</v>
      </c>
      <c r="G366">
        <f t="shared" si="44"/>
        <v>4.4836799999999997E-5</v>
      </c>
      <c r="H366">
        <f t="shared" si="45"/>
        <v>1.9993565393858763E-6</v>
      </c>
      <c r="I366">
        <f t="shared" si="46"/>
        <v>3.551513509711976E-2</v>
      </c>
      <c r="J366">
        <f t="shared" si="47"/>
        <v>1.5923850093225391E-6</v>
      </c>
      <c r="K366">
        <f t="shared" si="48"/>
        <v>3.5917415487084158E-6</v>
      </c>
      <c r="L366" s="2">
        <f t="shared" si="49"/>
        <v>80.54701315083868</v>
      </c>
    </row>
    <row r="367" spans="1:12">
      <c r="A367" s="3">
        <v>42482</v>
      </c>
      <c r="B367" t="s">
        <v>7</v>
      </c>
      <c r="C367">
        <v>13.5</v>
      </c>
      <c r="D367">
        <f t="shared" si="50"/>
        <v>286.64999999999998</v>
      </c>
      <c r="E367">
        <v>22.439900000000002</v>
      </c>
      <c r="F367">
        <f t="shared" si="43"/>
        <v>44.879800000000003</v>
      </c>
      <c r="G367">
        <f t="shared" si="44"/>
        <v>4.4879800000000004E-5</v>
      </c>
      <c r="H367">
        <f t="shared" si="45"/>
        <v>2.0012739895873536E-6</v>
      </c>
      <c r="I367">
        <f t="shared" si="46"/>
        <v>3.551513509711976E-2</v>
      </c>
      <c r="J367">
        <f t="shared" si="47"/>
        <v>1.5939121601317155E-6</v>
      </c>
      <c r="K367">
        <f t="shared" si="48"/>
        <v>3.5951861497190687E-6</v>
      </c>
      <c r="L367" s="2">
        <f t="shared" si="49"/>
        <v>80.624260446932198</v>
      </c>
    </row>
    <row r="368" spans="1:12">
      <c r="A368" s="3">
        <v>42482</v>
      </c>
      <c r="B368" t="s">
        <v>7</v>
      </c>
      <c r="C368">
        <v>13.5</v>
      </c>
      <c r="D368">
        <f t="shared" si="50"/>
        <v>286.64999999999998</v>
      </c>
      <c r="E368">
        <v>28.727900000000002</v>
      </c>
      <c r="F368">
        <f t="shared" si="43"/>
        <v>57.455800000000004</v>
      </c>
      <c r="G368">
        <f t="shared" si="44"/>
        <v>5.7455800000000006E-5</v>
      </c>
      <c r="H368">
        <f t="shared" si="45"/>
        <v>2.5620612857217073E-6</v>
      </c>
      <c r="I368">
        <f t="shared" si="46"/>
        <v>3.551513509711976E-2</v>
      </c>
      <c r="J368">
        <f t="shared" si="47"/>
        <v>2.0405504991130938E-6</v>
      </c>
      <c r="K368">
        <f t="shared" si="48"/>
        <v>4.6026117848348011E-6</v>
      </c>
      <c r="L368" s="2">
        <f t="shared" si="49"/>
        <v>103.21639988116809</v>
      </c>
    </row>
    <row r="369" spans="1:12">
      <c r="A369" s="3">
        <v>42489</v>
      </c>
      <c r="B369" t="s">
        <v>9</v>
      </c>
      <c r="C369">
        <v>7.8</v>
      </c>
      <c r="D369">
        <f t="shared" si="50"/>
        <v>280.95</v>
      </c>
      <c r="E369">
        <v>1.5390999999999999</v>
      </c>
      <c r="F369">
        <f t="shared" si="43"/>
        <v>3.0781999999999998</v>
      </c>
      <c r="G369">
        <f t="shared" si="44"/>
        <v>3.0782E-6</v>
      </c>
      <c r="H369">
        <f t="shared" si="45"/>
        <v>1.3726267930667675E-7</v>
      </c>
      <c r="I369">
        <f t="shared" si="46"/>
        <v>4.3545170996169176E-2</v>
      </c>
      <c r="J369">
        <f t="shared" si="47"/>
        <v>1.3404074536040797E-7</v>
      </c>
      <c r="K369">
        <f t="shared" si="48"/>
        <v>2.7130342466708475E-7</v>
      </c>
      <c r="L369" s="2">
        <f t="shared" si="49"/>
        <v>6.0841461497655462</v>
      </c>
    </row>
    <row r="370" spans="1:12">
      <c r="A370" s="3">
        <v>42489</v>
      </c>
      <c r="B370" t="s">
        <v>9</v>
      </c>
      <c r="C370">
        <v>7.8</v>
      </c>
      <c r="D370">
        <f t="shared" si="50"/>
        <v>280.95</v>
      </c>
      <c r="E370">
        <v>0.79910000000000003</v>
      </c>
      <c r="F370">
        <f t="shared" si="43"/>
        <v>1.5982000000000001</v>
      </c>
      <c r="G370">
        <f t="shared" si="44"/>
        <v>1.5982E-6</v>
      </c>
      <c r="H370">
        <f t="shared" si="45"/>
        <v>7.1266718883740756E-8</v>
      </c>
      <c r="I370">
        <f t="shared" si="46"/>
        <v>4.3545170996169176E-2</v>
      </c>
      <c r="J370">
        <f t="shared" si="47"/>
        <v>6.9593892286077582E-8</v>
      </c>
      <c r="K370">
        <f t="shared" si="48"/>
        <v>1.4086061116981833E-7</v>
      </c>
      <c r="L370" s="2">
        <f t="shared" si="49"/>
        <v>3.1588858347590456</v>
      </c>
    </row>
    <row r="371" spans="1:12">
      <c r="A371" s="3">
        <v>42489</v>
      </c>
      <c r="B371" t="s">
        <v>9</v>
      </c>
      <c r="C371">
        <v>7.8</v>
      </c>
      <c r="D371">
        <f t="shared" si="50"/>
        <v>280.95</v>
      </c>
      <c r="E371">
        <v>1.1218999999999999</v>
      </c>
      <c r="F371">
        <f t="shared" si="43"/>
        <v>2.2437999999999998</v>
      </c>
      <c r="G371">
        <f t="shared" si="44"/>
        <v>2.2437999999999996E-6</v>
      </c>
      <c r="H371">
        <f t="shared" si="45"/>
        <v>1.0005522702498904E-7</v>
      </c>
      <c r="I371">
        <f t="shared" si="46"/>
        <v>4.3545170996169176E-2</v>
      </c>
      <c r="J371">
        <f t="shared" si="47"/>
        <v>9.7706654681204375E-8</v>
      </c>
      <c r="K371">
        <f t="shared" si="48"/>
        <v>1.977618817061934E-7</v>
      </c>
      <c r="L371" s="2">
        <f t="shared" si="49"/>
        <v>4.4349318208186368</v>
      </c>
    </row>
    <row r="372" spans="1:12">
      <c r="A372" s="3">
        <v>42489</v>
      </c>
      <c r="B372" t="s">
        <v>10</v>
      </c>
      <c r="C372">
        <v>7.3</v>
      </c>
      <c r="D372">
        <f t="shared" si="50"/>
        <v>280.45</v>
      </c>
      <c r="E372">
        <v>10.2583</v>
      </c>
      <c r="F372">
        <f t="shared" si="43"/>
        <v>20.5166</v>
      </c>
      <c r="G372">
        <f t="shared" si="44"/>
        <v>2.0516599999999999E-5</v>
      </c>
      <c r="H372">
        <f t="shared" si="45"/>
        <v>9.1487346054946539E-7</v>
      </c>
      <c r="I372">
        <f t="shared" si="46"/>
        <v>4.4369255662339839E-2</v>
      </c>
      <c r="J372">
        <f t="shared" si="47"/>
        <v>9.1030627072196152E-7</v>
      </c>
      <c r="K372">
        <f t="shared" si="48"/>
        <v>1.825179731271427E-6</v>
      </c>
      <c r="L372" s="2">
        <f t="shared" si="49"/>
        <v>40.930777959296485</v>
      </c>
    </row>
    <row r="373" spans="1:12">
      <c r="A373" s="3">
        <v>42489</v>
      </c>
      <c r="B373" t="s">
        <v>10</v>
      </c>
      <c r="C373">
        <v>7.3</v>
      </c>
      <c r="D373">
        <f t="shared" si="50"/>
        <v>280.45</v>
      </c>
      <c r="E373">
        <v>9.2763000000000009</v>
      </c>
      <c r="F373">
        <f t="shared" si="43"/>
        <v>18.552600000000002</v>
      </c>
      <c r="G373">
        <f t="shared" si="44"/>
        <v>1.8552600000000003E-5</v>
      </c>
      <c r="H373">
        <f t="shared" si="45"/>
        <v>8.2729503739362341E-7</v>
      </c>
      <c r="I373">
        <f t="shared" si="46"/>
        <v>4.4369255662339839E-2</v>
      </c>
      <c r="J373">
        <f t="shared" si="47"/>
        <v>8.2316505260112624E-7</v>
      </c>
      <c r="K373">
        <f t="shared" si="48"/>
        <v>1.6504600899947496E-6</v>
      </c>
      <c r="L373" s="2">
        <f t="shared" si="49"/>
        <v>37.012582551087611</v>
      </c>
    </row>
    <row r="374" spans="1:12">
      <c r="A374" s="3">
        <v>42489</v>
      </c>
      <c r="B374" t="s">
        <v>10</v>
      </c>
      <c r="C374">
        <v>7.3</v>
      </c>
      <c r="D374">
        <f t="shared" si="50"/>
        <v>280.45</v>
      </c>
      <c r="E374">
        <v>10.6037</v>
      </c>
      <c r="F374">
        <f t="shared" si="43"/>
        <v>21.2074</v>
      </c>
      <c r="G374">
        <f t="shared" si="44"/>
        <v>2.12074E-5</v>
      </c>
      <c r="H374">
        <f t="shared" si="45"/>
        <v>9.4567752099552226E-7</v>
      </c>
      <c r="I374">
        <f t="shared" si="46"/>
        <v>4.4369255662339839E-2</v>
      </c>
      <c r="J374">
        <f t="shared" si="47"/>
        <v>9.4095655253350584E-7</v>
      </c>
      <c r="K374">
        <f t="shared" si="48"/>
        <v>1.8866340735290283E-6</v>
      </c>
      <c r="L374" s="2">
        <f t="shared" si="49"/>
        <v>42.308929378843679</v>
      </c>
    </row>
    <row r="375" spans="1:12">
      <c r="A375" s="3">
        <v>42489</v>
      </c>
      <c r="B375" t="s">
        <v>11</v>
      </c>
      <c r="C375">
        <v>7.9</v>
      </c>
      <c r="D375">
        <f t="shared" si="50"/>
        <v>281.04999999999995</v>
      </c>
      <c r="E375">
        <v>0.4345</v>
      </c>
      <c r="F375">
        <f t="shared" si="43"/>
        <v>0.86899999999999999</v>
      </c>
      <c r="G375">
        <f t="shared" si="44"/>
        <v>8.6899999999999996E-7</v>
      </c>
      <c r="H375">
        <f t="shared" si="45"/>
        <v>3.8750330815899582E-8</v>
      </c>
      <c r="I375">
        <f t="shared" si="46"/>
        <v>4.3382945313347646E-2</v>
      </c>
      <c r="J375">
        <f t="shared" si="47"/>
        <v>3.7699779477299101E-8</v>
      </c>
      <c r="K375">
        <f t="shared" si="48"/>
        <v>7.6450110293198683E-8</v>
      </c>
      <c r="L375" s="2">
        <f t="shared" si="49"/>
        <v>1.7144407401428106</v>
      </c>
    </row>
    <row r="376" spans="1:12">
      <c r="A376" s="3">
        <v>42489</v>
      </c>
      <c r="B376" t="s">
        <v>11</v>
      </c>
      <c r="C376">
        <v>7.9</v>
      </c>
      <c r="D376">
        <f t="shared" si="50"/>
        <v>281.04999999999995</v>
      </c>
      <c r="E376">
        <v>0.45860000000000001</v>
      </c>
      <c r="F376">
        <f t="shared" si="43"/>
        <v>0.91720000000000002</v>
      </c>
      <c r="G376">
        <f t="shared" si="44"/>
        <v>9.1719999999999998E-7</v>
      </c>
      <c r="H376">
        <f t="shared" si="45"/>
        <v>4.0899658716160069E-8</v>
      </c>
      <c r="I376">
        <f t="shared" si="46"/>
        <v>4.3382945313347646E-2</v>
      </c>
      <c r="J376">
        <f t="shared" si="47"/>
        <v>3.9790837441402461E-8</v>
      </c>
      <c r="K376">
        <f t="shared" si="48"/>
        <v>8.069049615756253E-8</v>
      </c>
      <c r="L376" s="2">
        <f t="shared" si="49"/>
        <v>1.8095340009884766</v>
      </c>
    </row>
    <row r="377" spans="1:12">
      <c r="A377" s="3">
        <v>42489</v>
      </c>
      <c r="B377" t="s">
        <v>11</v>
      </c>
      <c r="C377">
        <v>7.9</v>
      </c>
      <c r="D377">
        <f t="shared" si="50"/>
        <v>281.04999999999995</v>
      </c>
      <c r="E377">
        <v>0.30990000000000001</v>
      </c>
      <c r="F377">
        <f t="shared" si="43"/>
        <v>0.61980000000000002</v>
      </c>
      <c r="G377">
        <f t="shared" si="44"/>
        <v>6.1979999999999998E-7</v>
      </c>
      <c r="H377">
        <f t="shared" si="45"/>
        <v>2.7638038020361982E-8</v>
      </c>
      <c r="I377">
        <f t="shared" si="46"/>
        <v>4.3382945313347646E-2</v>
      </c>
      <c r="J377">
        <f t="shared" si="47"/>
        <v>2.688874950521287E-8</v>
      </c>
      <c r="K377">
        <f t="shared" si="48"/>
        <v>5.4526787525574855E-8</v>
      </c>
      <c r="L377" s="2">
        <f t="shared" si="49"/>
        <v>1.2227967442353442</v>
      </c>
    </row>
    <row r="378" spans="1:12">
      <c r="A378" s="3">
        <v>42489</v>
      </c>
      <c r="B378" t="s">
        <v>8</v>
      </c>
      <c r="C378">
        <v>7.7</v>
      </c>
      <c r="D378">
        <f t="shared" si="50"/>
        <v>280.84999999999997</v>
      </c>
      <c r="E378">
        <v>1.6356999999999999</v>
      </c>
      <c r="F378">
        <f t="shared" si="43"/>
        <v>3.2713999999999999</v>
      </c>
      <c r="G378">
        <f t="shared" si="44"/>
        <v>3.2713999999999997E-6</v>
      </c>
      <c r="H378">
        <f t="shared" si="45"/>
        <v>1.4587782765377892E-7</v>
      </c>
      <c r="I378">
        <f t="shared" si="46"/>
        <v>4.3708253200690231E-2</v>
      </c>
      <c r="J378">
        <f t="shared" si="47"/>
        <v>1.4298717952073801E-7</v>
      </c>
      <c r="K378">
        <f t="shared" si="48"/>
        <v>2.8886500717451691E-7</v>
      </c>
      <c r="L378" s="2">
        <f t="shared" si="49"/>
        <v>6.4779754378679542</v>
      </c>
    </row>
    <row r="379" spans="1:12">
      <c r="A379" s="3">
        <v>42489</v>
      </c>
      <c r="B379" t="s">
        <v>8</v>
      </c>
      <c r="C379">
        <v>7.7</v>
      </c>
      <c r="D379">
        <f t="shared" si="50"/>
        <v>280.84999999999997</v>
      </c>
      <c r="E379">
        <v>1.1504000000000001</v>
      </c>
      <c r="F379">
        <f t="shared" si="43"/>
        <v>2.3008000000000002</v>
      </c>
      <c r="G379">
        <f t="shared" si="44"/>
        <v>2.3008000000000001E-6</v>
      </c>
      <c r="H379">
        <f t="shared" si="45"/>
        <v>1.0259696333857511E-7</v>
      </c>
      <c r="I379">
        <f t="shared" si="46"/>
        <v>4.3708253200690231E-2</v>
      </c>
      <c r="J379">
        <f t="shared" si="47"/>
        <v>1.0056394896414809E-7</v>
      </c>
      <c r="K379">
        <f t="shared" si="48"/>
        <v>2.031609123027232E-7</v>
      </c>
      <c r="L379" s="2">
        <f t="shared" si="49"/>
        <v>4.5560084023496339</v>
      </c>
    </row>
    <row r="380" spans="1:12">
      <c r="A380" s="3">
        <v>42489</v>
      </c>
      <c r="B380" t="s">
        <v>8</v>
      </c>
      <c r="C380">
        <v>7.7</v>
      </c>
      <c r="D380">
        <f t="shared" si="50"/>
        <v>280.84999999999997</v>
      </c>
      <c r="E380">
        <v>1.3289</v>
      </c>
      <c r="F380">
        <f t="shared" si="43"/>
        <v>2.6577999999999999</v>
      </c>
      <c r="G380">
        <f t="shared" si="44"/>
        <v>2.6577999999999998E-6</v>
      </c>
      <c r="H380">
        <f t="shared" si="45"/>
        <v>1.1851625919735087E-7</v>
      </c>
      <c r="I380">
        <f t="shared" si="46"/>
        <v>4.3708253200690231E-2</v>
      </c>
      <c r="J380">
        <f t="shared" si="47"/>
        <v>1.1616779535679448E-7</v>
      </c>
      <c r="K380">
        <f t="shared" si="48"/>
        <v>2.3468405455414534E-7</v>
      </c>
      <c r="L380" s="2">
        <f t="shared" si="49"/>
        <v>5.2629342540702595</v>
      </c>
    </row>
    <row r="381" spans="1:12">
      <c r="A381" s="3">
        <v>42489</v>
      </c>
      <c r="B381" t="s">
        <v>7</v>
      </c>
      <c r="C381">
        <v>11</v>
      </c>
      <c r="D381">
        <f t="shared" si="50"/>
        <v>284.14999999999998</v>
      </c>
      <c r="E381">
        <v>22.849900000000002</v>
      </c>
      <c r="F381">
        <f t="shared" si="43"/>
        <v>45.699800000000003</v>
      </c>
      <c r="G381">
        <f t="shared" si="44"/>
        <v>4.5699800000000006E-5</v>
      </c>
      <c r="H381">
        <f t="shared" si="45"/>
        <v>2.0378393190108723E-6</v>
      </c>
      <c r="I381">
        <f t="shared" si="46"/>
        <v>3.8751079494707776E-2</v>
      </c>
      <c r="J381">
        <f t="shared" si="47"/>
        <v>1.7709165826922466E-6</v>
      </c>
      <c r="K381">
        <f t="shared" si="48"/>
        <v>3.8087559017031194E-6</v>
      </c>
      <c r="L381" s="2">
        <f t="shared" si="49"/>
        <v>85.413693480572007</v>
      </c>
    </row>
    <row r="382" spans="1:12">
      <c r="A382" s="3">
        <v>42489</v>
      </c>
      <c r="B382" t="s">
        <v>7</v>
      </c>
      <c r="C382">
        <v>11</v>
      </c>
      <c r="D382">
        <f t="shared" si="50"/>
        <v>284.14999999999998</v>
      </c>
      <c r="E382">
        <v>17.456499999999998</v>
      </c>
      <c r="F382">
        <f t="shared" si="43"/>
        <v>34.912999999999997</v>
      </c>
      <c r="G382">
        <f t="shared" si="44"/>
        <v>3.4912999999999996E-5</v>
      </c>
      <c r="H382">
        <f t="shared" si="45"/>
        <v>1.5568357880040301E-6</v>
      </c>
      <c r="I382">
        <f t="shared" si="46"/>
        <v>3.8751079494707776E-2</v>
      </c>
      <c r="J382">
        <f t="shared" si="47"/>
        <v>1.3529164383987324E-6</v>
      </c>
      <c r="K382">
        <f t="shared" si="48"/>
        <v>2.9097522264027627E-6</v>
      </c>
      <c r="L382" s="2">
        <f t="shared" si="49"/>
        <v>65.252983174701185</v>
      </c>
    </row>
    <row r="383" spans="1:12">
      <c r="A383" s="3">
        <v>42489</v>
      </c>
      <c r="B383" t="s">
        <v>7</v>
      </c>
      <c r="C383">
        <v>11</v>
      </c>
      <c r="D383">
        <f t="shared" si="50"/>
        <v>284.14999999999998</v>
      </c>
      <c r="E383">
        <v>22.357700000000001</v>
      </c>
      <c r="F383">
        <f t="shared" si="43"/>
        <v>44.715400000000002</v>
      </c>
      <c r="G383">
        <f t="shared" si="44"/>
        <v>4.4715400000000002E-5</v>
      </c>
      <c r="H383">
        <f t="shared" si="45"/>
        <v>1.9939430869565898E-6</v>
      </c>
      <c r="I383">
        <f t="shared" si="46"/>
        <v>3.8751079494707776E-2</v>
      </c>
      <c r="J383">
        <f t="shared" si="47"/>
        <v>1.7327700200376562E-6</v>
      </c>
      <c r="K383">
        <f t="shared" si="48"/>
        <v>3.7267131069942461E-6</v>
      </c>
      <c r="L383" s="2">
        <f t="shared" si="49"/>
        <v>83.573833352906775</v>
      </c>
    </row>
    <row r="384" spans="1:12">
      <c r="A384" s="3">
        <v>42496</v>
      </c>
      <c r="B384" t="s">
        <v>9</v>
      </c>
      <c r="C384">
        <v>11.1</v>
      </c>
      <c r="D384">
        <f t="shared" si="50"/>
        <v>284.25</v>
      </c>
      <c r="E384">
        <v>0.89810000000000001</v>
      </c>
      <c r="F384">
        <f t="shared" si="43"/>
        <v>1.7962</v>
      </c>
      <c r="G384">
        <f t="shared" si="44"/>
        <v>1.7962000000000001E-6</v>
      </c>
      <c r="H384">
        <f t="shared" si="45"/>
        <v>8.0095908183565978E-8</v>
      </c>
      <c r="I384">
        <f t="shared" si="46"/>
        <v>3.8613633735862685E-2</v>
      </c>
      <c r="J384">
        <f t="shared" si="47"/>
        <v>6.9357808916356555E-8</v>
      </c>
      <c r="K384">
        <f t="shared" si="48"/>
        <v>1.4945371709992253E-7</v>
      </c>
      <c r="L384" s="2">
        <f t="shared" si="49"/>
        <v>3.351591520001779</v>
      </c>
    </row>
    <row r="385" spans="1:12">
      <c r="A385" s="3">
        <v>42496</v>
      </c>
      <c r="B385" t="s">
        <v>9</v>
      </c>
      <c r="C385">
        <v>11.1</v>
      </c>
      <c r="D385">
        <f t="shared" si="50"/>
        <v>284.25</v>
      </c>
      <c r="E385">
        <v>0.80069999999999997</v>
      </c>
      <c r="F385">
        <f t="shared" si="43"/>
        <v>1.6013999999999999</v>
      </c>
      <c r="G385">
        <f t="shared" si="44"/>
        <v>1.6014E-6</v>
      </c>
      <c r="H385">
        <f t="shared" si="45"/>
        <v>7.1409412852222784E-8</v>
      </c>
      <c r="I385">
        <f t="shared" si="46"/>
        <v>3.8613633735862685E-2</v>
      </c>
      <c r="J385">
        <f t="shared" si="47"/>
        <v>6.183587306461051E-8</v>
      </c>
      <c r="K385">
        <f t="shared" si="48"/>
        <v>1.3324528591683331E-7</v>
      </c>
      <c r="L385" s="2">
        <f t="shared" si="49"/>
        <v>2.9881074825358258</v>
      </c>
    </row>
    <row r="386" spans="1:12">
      <c r="A386" s="3">
        <v>42496</v>
      </c>
      <c r="B386" t="s">
        <v>9</v>
      </c>
      <c r="C386">
        <v>11.1</v>
      </c>
      <c r="D386">
        <f t="shared" si="50"/>
        <v>284.25</v>
      </c>
      <c r="E386">
        <v>1.0379</v>
      </c>
      <c r="F386">
        <f t="shared" si="43"/>
        <v>2.0758000000000001</v>
      </c>
      <c r="G386">
        <f t="shared" si="44"/>
        <v>2.0758000000000001E-6</v>
      </c>
      <c r="H386">
        <f t="shared" si="45"/>
        <v>9.2563793679682806E-8</v>
      </c>
      <c r="I386">
        <f t="shared" si="46"/>
        <v>3.8613633735862685E-2</v>
      </c>
      <c r="J386">
        <f t="shared" si="47"/>
        <v>8.0154180908903763E-8</v>
      </c>
      <c r="K386">
        <f t="shared" si="48"/>
        <v>1.7271797458858656E-7</v>
      </c>
      <c r="L386" s="2">
        <f t="shared" si="49"/>
        <v>3.8733068017034253</v>
      </c>
    </row>
    <row r="387" spans="1:12">
      <c r="A387" s="3">
        <v>42496</v>
      </c>
      <c r="B387" t="s">
        <v>10</v>
      </c>
      <c r="C387">
        <v>11.5</v>
      </c>
      <c r="D387">
        <f t="shared" si="50"/>
        <v>284.64999999999998</v>
      </c>
      <c r="E387">
        <v>2.2848999999999999</v>
      </c>
      <c r="F387">
        <f t="shared" ref="F387:F450" si="51">E387*2</f>
        <v>4.5697999999999999</v>
      </c>
      <c r="G387">
        <f t="shared" ref="G387:G450" si="52">F387/10^6</f>
        <v>4.5697999999999999E-6</v>
      </c>
      <c r="H387">
        <f t="shared" ref="H387:H450" si="53">G387/(0.0821*273.15)</f>
        <v>2.037759053653601E-7</v>
      </c>
      <c r="I387">
        <f t="shared" ref="I387:I450" si="54">EXP(-62.7062+97.3066*(100/D387)+24.1406*LN(D387/100))</f>
        <v>3.8070794351264502E-2</v>
      </c>
      <c r="J387">
        <f t="shared" ref="J387:J450" si="55">G387*I387*1</f>
        <v>1.7397591602640851E-7</v>
      </c>
      <c r="K387">
        <f t="shared" ref="K387:K450" si="56">(J387*0.03+H387*0.03)/0.03</f>
        <v>3.7775182139176861E-7</v>
      </c>
      <c r="L387" s="2">
        <f t="shared" ref="L387:L450" si="57">K387*0.0821*273.15*10^6</f>
        <v>8.4713169120805656</v>
      </c>
    </row>
    <row r="388" spans="1:12">
      <c r="A388" s="3">
        <v>42496</v>
      </c>
      <c r="B388" t="s">
        <v>10</v>
      </c>
      <c r="C388">
        <v>11.5</v>
      </c>
      <c r="D388">
        <f t="shared" si="50"/>
        <v>284.64999999999998</v>
      </c>
      <c r="E388">
        <v>3.4851999999999999</v>
      </c>
      <c r="F388">
        <f t="shared" si="51"/>
        <v>6.9703999999999997</v>
      </c>
      <c r="G388">
        <f t="shared" si="52"/>
        <v>6.9703999999999994E-6</v>
      </c>
      <c r="H388">
        <f t="shared" si="53"/>
        <v>3.108231368459683E-7</v>
      </c>
      <c r="I388">
        <f t="shared" si="54"/>
        <v>3.8070794351264502E-2</v>
      </c>
      <c r="J388">
        <f t="shared" si="55"/>
        <v>2.6536866494605403E-7</v>
      </c>
      <c r="K388">
        <f t="shared" si="56"/>
        <v>5.7619180179202228E-7</v>
      </c>
      <c r="L388" s="2">
        <f t="shared" si="57"/>
        <v>12.921455513144201</v>
      </c>
    </row>
    <row r="389" spans="1:12">
      <c r="A389" s="3">
        <v>42496</v>
      </c>
      <c r="B389" t="s">
        <v>10</v>
      </c>
      <c r="C389">
        <v>11.5</v>
      </c>
      <c r="D389">
        <f t="shared" si="50"/>
        <v>284.64999999999998</v>
      </c>
      <c r="E389">
        <v>1.1026</v>
      </c>
      <c r="F389">
        <f t="shared" si="51"/>
        <v>2.2052</v>
      </c>
      <c r="G389">
        <f t="shared" si="52"/>
        <v>2.2052000000000001E-6</v>
      </c>
      <c r="H389">
        <f t="shared" si="53"/>
        <v>9.8333981030174645E-8</v>
      </c>
      <c r="I389">
        <f t="shared" si="54"/>
        <v>3.8070794351264502E-2</v>
      </c>
      <c r="J389">
        <f t="shared" si="55"/>
        <v>8.3953715703408476E-8</v>
      </c>
      <c r="K389">
        <f t="shared" si="56"/>
        <v>1.8228769673358313E-7</v>
      </c>
      <c r="L389" s="2">
        <f t="shared" si="57"/>
        <v>4.0879137061840929</v>
      </c>
    </row>
    <row r="390" spans="1:12">
      <c r="A390" s="3">
        <v>42496</v>
      </c>
      <c r="B390" t="s">
        <v>11</v>
      </c>
      <c r="C390">
        <v>8.1</v>
      </c>
      <c r="D390">
        <f t="shared" si="50"/>
        <v>281.25</v>
      </c>
      <c r="E390">
        <v>0.28770000000000001</v>
      </c>
      <c r="F390">
        <f t="shared" si="51"/>
        <v>0.57540000000000002</v>
      </c>
      <c r="G390">
        <f t="shared" si="52"/>
        <v>5.7540000000000003E-7</v>
      </c>
      <c r="H390">
        <f t="shared" si="53"/>
        <v>2.5658159207673905E-8</v>
      </c>
      <c r="I390">
        <f t="shared" si="54"/>
        <v>4.3061042138495619E-2</v>
      </c>
      <c r="J390">
        <f t="shared" si="55"/>
        <v>2.4777323646490381E-8</v>
      </c>
      <c r="K390">
        <f t="shared" si="56"/>
        <v>5.0435482854164286E-8</v>
      </c>
      <c r="L390" s="2">
        <f t="shared" si="57"/>
        <v>1.1310467208265895</v>
      </c>
    </row>
    <row r="391" spans="1:12">
      <c r="A391" s="3">
        <v>42496</v>
      </c>
      <c r="B391" t="s">
        <v>11</v>
      </c>
      <c r="C391">
        <v>8.1</v>
      </c>
      <c r="D391">
        <f t="shared" si="50"/>
        <v>281.25</v>
      </c>
      <c r="E391">
        <v>0.41020000000000001</v>
      </c>
      <c r="F391">
        <f t="shared" si="51"/>
        <v>0.82040000000000002</v>
      </c>
      <c r="G391">
        <f t="shared" si="52"/>
        <v>8.2040000000000001E-7</v>
      </c>
      <c r="H391">
        <f t="shared" si="53"/>
        <v>3.6583166169578852E-8</v>
      </c>
      <c r="I391">
        <f t="shared" si="54"/>
        <v>4.3061042138495619E-2</v>
      </c>
      <c r="J391">
        <f t="shared" si="55"/>
        <v>3.5327278970421804E-8</v>
      </c>
      <c r="K391">
        <f t="shared" si="56"/>
        <v>7.1910445140000649E-8</v>
      </c>
      <c r="L391" s="2">
        <f t="shared" si="57"/>
        <v>1.6126359571882758</v>
      </c>
    </row>
    <row r="392" spans="1:12">
      <c r="A392" s="3">
        <v>42496</v>
      </c>
      <c r="B392" t="s">
        <v>11</v>
      </c>
      <c r="C392">
        <v>8.1</v>
      </c>
      <c r="D392">
        <f t="shared" si="50"/>
        <v>281.25</v>
      </c>
      <c r="E392">
        <v>0.78439999999999999</v>
      </c>
      <c r="F392">
        <f t="shared" si="51"/>
        <v>1.5688</v>
      </c>
      <c r="G392">
        <f t="shared" si="52"/>
        <v>1.5687999999999999E-6</v>
      </c>
      <c r="H392">
        <f t="shared" si="53"/>
        <v>6.9955718048312156E-8</v>
      </c>
      <c r="I392">
        <f t="shared" si="54"/>
        <v>4.3061042138495619E-2</v>
      </c>
      <c r="J392">
        <f t="shared" si="55"/>
        <v>6.7554162906871923E-8</v>
      </c>
      <c r="K392">
        <f t="shared" si="56"/>
        <v>1.3750988095518408E-7</v>
      </c>
      <c r="L392" s="2">
        <f t="shared" si="57"/>
        <v>3.0837436489967902</v>
      </c>
    </row>
    <row r="393" spans="1:12">
      <c r="A393" s="3">
        <v>42496</v>
      </c>
      <c r="B393" t="s">
        <v>8</v>
      </c>
      <c r="C393">
        <v>13.8</v>
      </c>
      <c r="D393">
        <f t="shared" si="50"/>
        <v>286.95</v>
      </c>
      <c r="E393">
        <v>1.9249000000000001</v>
      </c>
      <c r="F393">
        <f t="shared" si="51"/>
        <v>3.8498000000000001</v>
      </c>
      <c r="G393">
        <f t="shared" si="52"/>
        <v>3.8498E-6</v>
      </c>
      <c r="H393">
        <f t="shared" si="53"/>
        <v>1.7166976245690475E-7</v>
      </c>
      <c r="I393">
        <f t="shared" si="54"/>
        <v>3.5153376491217497E-2</v>
      </c>
      <c r="J393">
        <f t="shared" si="55"/>
        <v>1.3533346881588912E-7</v>
      </c>
      <c r="K393">
        <f t="shared" si="56"/>
        <v>3.0700323127279385E-7</v>
      </c>
      <c r="L393" s="2">
        <f t="shared" si="57"/>
        <v>6.8847362682796351</v>
      </c>
    </row>
    <row r="394" spans="1:12">
      <c r="A394" s="3">
        <v>42496</v>
      </c>
      <c r="B394" t="s">
        <v>8</v>
      </c>
      <c r="C394">
        <v>13.8</v>
      </c>
      <c r="D394">
        <f t="shared" si="50"/>
        <v>286.95</v>
      </c>
      <c r="E394">
        <v>1.837</v>
      </c>
      <c r="F394">
        <f t="shared" si="51"/>
        <v>3.6739999999999999</v>
      </c>
      <c r="G394">
        <f t="shared" si="52"/>
        <v>3.6739999999999999E-6</v>
      </c>
      <c r="H394">
        <f t="shared" si="53"/>
        <v>1.6383051256342356E-7</v>
      </c>
      <c r="I394">
        <f t="shared" si="54"/>
        <v>3.5153376491217497E-2</v>
      </c>
      <c r="J394">
        <f t="shared" si="55"/>
        <v>1.2915350522873309E-7</v>
      </c>
      <c r="K394">
        <f t="shared" si="56"/>
        <v>2.9298401779215663E-7</v>
      </c>
      <c r="L394" s="2">
        <f t="shared" si="57"/>
        <v>6.570346784160054</v>
      </c>
    </row>
    <row r="395" spans="1:12">
      <c r="A395" s="3">
        <v>42496</v>
      </c>
      <c r="B395" t="s">
        <v>8</v>
      </c>
      <c r="C395">
        <v>13.8</v>
      </c>
      <c r="D395">
        <f t="shared" si="50"/>
        <v>286.95</v>
      </c>
      <c r="E395">
        <v>1.4918</v>
      </c>
      <c r="F395">
        <f t="shared" si="51"/>
        <v>2.9836</v>
      </c>
      <c r="G395">
        <f t="shared" si="52"/>
        <v>2.9836000000000001E-6</v>
      </c>
      <c r="H395">
        <f t="shared" si="53"/>
        <v>1.3304428886342695E-7</v>
      </c>
      <c r="I395">
        <f t="shared" si="54"/>
        <v>3.5153376491217497E-2</v>
      </c>
      <c r="J395">
        <f t="shared" si="55"/>
        <v>1.0488361409919654E-7</v>
      </c>
      <c r="K395">
        <f t="shared" si="56"/>
        <v>2.3792790296262348E-7</v>
      </c>
      <c r="L395" s="2">
        <f t="shared" si="57"/>
        <v>5.3356795495971534</v>
      </c>
    </row>
    <row r="396" spans="1:12">
      <c r="A396" s="3">
        <v>42496</v>
      </c>
      <c r="B396" t="s">
        <v>7</v>
      </c>
      <c r="C396">
        <v>16.3</v>
      </c>
      <c r="D396">
        <f t="shared" si="50"/>
        <v>289.45</v>
      </c>
      <c r="E396">
        <v>28.160399999999999</v>
      </c>
      <c r="F396">
        <f t="shared" si="51"/>
        <v>56.320799999999998</v>
      </c>
      <c r="G396">
        <f t="shared" si="52"/>
        <v>5.6320799999999998E-5</v>
      </c>
      <c r="H396">
        <f t="shared" si="53"/>
        <v>2.5114495187757391E-6</v>
      </c>
      <c r="I396">
        <f t="shared" si="54"/>
        <v>3.2337959136602548E-2</v>
      </c>
      <c r="J396">
        <f t="shared" si="55"/>
        <v>1.8212997289407647E-6</v>
      </c>
      <c r="K396">
        <f t="shared" si="56"/>
        <v>4.332749247716504E-6</v>
      </c>
      <c r="L396" s="2">
        <f t="shared" si="57"/>
        <v>97.164566520829936</v>
      </c>
    </row>
    <row r="397" spans="1:12">
      <c r="A397" s="3">
        <v>42496</v>
      </c>
      <c r="B397" t="s">
        <v>7</v>
      </c>
      <c r="C397">
        <v>16.3</v>
      </c>
      <c r="D397">
        <f t="shared" si="50"/>
        <v>289.45</v>
      </c>
      <c r="E397">
        <v>27.103999999999999</v>
      </c>
      <c r="F397">
        <f t="shared" si="51"/>
        <v>54.207999999999998</v>
      </c>
      <c r="G397">
        <f t="shared" si="52"/>
        <v>5.4208E-5</v>
      </c>
      <c r="H397">
        <f t="shared" si="53"/>
        <v>2.4172358260854831E-6</v>
      </c>
      <c r="I397">
        <f t="shared" si="54"/>
        <v>3.2337959136602548E-2</v>
      </c>
      <c r="J397">
        <f t="shared" si="55"/>
        <v>1.7529760888769509E-6</v>
      </c>
      <c r="K397">
        <f t="shared" si="56"/>
        <v>4.1702119149624345E-6</v>
      </c>
      <c r="L397" s="2">
        <f t="shared" si="57"/>
        <v>93.51956687336029</v>
      </c>
    </row>
    <row r="398" spans="1:12">
      <c r="A398" s="3">
        <v>42496</v>
      </c>
      <c r="B398" t="s">
        <v>7</v>
      </c>
      <c r="C398">
        <v>16.3</v>
      </c>
      <c r="D398">
        <f t="shared" si="50"/>
        <v>289.45</v>
      </c>
      <c r="E398">
        <v>24.000599999999999</v>
      </c>
      <c r="F398">
        <f t="shared" si="51"/>
        <v>48.001199999999997</v>
      </c>
      <c r="G398">
        <f t="shared" si="52"/>
        <v>4.8001199999999997E-5</v>
      </c>
      <c r="H398">
        <f t="shared" si="53"/>
        <v>2.1404630374685373E-6</v>
      </c>
      <c r="I398">
        <f t="shared" si="54"/>
        <v>3.2337959136602548E-2</v>
      </c>
      <c r="J398">
        <f t="shared" si="55"/>
        <v>1.5522608441078862E-6</v>
      </c>
      <c r="K398">
        <f t="shared" si="56"/>
        <v>3.6927238815764232E-6</v>
      </c>
      <c r="L398" s="2">
        <f t="shared" si="57"/>
        <v>82.811604069538461</v>
      </c>
    </row>
    <row r="399" spans="1:12">
      <c r="A399" s="3">
        <v>42504</v>
      </c>
      <c r="B399" t="s">
        <v>9</v>
      </c>
      <c r="C399">
        <v>8.3000000000000007</v>
      </c>
      <c r="D399">
        <f t="shared" si="50"/>
        <v>281.45</v>
      </c>
      <c r="E399">
        <v>1.8227</v>
      </c>
      <c r="F399">
        <f t="shared" si="51"/>
        <v>3.6454</v>
      </c>
      <c r="G399">
        <f t="shared" si="52"/>
        <v>3.6453999999999999E-6</v>
      </c>
      <c r="H399">
        <f t="shared" si="53"/>
        <v>1.6255518522011546E-7</v>
      </c>
      <c r="I399">
        <f t="shared" si="54"/>
        <v>4.2742501310050418E-2</v>
      </c>
      <c r="J399">
        <f t="shared" si="55"/>
        <v>1.558135142756578E-7</v>
      </c>
      <c r="K399">
        <f t="shared" si="56"/>
        <v>3.1836869949577326E-7</v>
      </c>
      <c r="L399" s="2">
        <f t="shared" si="57"/>
        <v>7.1396138829429052</v>
      </c>
    </row>
    <row r="400" spans="1:12">
      <c r="A400" s="3">
        <v>42504</v>
      </c>
      <c r="B400" t="s">
        <v>9</v>
      </c>
      <c r="C400">
        <v>8.3000000000000007</v>
      </c>
      <c r="D400">
        <f t="shared" si="50"/>
        <v>281.45</v>
      </c>
      <c r="E400">
        <v>1.1051</v>
      </c>
      <c r="F400">
        <f t="shared" si="51"/>
        <v>2.2101999999999999</v>
      </c>
      <c r="G400">
        <f t="shared" si="52"/>
        <v>2.2102E-6</v>
      </c>
      <c r="H400">
        <f t="shared" si="53"/>
        <v>9.8556940355927805E-8</v>
      </c>
      <c r="I400">
        <f t="shared" si="54"/>
        <v>4.2742501310050418E-2</v>
      </c>
      <c r="J400">
        <f t="shared" si="55"/>
        <v>9.4469476395473439E-8</v>
      </c>
      <c r="K400">
        <f t="shared" si="56"/>
        <v>1.9302641675140126E-7</v>
      </c>
      <c r="L400" s="2">
        <f t="shared" si="57"/>
        <v>4.3287361068964749</v>
      </c>
    </row>
    <row r="401" spans="1:12">
      <c r="A401" s="3">
        <v>42504</v>
      </c>
      <c r="B401" t="s">
        <v>9</v>
      </c>
      <c r="C401">
        <v>8.3000000000000007</v>
      </c>
      <c r="D401">
        <f t="shared" ref="D401:D464" si="58">C401+273.15</f>
        <v>281.45</v>
      </c>
      <c r="E401">
        <v>1.2222</v>
      </c>
      <c r="F401">
        <f t="shared" si="51"/>
        <v>2.4443999999999999</v>
      </c>
      <c r="G401">
        <f t="shared" si="52"/>
        <v>2.4443999999999998E-6</v>
      </c>
      <c r="H401">
        <f t="shared" si="53"/>
        <v>1.0900035517420592E-7</v>
      </c>
      <c r="I401">
        <f t="shared" si="54"/>
        <v>4.2742501310050418E-2</v>
      </c>
      <c r="J401">
        <f t="shared" si="55"/>
        <v>1.0447977020228724E-7</v>
      </c>
      <c r="K401">
        <f t="shared" si="56"/>
        <v>2.1348012537649315E-7</v>
      </c>
      <c r="L401" s="2">
        <f t="shared" si="57"/>
        <v>4.7874231018449658</v>
      </c>
    </row>
    <row r="402" spans="1:12">
      <c r="A402" s="3">
        <v>42504</v>
      </c>
      <c r="B402" t="s">
        <v>10</v>
      </c>
      <c r="C402">
        <v>7.2</v>
      </c>
      <c r="D402">
        <f t="shared" si="58"/>
        <v>280.34999999999997</v>
      </c>
      <c r="E402">
        <v>5.4837999999999996</v>
      </c>
      <c r="F402">
        <f t="shared" si="51"/>
        <v>10.967599999999999</v>
      </c>
      <c r="G402">
        <f t="shared" si="52"/>
        <v>1.09676E-5</v>
      </c>
      <c r="H402">
        <f t="shared" si="53"/>
        <v>4.890657402260763E-7</v>
      </c>
      <c r="I402">
        <f t="shared" si="54"/>
        <v>4.4536702140431129E-2</v>
      </c>
      <c r="J402">
        <f t="shared" si="55"/>
        <v>4.8846073439539248E-7</v>
      </c>
      <c r="K402">
        <f t="shared" si="56"/>
        <v>9.7752647462146877E-7</v>
      </c>
      <c r="L402" s="2">
        <f t="shared" si="57"/>
        <v>21.921632372168329</v>
      </c>
    </row>
    <row r="403" spans="1:12">
      <c r="A403" s="3">
        <v>42504</v>
      </c>
      <c r="B403" t="s">
        <v>10</v>
      </c>
      <c r="C403">
        <v>7.2</v>
      </c>
      <c r="D403">
        <f t="shared" si="58"/>
        <v>280.34999999999997</v>
      </c>
      <c r="E403">
        <v>13.328099999999999</v>
      </c>
      <c r="F403">
        <f t="shared" si="51"/>
        <v>26.656199999999998</v>
      </c>
      <c r="G403">
        <f t="shared" si="52"/>
        <v>2.6656199999999997E-5</v>
      </c>
      <c r="H403">
        <f t="shared" si="53"/>
        <v>1.1886496758282881E-6</v>
      </c>
      <c r="I403">
        <f t="shared" si="54"/>
        <v>4.4536702140431129E-2</v>
      </c>
      <c r="J403">
        <f t="shared" si="55"/>
        <v>1.1871792395957602E-6</v>
      </c>
      <c r="K403">
        <f t="shared" si="56"/>
        <v>2.3758289154240486E-6</v>
      </c>
      <c r="L403" s="2">
        <f t="shared" si="57"/>
        <v>53.279424563167275</v>
      </c>
    </row>
    <row r="404" spans="1:12">
      <c r="A404" s="3">
        <v>42504</v>
      </c>
      <c r="B404" t="s">
        <v>10</v>
      </c>
      <c r="C404">
        <v>7.2</v>
      </c>
      <c r="D404">
        <f t="shared" si="58"/>
        <v>280.34999999999997</v>
      </c>
      <c r="E404">
        <v>10.088699999999999</v>
      </c>
      <c r="F404">
        <f t="shared" si="51"/>
        <v>20.177399999999999</v>
      </c>
      <c r="G404">
        <f t="shared" si="52"/>
        <v>2.0177399999999998E-5</v>
      </c>
      <c r="H404">
        <f t="shared" si="53"/>
        <v>8.997478998903708E-7</v>
      </c>
      <c r="I404">
        <f t="shared" si="54"/>
        <v>4.4536702140431129E-2</v>
      </c>
      <c r="J404">
        <f t="shared" si="55"/>
        <v>8.9863485376833498E-7</v>
      </c>
      <c r="K404">
        <f t="shared" si="56"/>
        <v>1.7983827536587058E-6</v>
      </c>
      <c r="L404" s="2">
        <f t="shared" si="57"/>
        <v>40.329839256189977</v>
      </c>
    </row>
    <row r="405" spans="1:12">
      <c r="A405" s="3">
        <v>42504</v>
      </c>
      <c r="B405" t="s">
        <v>11</v>
      </c>
      <c r="C405">
        <v>8.9</v>
      </c>
      <c r="D405">
        <f t="shared" si="58"/>
        <v>282.04999999999995</v>
      </c>
      <c r="E405">
        <v>1.3165</v>
      </c>
      <c r="F405">
        <f t="shared" si="51"/>
        <v>2.633</v>
      </c>
      <c r="G405">
        <f t="shared" si="52"/>
        <v>2.633E-6</v>
      </c>
      <c r="H405">
        <f t="shared" si="53"/>
        <v>1.1741038094161521E-7</v>
      </c>
      <c r="I405">
        <f t="shared" si="54"/>
        <v>4.1806638262560557E-2</v>
      </c>
      <c r="J405">
        <f t="shared" si="55"/>
        <v>1.1007687854532195E-7</v>
      </c>
      <c r="K405">
        <f t="shared" si="56"/>
        <v>2.2748725948693716E-7</v>
      </c>
      <c r="L405" s="2">
        <f t="shared" si="57"/>
        <v>5.1015416986591502</v>
      </c>
    </row>
    <row r="406" spans="1:12">
      <c r="A406" s="3">
        <v>42504</v>
      </c>
      <c r="B406" t="s">
        <v>11</v>
      </c>
      <c r="C406">
        <v>8.9</v>
      </c>
      <c r="D406">
        <f t="shared" si="58"/>
        <v>282.04999999999995</v>
      </c>
      <c r="E406">
        <v>0.63019999999999998</v>
      </c>
      <c r="F406">
        <f t="shared" si="51"/>
        <v>1.2604</v>
      </c>
      <c r="G406">
        <f t="shared" si="52"/>
        <v>1.2604E-6</v>
      </c>
      <c r="H406">
        <f t="shared" si="53"/>
        <v>5.620358683585712E-8</v>
      </c>
      <c r="I406">
        <f t="shared" si="54"/>
        <v>4.1806638262560557E-2</v>
      </c>
      <c r="J406">
        <f t="shared" si="55"/>
        <v>5.2693086866131325E-8</v>
      </c>
      <c r="K406">
        <f t="shared" si="56"/>
        <v>1.0889667370198843E-7</v>
      </c>
      <c r="L406" s="2">
        <f t="shared" si="57"/>
        <v>2.4420748792214173</v>
      </c>
    </row>
    <row r="407" spans="1:12">
      <c r="A407" s="3">
        <v>42504</v>
      </c>
      <c r="B407" t="s">
        <v>11</v>
      </c>
      <c r="C407">
        <v>8.9</v>
      </c>
      <c r="D407">
        <f t="shared" si="58"/>
        <v>282.04999999999995</v>
      </c>
      <c r="E407">
        <v>0.70120000000000005</v>
      </c>
      <c r="F407">
        <f t="shared" si="51"/>
        <v>1.4024000000000001</v>
      </c>
      <c r="G407">
        <f t="shared" si="52"/>
        <v>1.4024000000000001E-6</v>
      </c>
      <c r="H407">
        <f t="shared" si="53"/>
        <v>6.2535631687246928E-8</v>
      </c>
      <c r="I407">
        <f t="shared" si="54"/>
        <v>4.1806638262560557E-2</v>
      </c>
      <c r="J407">
        <f t="shared" si="55"/>
        <v>5.8629629499414927E-8</v>
      </c>
      <c r="K407">
        <f t="shared" si="56"/>
        <v>1.2116526118666185E-7</v>
      </c>
      <c r="L407" s="2">
        <f t="shared" si="57"/>
        <v>2.7172054987465217</v>
      </c>
    </row>
    <row r="408" spans="1:12">
      <c r="A408" s="3">
        <v>42504</v>
      </c>
      <c r="B408" t="s">
        <v>8</v>
      </c>
      <c r="C408">
        <v>8.6</v>
      </c>
      <c r="D408">
        <f t="shared" si="58"/>
        <v>281.75</v>
      </c>
      <c r="E408">
        <v>1.7781</v>
      </c>
      <c r="F408">
        <f t="shared" si="51"/>
        <v>3.5562</v>
      </c>
      <c r="G408">
        <f t="shared" si="52"/>
        <v>3.5561999999999999E-6</v>
      </c>
      <c r="H408">
        <f t="shared" si="53"/>
        <v>1.5857759084867905E-7</v>
      </c>
      <c r="I408">
        <f t="shared" si="54"/>
        <v>4.2270903278067817E-2</v>
      </c>
      <c r="J408">
        <f t="shared" si="55"/>
        <v>1.5032378623746477E-7</v>
      </c>
      <c r="K408">
        <f t="shared" si="56"/>
        <v>3.0890137708614377E-7</v>
      </c>
      <c r="L408" s="2">
        <f t="shared" si="57"/>
        <v>6.9273033555036818</v>
      </c>
    </row>
    <row r="409" spans="1:12">
      <c r="A409" s="3">
        <v>42504</v>
      </c>
      <c r="B409" t="s">
        <v>8</v>
      </c>
      <c r="C409">
        <v>8.6</v>
      </c>
      <c r="D409">
        <f t="shared" si="58"/>
        <v>281.75</v>
      </c>
      <c r="E409">
        <v>3.1667000000000001</v>
      </c>
      <c r="F409">
        <f t="shared" si="51"/>
        <v>6.3334000000000001</v>
      </c>
      <c r="G409">
        <f t="shared" si="52"/>
        <v>6.3334000000000002E-6</v>
      </c>
      <c r="H409">
        <f t="shared" si="53"/>
        <v>2.8241811874501546E-7</v>
      </c>
      <c r="I409">
        <f t="shared" si="54"/>
        <v>4.2270903278067817E-2</v>
      </c>
      <c r="J409">
        <f t="shared" si="55"/>
        <v>2.6771853882131471E-7</v>
      </c>
      <c r="K409">
        <f t="shared" si="56"/>
        <v>5.5013665756633017E-7</v>
      </c>
      <c r="L409" s="2">
        <f t="shared" si="57"/>
        <v>12.337152879969357</v>
      </c>
    </row>
    <row r="410" spans="1:12">
      <c r="A410" s="3">
        <v>42504</v>
      </c>
      <c r="B410" t="s">
        <v>8</v>
      </c>
      <c r="C410">
        <v>8.6</v>
      </c>
      <c r="D410">
        <f t="shared" si="58"/>
        <v>281.75</v>
      </c>
      <c r="E410">
        <v>2.9584000000000001</v>
      </c>
      <c r="F410">
        <f t="shared" si="51"/>
        <v>5.9168000000000003</v>
      </c>
      <c r="G410">
        <f t="shared" si="52"/>
        <v>5.9168000000000007E-6</v>
      </c>
      <c r="H410">
        <f t="shared" si="53"/>
        <v>2.63841147723262E-7</v>
      </c>
      <c r="I410">
        <f t="shared" si="54"/>
        <v>4.2270903278067817E-2</v>
      </c>
      <c r="J410">
        <f t="shared" si="55"/>
        <v>2.501084805156717E-7</v>
      </c>
      <c r="K410">
        <f t="shared" si="56"/>
        <v>5.139496282389338E-7</v>
      </c>
      <c r="L410" s="2">
        <f t="shared" si="57"/>
        <v>11.525636492279457</v>
      </c>
    </row>
    <row r="411" spans="1:12">
      <c r="A411" s="3">
        <v>42504</v>
      </c>
      <c r="B411" t="s">
        <v>7</v>
      </c>
      <c r="C411">
        <v>11.8</v>
      </c>
      <c r="D411">
        <f t="shared" si="58"/>
        <v>284.95</v>
      </c>
      <c r="E411">
        <v>18.787800000000001</v>
      </c>
      <c r="F411">
        <f t="shared" si="51"/>
        <v>37.575600000000001</v>
      </c>
      <c r="G411">
        <f t="shared" si="52"/>
        <v>3.75756E-5</v>
      </c>
      <c r="H411">
        <f t="shared" si="53"/>
        <v>1.675566088154104E-6</v>
      </c>
      <c r="I411">
        <f t="shared" si="54"/>
        <v>3.7670838743634791E-2</v>
      </c>
      <c r="J411">
        <f t="shared" si="55"/>
        <v>1.4155043682953233E-6</v>
      </c>
      <c r="K411">
        <f t="shared" si="56"/>
        <v>3.0910704564494271E-6</v>
      </c>
      <c r="L411" s="2">
        <f t="shared" si="57"/>
        <v>69.319155994209112</v>
      </c>
    </row>
    <row r="412" spans="1:12">
      <c r="A412" s="3">
        <v>42504</v>
      </c>
      <c r="B412" t="s">
        <v>7</v>
      </c>
      <c r="C412">
        <v>11.8</v>
      </c>
      <c r="D412">
        <f t="shared" si="58"/>
        <v>284.95</v>
      </c>
      <c r="E412">
        <v>17.398599999999998</v>
      </c>
      <c r="F412">
        <f t="shared" si="51"/>
        <v>34.797199999999997</v>
      </c>
      <c r="G412">
        <f t="shared" si="52"/>
        <v>3.4797199999999999E-5</v>
      </c>
      <c r="H412">
        <f t="shared" si="53"/>
        <v>1.5516720500195869E-6</v>
      </c>
      <c r="I412">
        <f t="shared" si="54"/>
        <v>3.7670838743634791E-2</v>
      </c>
      <c r="J412">
        <f t="shared" si="55"/>
        <v>1.3108397099300085E-6</v>
      </c>
      <c r="K412">
        <f t="shared" si="56"/>
        <v>2.8625117599495956E-6</v>
      </c>
      <c r="L412" s="2">
        <f t="shared" si="57"/>
        <v>64.193586661602041</v>
      </c>
    </row>
    <row r="413" spans="1:12">
      <c r="A413" s="3">
        <v>42504</v>
      </c>
      <c r="B413" t="s">
        <v>7</v>
      </c>
      <c r="C413">
        <v>11.8</v>
      </c>
      <c r="D413">
        <f t="shared" si="58"/>
        <v>284.95</v>
      </c>
      <c r="E413">
        <v>2.5735000000000001</v>
      </c>
      <c r="F413">
        <f t="shared" si="51"/>
        <v>5.1470000000000002</v>
      </c>
      <c r="G413">
        <f t="shared" si="52"/>
        <v>5.147E-6</v>
      </c>
      <c r="H413">
        <f t="shared" si="53"/>
        <v>2.2951432993030513E-7</v>
      </c>
      <c r="I413">
        <f t="shared" si="54"/>
        <v>3.7670838743634791E-2</v>
      </c>
      <c r="J413">
        <f t="shared" si="55"/>
        <v>1.9389180701348827E-7</v>
      </c>
      <c r="K413">
        <f t="shared" si="56"/>
        <v>4.234061369437934E-7</v>
      </c>
      <c r="L413" s="2">
        <f t="shared" si="57"/>
        <v>9.4951430157387886</v>
      </c>
    </row>
    <row r="414" spans="1:12">
      <c r="A414" s="3">
        <v>42510</v>
      </c>
      <c r="B414" t="s">
        <v>9</v>
      </c>
      <c r="C414">
        <v>12.6</v>
      </c>
      <c r="D414">
        <f t="shared" si="58"/>
        <v>285.75</v>
      </c>
      <c r="E414">
        <v>1.5179</v>
      </c>
      <c r="F414">
        <f t="shared" si="51"/>
        <v>3.0358000000000001</v>
      </c>
      <c r="G414">
        <f t="shared" si="52"/>
        <v>3.0358000000000002E-6</v>
      </c>
      <c r="H414">
        <f t="shared" si="53"/>
        <v>1.3537198422428995E-7</v>
      </c>
      <c r="I414">
        <f t="shared" si="54"/>
        <v>3.6633459339749722E-2</v>
      </c>
      <c r="J414">
        <f t="shared" si="55"/>
        <v>1.1121185586361221E-7</v>
      </c>
      <c r="K414">
        <f t="shared" si="56"/>
        <v>2.4658384008790215E-7</v>
      </c>
      <c r="L414" s="2">
        <f t="shared" si="57"/>
        <v>5.5297942630328603</v>
      </c>
    </row>
    <row r="415" spans="1:12">
      <c r="A415" s="3">
        <v>42510</v>
      </c>
      <c r="B415" t="s">
        <v>9</v>
      </c>
      <c r="C415">
        <v>12.6</v>
      </c>
      <c r="D415">
        <f t="shared" si="58"/>
        <v>285.75</v>
      </c>
      <c r="E415">
        <v>1.4013</v>
      </c>
      <c r="F415">
        <f t="shared" si="51"/>
        <v>2.8026</v>
      </c>
      <c r="G415">
        <f t="shared" si="52"/>
        <v>2.8026000000000001E-6</v>
      </c>
      <c r="H415">
        <f t="shared" si="53"/>
        <v>1.2497316127116248E-7</v>
      </c>
      <c r="I415">
        <f t="shared" si="54"/>
        <v>3.6633459339749722E-2</v>
      </c>
      <c r="J415">
        <f t="shared" si="55"/>
        <v>1.0266893314558257E-7</v>
      </c>
      <c r="K415">
        <f t="shared" si="56"/>
        <v>2.2764209441674505E-7</v>
      </c>
      <c r="L415" s="2">
        <f t="shared" si="57"/>
        <v>5.1050139671835746</v>
      </c>
    </row>
    <row r="416" spans="1:12">
      <c r="A416" s="3">
        <v>42510</v>
      </c>
      <c r="B416" t="s">
        <v>9</v>
      </c>
      <c r="C416">
        <v>12.6</v>
      </c>
      <c r="D416">
        <f t="shared" si="58"/>
        <v>285.75</v>
      </c>
      <c r="E416">
        <v>1.6509</v>
      </c>
      <c r="F416">
        <f t="shared" si="51"/>
        <v>3.3018000000000001</v>
      </c>
      <c r="G416">
        <f t="shared" si="52"/>
        <v>3.3017999999999999E-6</v>
      </c>
      <c r="H416">
        <f t="shared" si="53"/>
        <v>1.4723342035435816E-7</v>
      </c>
      <c r="I416">
        <f t="shared" si="54"/>
        <v>3.6633459339749722E-2</v>
      </c>
      <c r="J416">
        <f t="shared" si="55"/>
        <v>1.2095635604798562E-7</v>
      </c>
      <c r="K416">
        <f t="shared" si="56"/>
        <v>2.6818977640234378E-7</v>
      </c>
      <c r="L416" s="2">
        <f t="shared" si="57"/>
        <v>6.0143206725350469</v>
      </c>
    </row>
    <row r="417" spans="1:12">
      <c r="A417" s="3">
        <v>42510</v>
      </c>
      <c r="B417" t="s">
        <v>10</v>
      </c>
      <c r="C417">
        <v>11.9</v>
      </c>
      <c r="D417">
        <f t="shared" si="58"/>
        <v>285.04999999999995</v>
      </c>
      <c r="E417">
        <v>4.9923999999999999</v>
      </c>
      <c r="F417">
        <f t="shared" si="51"/>
        <v>9.9847999999999999</v>
      </c>
      <c r="G417">
        <f t="shared" si="52"/>
        <v>9.9847999999999997E-6</v>
      </c>
      <c r="H417">
        <f t="shared" si="53"/>
        <v>4.4524085515603471E-7</v>
      </c>
      <c r="I417">
        <f t="shared" si="54"/>
        <v>3.7538864751240374E-2</v>
      </c>
      <c r="J417">
        <f t="shared" si="55"/>
        <v>3.7481805676818488E-7</v>
      </c>
      <c r="K417">
        <f t="shared" si="56"/>
        <v>8.2005891192421948E-7</v>
      </c>
      <c r="L417" s="2">
        <f t="shared" si="57"/>
        <v>18.390325436131455</v>
      </c>
    </row>
    <row r="418" spans="1:12">
      <c r="A418" s="3">
        <v>42510</v>
      </c>
      <c r="B418" t="s">
        <v>10</v>
      </c>
      <c r="C418">
        <v>11.9</v>
      </c>
      <c r="D418">
        <f t="shared" si="58"/>
        <v>285.04999999999995</v>
      </c>
      <c r="E418">
        <v>3.2892000000000001</v>
      </c>
      <c r="F418">
        <f t="shared" si="51"/>
        <v>6.5784000000000002</v>
      </c>
      <c r="G418">
        <f t="shared" si="52"/>
        <v>6.5784000000000004E-6</v>
      </c>
      <c r="H418">
        <f t="shared" si="53"/>
        <v>2.9334312570692042E-7</v>
      </c>
      <c r="I418">
        <f t="shared" si="54"/>
        <v>3.7538864751240374E-2</v>
      </c>
      <c r="J418">
        <f t="shared" si="55"/>
        <v>2.4694566787955968E-7</v>
      </c>
      <c r="K418">
        <f t="shared" si="56"/>
        <v>5.4028879358648015E-7</v>
      </c>
      <c r="L418" s="2">
        <f t="shared" si="57"/>
        <v>12.116308473784873</v>
      </c>
    </row>
    <row r="419" spans="1:12">
      <c r="A419" s="3">
        <v>42510</v>
      </c>
      <c r="B419" t="s">
        <v>10</v>
      </c>
      <c r="C419">
        <v>11.9</v>
      </c>
      <c r="D419">
        <f t="shared" si="58"/>
        <v>285.04999999999995</v>
      </c>
      <c r="E419">
        <v>4.2732999999999999</v>
      </c>
      <c r="F419">
        <f t="shared" si="51"/>
        <v>8.5465999999999998</v>
      </c>
      <c r="G419">
        <f t="shared" si="52"/>
        <v>8.5466000000000005E-6</v>
      </c>
      <c r="H419">
        <f t="shared" si="53"/>
        <v>3.8110883469639519E-7</v>
      </c>
      <c r="I419">
        <f t="shared" si="54"/>
        <v>3.7538864751240374E-2</v>
      </c>
      <c r="J419">
        <f t="shared" si="55"/>
        <v>3.2082966148295101E-7</v>
      </c>
      <c r="K419">
        <f t="shared" si="56"/>
        <v>7.019384961793462E-7</v>
      </c>
      <c r="L419" s="2">
        <f t="shared" si="57"/>
        <v>15.74140246899699</v>
      </c>
    </row>
    <row r="420" spans="1:12">
      <c r="A420" s="3">
        <v>42510</v>
      </c>
      <c r="B420" t="s">
        <v>11</v>
      </c>
      <c r="C420">
        <v>9</v>
      </c>
      <c r="D420">
        <f t="shared" si="58"/>
        <v>282.14999999999998</v>
      </c>
      <c r="E420">
        <v>0.74480000000000002</v>
      </c>
      <c r="F420">
        <f t="shared" si="51"/>
        <v>1.4896</v>
      </c>
      <c r="G420">
        <f t="shared" si="52"/>
        <v>1.4896000000000001E-6</v>
      </c>
      <c r="H420">
        <f t="shared" si="53"/>
        <v>6.6424042328382081E-8</v>
      </c>
      <c r="I420">
        <f t="shared" si="54"/>
        <v>4.1653489313911649E-2</v>
      </c>
      <c r="J420">
        <f t="shared" si="55"/>
        <v>6.2047037682002793E-8</v>
      </c>
      <c r="K420">
        <f t="shared" si="56"/>
        <v>1.2847108001038487E-7</v>
      </c>
      <c r="L420" s="2">
        <f t="shared" si="57"/>
        <v>2.8810429789470873</v>
      </c>
    </row>
    <row r="421" spans="1:12">
      <c r="A421" s="3">
        <v>42510</v>
      </c>
      <c r="B421" t="s">
        <v>11</v>
      </c>
      <c r="C421">
        <v>9</v>
      </c>
      <c r="D421">
        <f t="shared" si="58"/>
        <v>282.14999999999998</v>
      </c>
      <c r="E421">
        <v>1.6012</v>
      </c>
      <c r="F421">
        <f t="shared" si="51"/>
        <v>3.2023999999999999</v>
      </c>
      <c r="G421">
        <f t="shared" si="52"/>
        <v>3.2024E-6</v>
      </c>
      <c r="H421">
        <f t="shared" si="53"/>
        <v>1.4280098895838532E-7</v>
      </c>
      <c r="I421">
        <f t="shared" si="54"/>
        <v>4.1653489313911649E-2</v>
      </c>
      <c r="J421">
        <f t="shared" si="55"/>
        <v>1.3339113417887066E-7</v>
      </c>
      <c r="K421">
        <f t="shared" si="56"/>
        <v>2.7619212313725598E-7</v>
      </c>
      <c r="L421" s="2">
        <f t="shared" si="57"/>
        <v>6.1937782195086948</v>
      </c>
    </row>
    <row r="422" spans="1:12">
      <c r="A422" s="3">
        <v>42510</v>
      </c>
      <c r="B422" t="s">
        <v>11</v>
      </c>
      <c r="C422">
        <v>9</v>
      </c>
      <c r="D422">
        <f t="shared" si="58"/>
        <v>282.14999999999998</v>
      </c>
      <c r="E422">
        <v>0.26269999999999999</v>
      </c>
      <c r="F422">
        <f t="shared" si="51"/>
        <v>0.52539999999999998</v>
      </c>
      <c r="G422">
        <f t="shared" si="52"/>
        <v>5.2539999999999998E-7</v>
      </c>
      <c r="H422">
        <f t="shared" si="53"/>
        <v>2.3428565950142279E-8</v>
      </c>
      <c r="I422">
        <f t="shared" si="54"/>
        <v>4.1653489313911649E-2</v>
      </c>
      <c r="J422">
        <f t="shared" si="55"/>
        <v>2.188474328552918E-8</v>
      </c>
      <c r="K422">
        <f t="shared" si="56"/>
        <v>4.5313309235671465E-8</v>
      </c>
      <c r="L422" s="2">
        <f t="shared" si="57"/>
        <v>1.0161788272951124</v>
      </c>
    </row>
    <row r="423" spans="1:12">
      <c r="A423" s="3">
        <v>42510</v>
      </c>
      <c r="B423" t="s">
        <v>8</v>
      </c>
      <c r="C423">
        <v>14.3</v>
      </c>
      <c r="D423">
        <f t="shared" si="58"/>
        <v>287.45</v>
      </c>
      <c r="E423">
        <v>0.80130000000000001</v>
      </c>
      <c r="F423">
        <f t="shared" si="51"/>
        <v>1.6026</v>
      </c>
      <c r="G423">
        <f t="shared" si="52"/>
        <v>1.6026000000000001E-6</v>
      </c>
      <c r="H423">
        <f t="shared" si="53"/>
        <v>7.1462923090403543E-8</v>
      </c>
      <c r="I423">
        <f t="shared" si="54"/>
        <v>3.4562279347135544E-2</v>
      </c>
      <c r="J423">
        <f t="shared" si="55"/>
        <v>5.5389508881719427E-8</v>
      </c>
      <c r="K423">
        <f t="shared" si="56"/>
        <v>1.2685243197212299E-7</v>
      </c>
      <c r="L423" s="2">
        <f t="shared" si="57"/>
        <v>2.8447438012205208</v>
      </c>
    </row>
    <row r="424" spans="1:12">
      <c r="A424" s="3">
        <v>42510</v>
      </c>
      <c r="B424" t="s">
        <v>8</v>
      </c>
      <c r="C424">
        <v>14.3</v>
      </c>
      <c r="D424">
        <f t="shared" si="58"/>
        <v>287.45</v>
      </c>
      <c r="E424">
        <v>0.66410000000000002</v>
      </c>
      <c r="F424">
        <f t="shared" si="51"/>
        <v>1.3282</v>
      </c>
      <c r="G424">
        <f t="shared" si="52"/>
        <v>1.3282E-6</v>
      </c>
      <c r="H424">
        <f t="shared" si="53"/>
        <v>5.9226915293069999E-8</v>
      </c>
      <c r="I424">
        <f t="shared" si="54"/>
        <v>3.4562279347135544E-2</v>
      </c>
      <c r="J424">
        <f t="shared" si="55"/>
        <v>4.5905619428865429E-8</v>
      </c>
      <c r="K424">
        <f t="shared" si="56"/>
        <v>1.0513253472193542E-7</v>
      </c>
      <c r="L424" s="2">
        <f t="shared" si="57"/>
        <v>2.3576617476482555</v>
      </c>
    </row>
    <row r="425" spans="1:12">
      <c r="A425" s="3">
        <v>42510</v>
      </c>
      <c r="B425" t="s">
        <v>8</v>
      </c>
      <c r="C425">
        <v>14.3</v>
      </c>
      <c r="D425">
        <f t="shared" si="58"/>
        <v>287.45</v>
      </c>
      <c r="E425">
        <v>0.88619999999999999</v>
      </c>
      <c r="F425">
        <f t="shared" si="51"/>
        <v>1.7724</v>
      </c>
      <c r="G425">
        <f t="shared" si="52"/>
        <v>1.7724E-6</v>
      </c>
      <c r="H425">
        <f t="shared" si="53"/>
        <v>7.9034621792980924E-8</v>
      </c>
      <c r="I425">
        <f t="shared" si="54"/>
        <v>3.4562279347135544E-2</v>
      </c>
      <c r="J425">
        <f t="shared" si="55"/>
        <v>6.1258183914863035E-8</v>
      </c>
      <c r="K425">
        <f t="shared" si="56"/>
        <v>1.4029280570784397E-7</v>
      </c>
      <c r="L425" s="2">
        <f t="shared" si="57"/>
        <v>3.1461524480739111</v>
      </c>
    </row>
    <row r="426" spans="1:12">
      <c r="A426" s="3">
        <v>42510</v>
      </c>
      <c r="B426" t="s">
        <v>7</v>
      </c>
      <c r="C426">
        <v>17.7</v>
      </c>
      <c r="D426">
        <f t="shared" si="58"/>
        <v>290.84999999999997</v>
      </c>
      <c r="E426">
        <v>9.1719000000000008</v>
      </c>
      <c r="F426">
        <f t="shared" si="51"/>
        <v>18.343800000000002</v>
      </c>
      <c r="G426">
        <f t="shared" si="52"/>
        <v>1.8343800000000002E-5</v>
      </c>
      <c r="H426">
        <f t="shared" si="53"/>
        <v>8.1798425595017138E-7</v>
      </c>
      <c r="I426">
        <f t="shared" si="54"/>
        <v>3.0904574710873253E-2</v>
      </c>
      <c r="J426">
        <f t="shared" si="55"/>
        <v>5.6690733758131687E-7</v>
      </c>
      <c r="K426">
        <f t="shared" si="56"/>
        <v>1.3848915935314884E-6</v>
      </c>
      <c r="L426" s="2">
        <f t="shared" si="57"/>
        <v>31.057045693273654</v>
      </c>
    </row>
    <row r="427" spans="1:12">
      <c r="A427" s="3">
        <v>42510</v>
      </c>
      <c r="B427" t="s">
        <v>7</v>
      </c>
      <c r="C427">
        <v>17.7</v>
      </c>
      <c r="D427">
        <f t="shared" si="58"/>
        <v>290.84999999999997</v>
      </c>
      <c r="E427">
        <v>14.512499999999999</v>
      </c>
      <c r="F427">
        <f t="shared" si="51"/>
        <v>29.024999999999999</v>
      </c>
      <c r="G427">
        <f t="shared" si="52"/>
        <v>2.9024999999999997E-5</v>
      </c>
      <c r="H427">
        <f t="shared" si="53"/>
        <v>1.2942788859971062E-6</v>
      </c>
      <c r="I427">
        <f t="shared" si="54"/>
        <v>3.0904574710873253E-2</v>
      </c>
      <c r="J427">
        <f t="shared" si="55"/>
        <v>8.9700528098309613E-7</v>
      </c>
      <c r="K427">
        <f t="shared" si="56"/>
        <v>2.1912841669802022E-6</v>
      </c>
      <c r="L427" s="2">
        <f t="shared" si="57"/>
        <v>49.140895084293724</v>
      </c>
    </row>
    <row r="428" spans="1:12">
      <c r="A428" s="3">
        <v>42510</v>
      </c>
      <c r="B428" t="s">
        <v>7</v>
      </c>
      <c r="C428">
        <v>17.7</v>
      </c>
      <c r="D428">
        <f t="shared" si="58"/>
        <v>290.84999999999997</v>
      </c>
      <c r="E428">
        <v>1.897</v>
      </c>
      <c r="F428">
        <f t="shared" si="51"/>
        <v>3.794</v>
      </c>
      <c r="G428">
        <f t="shared" si="52"/>
        <v>3.794E-6</v>
      </c>
      <c r="H428">
        <f t="shared" si="53"/>
        <v>1.6918153638149945E-7</v>
      </c>
      <c r="I428">
        <f t="shared" si="54"/>
        <v>3.0904574710873253E-2</v>
      </c>
      <c r="J428">
        <f t="shared" si="55"/>
        <v>1.1725195645305312E-7</v>
      </c>
      <c r="K428">
        <f t="shared" si="56"/>
        <v>2.8643349283455257E-7</v>
      </c>
      <c r="L428" s="2">
        <f t="shared" si="57"/>
        <v>6.4234472334129356</v>
      </c>
    </row>
    <row r="429" spans="1:12">
      <c r="A429" s="3">
        <v>42518</v>
      </c>
      <c r="B429" t="s">
        <v>9</v>
      </c>
      <c r="C429">
        <v>14</v>
      </c>
      <c r="D429">
        <f t="shared" si="58"/>
        <v>287.14999999999998</v>
      </c>
      <c r="E429">
        <v>1.7015</v>
      </c>
      <c r="F429">
        <f t="shared" si="51"/>
        <v>3.403</v>
      </c>
      <c r="G429">
        <f t="shared" si="52"/>
        <v>3.4029999999999999E-6</v>
      </c>
      <c r="H429">
        <f t="shared" si="53"/>
        <v>1.5174611710760216E-7</v>
      </c>
      <c r="I429">
        <f t="shared" si="54"/>
        <v>3.4915180050333151E-2</v>
      </c>
      <c r="J429">
        <f t="shared" si="55"/>
        <v>1.1881635771128371E-7</v>
      </c>
      <c r="K429">
        <f t="shared" si="56"/>
        <v>2.7056247481888587E-7</v>
      </c>
      <c r="L429" s="2">
        <f t="shared" si="57"/>
        <v>6.0675298937355286</v>
      </c>
    </row>
    <row r="430" spans="1:12">
      <c r="A430" s="3">
        <v>42518</v>
      </c>
      <c r="B430" t="s">
        <v>9</v>
      </c>
      <c r="C430">
        <v>14</v>
      </c>
      <c r="D430">
        <f t="shared" si="58"/>
        <v>287.14999999999998</v>
      </c>
      <c r="E430">
        <v>1.1682999999999999</v>
      </c>
      <c r="F430">
        <f t="shared" si="51"/>
        <v>2.3365999999999998</v>
      </c>
      <c r="G430">
        <f t="shared" si="52"/>
        <v>2.3365999999999998E-6</v>
      </c>
      <c r="H430">
        <f t="shared" si="53"/>
        <v>1.0419335211096774E-7</v>
      </c>
      <c r="I430">
        <f t="shared" si="54"/>
        <v>3.4915180050333151E-2</v>
      </c>
      <c r="J430">
        <f t="shared" si="55"/>
        <v>8.1582809705608441E-8</v>
      </c>
      <c r="K430">
        <f t="shared" si="56"/>
        <v>1.8577616181657619E-7</v>
      </c>
      <c r="L430" s="2">
        <f t="shared" si="57"/>
        <v>4.1661446810762381</v>
      </c>
    </row>
    <row r="431" spans="1:12">
      <c r="A431" s="3">
        <v>42518</v>
      </c>
      <c r="B431" t="s">
        <v>9</v>
      </c>
      <c r="C431">
        <v>14</v>
      </c>
      <c r="D431">
        <f t="shared" si="58"/>
        <v>287.14999999999998</v>
      </c>
      <c r="E431">
        <v>1.4636</v>
      </c>
      <c r="F431">
        <f t="shared" si="51"/>
        <v>2.9272</v>
      </c>
      <c r="G431">
        <f t="shared" si="52"/>
        <v>2.9272000000000001E-6</v>
      </c>
      <c r="H431">
        <f t="shared" si="53"/>
        <v>1.3052930766893127E-7</v>
      </c>
      <c r="I431">
        <f t="shared" si="54"/>
        <v>3.4915180050333151E-2</v>
      </c>
      <c r="J431">
        <f t="shared" si="55"/>
        <v>1.022037150433352E-7</v>
      </c>
      <c r="K431">
        <f t="shared" si="56"/>
        <v>2.3273302271226648E-7</v>
      </c>
      <c r="L431" s="2">
        <f t="shared" si="57"/>
        <v>5.2191811651315447</v>
      </c>
    </row>
    <row r="432" spans="1:12">
      <c r="A432" s="3">
        <v>42518</v>
      </c>
      <c r="B432" t="s">
        <v>10</v>
      </c>
      <c r="C432">
        <v>14.4</v>
      </c>
      <c r="D432">
        <f t="shared" si="58"/>
        <v>287.54999999999995</v>
      </c>
      <c r="E432">
        <v>3.47</v>
      </c>
      <c r="F432">
        <f t="shared" si="51"/>
        <v>6.94</v>
      </c>
      <c r="G432">
        <f t="shared" si="52"/>
        <v>6.9400000000000005E-6</v>
      </c>
      <c r="H432">
        <f t="shared" si="53"/>
        <v>3.0946754414538909E-7</v>
      </c>
      <c r="I432">
        <f t="shared" si="54"/>
        <v>3.4445803718368563E-2</v>
      </c>
      <c r="J432">
        <f t="shared" si="55"/>
        <v>2.3905387780547782E-7</v>
      </c>
      <c r="K432">
        <f t="shared" si="56"/>
        <v>5.4852142195086692E-7</v>
      </c>
      <c r="L432" s="2">
        <f t="shared" si="57"/>
        <v>12.30093022792269</v>
      </c>
    </row>
    <row r="433" spans="1:12">
      <c r="A433" s="3">
        <v>42518</v>
      </c>
      <c r="B433" t="s">
        <v>10</v>
      </c>
      <c r="C433">
        <v>14.4</v>
      </c>
      <c r="D433">
        <f t="shared" si="58"/>
        <v>287.54999999999995</v>
      </c>
      <c r="E433">
        <v>6.2248999999999999</v>
      </c>
      <c r="F433">
        <f t="shared" si="51"/>
        <v>12.4498</v>
      </c>
      <c r="G433">
        <f t="shared" si="52"/>
        <v>1.2449799999999999E-5</v>
      </c>
      <c r="H433">
        <f t="shared" si="53"/>
        <v>5.5515980275234364E-7</v>
      </c>
      <c r="I433">
        <f t="shared" si="54"/>
        <v>3.4445803718368563E-2</v>
      </c>
      <c r="J433">
        <f t="shared" si="55"/>
        <v>4.288433671329449E-7</v>
      </c>
      <c r="K433">
        <f t="shared" si="56"/>
        <v>9.8400316988528853E-7</v>
      </c>
      <c r="L433" s="2">
        <f t="shared" si="57"/>
        <v>22.066876246627075</v>
      </c>
    </row>
    <row r="434" spans="1:12">
      <c r="A434" s="3">
        <v>42518</v>
      </c>
      <c r="B434" t="s">
        <v>10</v>
      </c>
      <c r="C434">
        <v>14.4</v>
      </c>
      <c r="D434">
        <f t="shared" si="58"/>
        <v>287.54999999999995</v>
      </c>
      <c r="E434">
        <v>6.4622999999999999</v>
      </c>
      <c r="F434">
        <f t="shared" si="51"/>
        <v>12.9246</v>
      </c>
      <c r="G434">
        <f t="shared" si="52"/>
        <v>1.29246E-5</v>
      </c>
      <c r="H434">
        <f t="shared" si="53"/>
        <v>5.7633202032586395E-7</v>
      </c>
      <c r="I434">
        <f t="shared" si="54"/>
        <v>3.4445803718368563E-2</v>
      </c>
      <c r="J434">
        <f t="shared" si="55"/>
        <v>4.4519823473842632E-7</v>
      </c>
      <c r="K434">
        <f t="shared" si="56"/>
        <v>1.0215302550642903E-6</v>
      </c>
      <c r="L434" s="2">
        <f t="shared" si="57"/>
        <v>22.908444210923573</v>
      </c>
    </row>
    <row r="435" spans="1:12">
      <c r="A435" s="3">
        <v>42518</v>
      </c>
      <c r="B435" t="s">
        <v>11</v>
      </c>
      <c r="C435">
        <v>10.3</v>
      </c>
      <c r="D435">
        <f t="shared" si="58"/>
        <v>283.45</v>
      </c>
      <c r="E435">
        <v>0.40010000000000001</v>
      </c>
      <c r="F435">
        <f t="shared" si="51"/>
        <v>0.80020000000000002</v>
      </c>
      <c r="G435">
        <f t="shared" si="52"/>
        <v>8.0019999999999998E-7</v>
      </c>
      <c r="H435">
        <f t="shared" si="53"/>
        <v>3.5682410493536075E-8</v>
      </c>
      <c r="I435">
        <f t="shared" si="54"/>
        <v>3.9733122115455294E-2</v>
      </c>
      <c r="J435">
        <f t="shared" si="55"/>
        <v>3.1794444316787327E-8</v>
      </c>
      <c r="K435">
        <f t="shared" si="56"/>
        <v>6.7476854810323402E-8</v>
      </c>
      <c r="L435" s="2">
        <f t="shared" si="57"/>
        <v>1.5132099673872108</v>
      </c>
    </row>
    <row r="436" spans="1:12">
      <c r="A436" s="3">
        <v>42518</v>
      </c>
      <c r="B436" t="s">
        <v>11</v>
      </c>
      <c r="C436">
        <v>10.3</v>
      </c>
      <c r="D436">
        <f t="shared" si="58"/>
        <v>283.45</v>
      </c>
      <c r="E436">
        <v>0.9506</v>
      </c>
      <c r="F436">
        <f t="shared" si="51"/>
        <v>1.9012</v>
      </c>
      <c r="G436">
        <f t="shared" si="52"/>
        <v>1.9011999999999999E-6</v>
      </c>
      <c r="H436">
        <f t="shared" si="53"/>
        <v>8.4778054024382377E-8</v>
      </c>
      <c r="I436">
        <f t="shared" si="54"/>
        <v>3.9733122115455294E-2</v>
      </c>
      <c r="J436">
        <f t="shared" si="55"/>
        <v>7.5540611765903595E-8</v>
      </c>
      <c r="K436">
        <f t="shared" si="56"/>
        <v>1.6031866579028597E-7</v>
      </c>
      <c r="L436" s="2">
        <f t="shared" si="57"/>
        <v>3.5952446763266237</v>
      </c>
    </row>
    <row r="437" spans="1:12">
      <c r="A437" s="3">
        <v>42518</v>
      </c>
      <c r="B437" t="s">
        <v>11</v>
      </c>
      <c r="C437">
        <v>10.3</v>
      </c>
      <c r="D437">
        <f t="shared" si="58"/>
        <v>283.45</v>
      </c>
      <c r="E437">
        <v>0.25319999999999998</v>
      </c>
      <c r="F437">
        <f t="shared" si="51"/>
        <v>0.50639999999999996</v>
      </c>
      <c r="G437">
        <f t="shared" si="52"/>
        <v>5.0639999999999993E-7</v>
      </c>
      <c r="H437">
        <f t="shared" si="53"/>
        <v>2.2581320512280261E-8</v>
      </c>
      <c r="I437">
        <f t="shared" si="54"/>
        <v>3.9733122115455294E-2</v>
      </c>
      <c r="J437">
        <f t="shared" si="55"/>
        <v>2.012085303926656E-8</v>
      </c>
      <c r="K437">
        <f t="shared" si="56"/>
        <v>4.2702173551546827E-8</v>
      </c>
      <c r="L437" s="2">
        <f t="shared" si="57"/>
        <v>0.95762250373017177</v>
      </c>
    </row>
    <row r="438" spans="1:12">
      <c r="A438" s="3">
        <v>42518</v>
      </c>
      <c r="B438" t="s">
        <v>8</v>
      </c>
      <c r="C438">
        <v>17.7</v>
      </c>
      <c r="D438">
        <f t="shared" si="58"/>
        <v>290.84999999999997</v>
      </c>
      <c r="E438">
        <v>1.9419</v>
      </c>
      <c r="F438">
        <f t="shared" si="51"/>
        <v>3.8837999999999999</v>
      </c>
      <c r="G438">
        <f t="shared" si="52"/>
        <v>3.8838E-6</v>
      </c>
      <c r="H438">
        <f t="shared" si="53"/>
        <v>1.7318588587202625E-7</v>
      </c>
      <c r="I438">
        <f t="shared" si="54"/>
        <v>3.0904574710873253E-2</v>
      </c>
      <c r="J438">
        <f t="shared" si="55"/>
        <v>1.2002718726208955E-7</v>
      </c>
      <c r="K438">
        <f t="shared" si="56"/>
        <v>2.932130731341158E-7</v>
      </c>
      <c r="L438" s="2">
        <f t="shared" si="57"/>
        <v>6.5754834910725242</v>
      </c>
    </row>
    <row r="439" spans="1:12">
      <c r="A439" s="3">
        <v>42518</v>
      </c>
      <c r="B439" t="s">
        <v>8</v>
      </c>
      <c r="C439">
        <v>17.7</v>
      </c>
      <c r="D439">
        <f t="shared" si="58"/>
        <v>290.84999999999997</v>
      </c>
      <c r="E439">
        <v>2.0283000000000002</v>
      </c>
      <c r="F439">
        <f t="shared" si="51"/>
        <v>4.0566000000000004</v>
      </c>
      <c r="G439">
        <f t="shared" si="52"/>
        <v>4.0566000000000003E-6</v>
      </c>
      <c r="H439">
        <f t="shared" si="53"/>
        <v>1.8089136017005553E-7</v>
      </c>
      <c r="I439">
        <f t="shared" si="54"/>
        <v>3.0904574710873253E-2</v>
      </c>
      <c r="J439">
        <f t="shared" si="55"/>
        <v>1.2536749777212844E-7</v>
      </c>
      <c r="K439">
        <f t="shared" si="56"/>
        <v>3.06258857942184E-7</v>
      </c>
      <c r="L439" s="2">
        <f t="shared" si="57"/>
        <v>6.8680432385511097</v>
      </c>
    </row>
    <row r="440" spans="1:12">
      <c r="A440" s="3">
        <v>42518</v>
      </c>
      <c r="B440" t="s">
        <v>8</v>
      </c>
      <c r="C440">
        <v>17.7</v>
      </c>
      <c r="D440">
        <f t="shared" si="58"/>
        <v>290.84999999999997</v>
      </c>
      <c r="E440">
        <v>1.7317</v>
      </c>
      <c r="F440">
        <f t="shared" si="51"/>
        <v>3.4634</v>
      </c>
      <c r="G440">
        <f t="shared" si="52"/>
        <v>3.4634000000000002E-6</v>
      </c>
      <c r="H440">
        <f t="shared" si="53"/>
        <v>1.5443946576270038E-7</v>
      </c>
      <c r="I440">
        <f t="shared" si="54"/>
        <v>3.0904574710873253E-2</v>
      </c>
      <c r="J440">
        <f t="shared" si="55"/>
        <v>1.0703490405363843E-7</v>
      </c>
      <c r="K440">
        <f t="shared" si="56"/>
        <v>2.6147436981633879E-7</v>
      </c>
      <c r="L440" s="2">
        <f t="shared" si="57"/>
        <v>5.8637235498688351</v>
      </c>
    </row>
    <row r="441" spans="1:12">
      <c r="A441" s="3">
        <v>42518</v>
      </c>
      <c r="B441" t="s">
        <v>7</v>
      </c>
      <c r="C441">
        <v>19.899999999999999</v>
      </c>
      <c r="D441">
        <f t="shared" si="58"/>
        <v>293.04999999999995</v>
      </c>
      <c r="E441">
        <v>10.3062</v>
      </c>
      <c r="F441">
        <f t="shared" si="51"/>
        <v>20.612400000000001</v>
      </c>
      <c r="G441">
        <f t="shared" si="52"/>
        <v>2.0612399999999999E-5</v>
      </c>
      <c r="H441">
        <f t="shared" si="53"/>
        <v>9.1914536123089592E-7</v>
      </c>
      <c r="I441">
        <f t="shared" si="54"/>
        <v>2.8836885636933113E-2</v>
      </c>
      <c r="J441">
        <f t="shared" si="55"/>
        <v>5.9439742150272013E-7</v>
      </c>
      <c r="K441">
        <f t="shared" si="56"/>
        <v>1.513542782733616E-6</v>
      </c>
      <c r="L441" s="2">
        <f t="shared" si="57"/>
        <v>33.942127731612722</v>
      </c>
    </row>
    <row r="442" spans="1:12">
      <c r="A442" s="3">
        <v>42518</v>
      </c>
      <c r="B442" t="s">
        <v>7</v>
      </c>
      <c r="C442">
        <v>19.899999999999999</v>
      </c>
      <c r="D442">
        <f t="shared" si="58"/>
        <v>293.04999999999995</v>
      </c>
      <c r="E442">
        <v>3.8837000000000002</v>
      </c>
      <c r="F442">
        <f t="shared" si="51"/>
        <v>7.7674000000000003</v>
      </c>
      <c r="G442">
        <f t="shared" si="52"/>
        <v>7.7673999999999995E-6</v>
      </c>
      <c r="H442">
        <f t="shared" si="53"/>
        <v>3.4636285337102236E-7</v>
      </c>
      <c r="I442">
        <f t="shared" si="54"/>
        <v>2.8836885636933113E-2</v>
      </c>
      <c r="J442">
        <f t="shared" si="55"/>
        <v>2.2398762549631424E-7</v>
      </c>
      <c r="K442">
        <f t="shared" si="56"/>
        <v>5.7035047886733655E-7</v>
      </c>
      <c r="L442" s="2">
        <f t="shared" si="57"/>
        <v>12.790460254144525</v>
      </c>
    </row>
    <row r="443" spans="1:12">
      <c r="A443" s="3">
        <v>42518</v>
      </c>
      <c r="B443" t="s">
        <v>7</v>
      </c>
      <c r="C443">
        <v>19.899999999999999</v>
      </c>
      <c r="D443">
        <f t="shared" si="58"/>
        <v>293.04999999999995</v>
      </c>
      <c r="E443">
        <v>3.2311999999999999</v>
      </c>
      <c r="F443">
        <f t="shared" si="51"/>
        <v>6.4623999999999997</v>
      </c>
      <c r="G443">
        <f t="shared" si="52"/>
        <v>6.4623999999999993E-6</v>
      </c>
      <c r="H443">
        <f t="shared" si="53"/>
        <v>2.8817046934944702E-7</v>
      </c>
      <c r="I443">
        <f t="shared" si="54"/>
        <v>2.8836885636933113E-2</v>
      </c>
      <c r="J443">
        <f t="shared" si="55"/>
        <v>1.8635548974011653E-7</v>
      </c>
      <c r="K443">
        <f t="shared" si="56"/>
        <v>4.7452595908956358E-7</v>
      </c>
      <c r="L443" s="2">
        <f t="shared" si="57"/>
        <v>10.641536466048303</v>
      </c>
    </row>
    <row r="444" spans="1:12">
      <c r="A444" s="3">
        <v>42526</v>
      </c>
      <c r="B444" t="s">
        <v>9</v>
      </c>
      <c r="C444">
        <v>16.399999999999999</v>
      </c>
      <c r="D444">
        <f t="shared" si="58"/>
        <v>289.54999999999995</v>
      </c>
      <c r="E444">
        <v>1.4372</v>
      </c>
      <c r="F444">
        <f t="shared" si="51"/>
        <v>2.8744000000000001</v>
      </c>
      <c r="G444">
        <f t="shared" si="52"/>
        <v>2.8744E-6</v>
      </c>
      <c r="H444">
        <f t="shared" si="53"/>
        <v>1.2817485718897787E-7</v>
      </c>
      <c r="I444">
        <f t="shared" si="54"/>
        <v>3.2232334359574025E-2</v>
      </c>
      <c r="J444">
        <f t="shared" si="55"/>
        <v>9.2648621883159577E-8</v>
      </c>
      <c r="K444">
        <f t="shared" si="56"/>
        <v>2.2082347907213744E-7</v>
      </c>
      <c r="L444" s="2">
        <f t="shared" si="57"/>
        <v>4.9521023246323113</v>
      </c>
    </row>
    <row r="445" spans="1:12">
      <c r="A445" s="3">
        <v>42526</v>
      </c>
      <c r="B445" t="s">
        <v>9</v>
      </c>
      <c r="C445">
        <v>16.399999999999999</v>
      </c>
      <c r="D445">
        <f t="shared" si="58"/>
        <v>289.54999999999995</v>
      </c>
      <c r="E445">
        <v>2.3475999999999999</v>
      </c>
      <c r="F445">
        <f t="shared" si="51"/>
        <v>4.6951999999999998</v>
      </c>
      <c r="G445">
        <f t="shared" si="52"/>
        <v>4.6951999999999995E-6</v>
      </c>
      <c r="H445">
        <f t="shared" si="53"/>
        <v>2.0936772525524939E-7</v>
      </c>
      <c r="I445">
        <f t="shared" si="54"/>
        <v>3.2232334359574025E-2</v>
      </c>
      <c r="J445">
        <f t="shared" si="55"/>
        <v>1.5133725628507196E-7</v>
      </c>
      <c r="K445">
        <f t="shared" si="56"/>
        <v>3.6070498154032137E-7</v>
      </c>
      <c r="L445" s="2">
        <f t="shared" si="57"/>
        <v>8.0890310446053544</v>
      </c>
    </row>
    <row r="446" spans="1:12">
      <c r="A446" s="3">
        <v>42526</v>
      </c>
      <c r="B446" t="s">
        <v>9</v>
      </c>
      <c r="C446">
        <v>16.399999999999999</v>
      </c>
      <c r="D446">
        <f t="shared" si="58"/>
        <v>289.54999999999995</v>
      </c>
      <c r="E446">
        <v>2.5005000000000002</v>
      </c>
      <c r="F446">
        <f t="shared" si="51"/>
        <v>5.0010000000000003</v>
      </c>
      <c r="G446">
        <f t="shared" si="52"/>
        <v>5.0010000000000001E-6</v>
      </c>
      <c r="H446">
        <f t="shared" si="53"/>
        <v>2.2300391761831282E-7</v>
      </c>
      <c r="I446">
        <f t="shared" si="54"/>
        <v>3.2232334359574025E-2</v>
      </c>
      <c r="J446">
        <f t="shared" si="55"/>
        <v>1.6119390413222971E-7</v>
      </c>
      <c r="K446">
        <f t="shared" si="56"/>
        <v>3.8419782175054255E-7</v>
      </c>
      <c r="L446" s="2">
        <f t="shared" si="57"/>
        <v>8.6158724344162927</v>
      </c>
    </row>
    <row r="447" spans="1:12">
      <c r="A447" s="3">
        <v>42526</v>
      </c>
      <c r="B447" t="s">
        <v>10</v>
      </c>
      <c r="C447">
        <v>16.3</v>
      </c>
      <c r="D447">
        <f t="shared" si="58"/>
        <v>289.45</v>
      </c>
      <c r="E447">
        <v>4.0561999999999996</v>
      </c>
      <c r="F447">
        <f t="shared" si="51"/>
        <v>8.1123999999999992</v>
      </c>
      <c r="G447">
        <f t="shared" si="52"/>
        <v>8.1123999999999988E-6</v>
      </c>
      <c r="H447">
        <f t="shared" si="53"/>
        <v>3.6174704684799052E-7</v>
      </c>
      <c r="I447">
        <f t="shared" si="54"/>
        <v>3.2337959136602548E-2</v>
      </c>
      <c r="J447">
        <f t="shared" si="55"/>
        <v>2.623384596997745E-7</v>
      </c>
      <c r="K447">
        <f t="shared" si="56"/>
        <v>6.2408550654776501E-7</v>
      </c>
      <c r="L447" s="2">
        <f t="shared" si="57"/>
        <v>13.995501296920157</v>
      </c>
    </row>
    <row r="448" spans="1:12">
      <c r="A448" s="3">
        <v>42526</v>
      </c>
      <c r="B448" t="s">
        <v>10</v>
      </c>
      <c r="C448">
        <v>16.3</v>
      </c>
      <c r="D448">
        <f t="shared" si="58"/>
        <v>289.45</v>
      </c>
      <c r="E448">
        <v>3.0417000000000001</v>
      </c>
      <c r="F448">
        <f t="shared" si="51"/>
        <v>6.0834000000000001</v>
      </c>
      <c r="G448">
        <f t="shared" si="52"/>
        <v>6.0834000000000001E-6</v>
      </c>
      <c r="H448">
        <f t="shared" si="53"/>
        <v>2.7127015245735733E-7</v>
      </c>
      <c r="I448">
        <f t="shared" si="54"/>
        <v>3.2337959136602548E-2</v>
      </c>
      <c r="J448">
        <f t="shared" si="55"/>
        <v>1.9672474061160794E-7</v>
      </c>
      <c r="K448">
        <f t="shared" si="56"/>
        <v>4.6799489306896533E-7</v>
      </c>
      <c r="L448" s="2">
        <f t="shared" si="57"/>
        <v>10.495073293930785</v>
      </c>
    </row>
    <row r="449" spans="1:12">
      <c r="A449" s="3">
        <v>42526</v>
      </c>
      <c r="B449" t="s">
        <v>10</v>
      </c>
      <c r="C449">
        <v>16.3</v>
      </c>
      <c r="D449">
        <f t="shared" si="58"/>
        <v>289.45</v>
      </c>
      <c r="E449">
        <v>3.6808000000000001</v>
      </c>
      <c r="F449">
        <f t="shared" si="51"/>
        <v>7.3616000000000001</v>
      </c>
      <c r="G449">
        <f t="shared" si="52"/>
        <v>7.3616E-6</v>
      </c>
      <c r="H449">
        <f t="shared" si="53"/>
        <v>3.2826747449289573E-7</v>
      </c>
      <c r="I449">
        <f t="shared" si="54"/>
        <v>3.2337959136602548E-2</v>
      </c>
      <c r="J449">
        <f t="shared" si="55"/>
        <v>2.3805911998001332E-7</v>
      </c>
      <c r="K449">
        <f t="shared" si="56"/>
        <v>5.6632659447290897E-7</v>
      </c>
      <c r="L449" s="2">
        <f t="shared" si="57"/>
        <v>12.700222171910584</v>
      </c>
    </row>
    <row r="450" spans="1:12">
      <c r="A450" s="3">
        <v>42526</v>
      </c>
      <c r="B450" t="s">
        <v>11</v>
      </c>
      <c r="C450">
        <v>11.5</v>
      </c>
      <c r="D450">
        <f t="shared" si="58"/>
        <v>284.64999999999998</v>
      </c>
      <c r="E450">
        <v>0.58399999999999996</v>
      </c>
      <c r="F450">
        <f t="shared" si="51"/>
        <v>1.1679999999999999</v>
      </c>
      <c r="G450">
        <f t="shared" si="52"/>
        <v>1.1679999999999999E-6</v>
      </c>
      <c r="H450">
        <f t="shared" si="53"/>
        <v>5.2083298495938677E-8</v>
      </c>
      <c r="I450">
        <f t="shared" si="54"/>
        <v>3.8070794351264502E-2</v>
      </c>
      <c r="J450">
        <f t="shared" si="55"/>
        <v>4.4466687802276931E-8</v>
      </c>
      <c r="K450">
        <f t="shared" si="56"/>
        <v>9.6549986298215594E-8</v>
      </c>
      <c r="L450" s="2">
        <f t="shared" si="57"/>
        <v>2.1651928209790583</v>
      </c>
    </row>
    <row r="451" spans="1:12">
      <c r="A451" s="3">
        <v>42526</v>
      </c>
      <c r="B451" t="s">
        <v>11</v>
      </c>
      <c r="C451">
        <v>11.5</v>
      </c>
      <c r="D451">
        <f t="shared" si="58"/>
        <v>284.64999999999998</v>
      </c>
      <c r="E451">
        <v>0.72450000000000003</v>
      </c>
      <c r="F451">
        <f t="shared" ref="F451:F514" si="59">E451*2</f>
        <v>1.4490000000000001</v>
      </c>
      <c r="G451">
        <f t="shared" ref="G451:G514" si="60">F451/10^6</f>
        <v>1.449E-6</v>
      </c>
      <c r="H451">
        <f t="shared" ref="H451:H514" si="61">G451/(0.0821*273.15)</f>
        <v>6.4613612603266402E-8</v>
      </c>
      <c r="I451">
        <f t="shared" ref="I451:I514" si="62">EXP(-62.7062+97.3066*(100/D451)+24.1406*LN(D451/100))</f>
        <v>3.8070794351264502E-2</v>
      </c>
      <c r="J451">
        <f t="shared" ref="J451:J514" si="63">G451*I451*1</f>
        <v>5.5164581014982266E-8</v>
      </c>
      <c r="K451">
        <f t="shared" ref="K451:K514" si="64">(J451*0.03+H451*0.03)/0.03</f>
        <v>1.1977819361824865E-7</v>
      </c>
      <c r="L451" s="2">
        <f t="shared" ref="L451:L514" si="65">K451*0.0821*273.15*10^6</f>
        <v>2.686099655478301</v>
      </c>
    </row>
    <row r="452" spans="1:12">
      <c r="A452" s="3">
        <v>42526</v>
      </c>
      <c r="B452" t="s">
        <v>11</v>
      </c>
      <c r="C452">
        <v>11.5</v>
      </c>
      <c r="D452">
        <f t="shared" si="58"/>
        <v>284.64999999999998</v>
      </c>
      <c r="E452">
        <v>0.82830000000000004</v>
      </c>
      <c r="F452">
        <f t="shared" si="59"/>
        <v>1.6566000000000001</v>
      </c>
      <c r="G452">
        <f t="shared" si="60"/>
        <v>1.6566000000000002E-6</v>
      </c>
      <c r="H452">
        <f t="shared" si="61"/>
        <v>7.3870883808537695E-8</v>
      </c>
      <c r="I452">
        <f t="shared" si="62"/>
        <v>3.8070794351264502E-2</v>
      </c>
      <c r="J452">
        <f t="shared" si="63"/>
        <v>6.3068077922304776E-8</v>
      </c>
      <c r="K452">
        <f t="shared" si="64"/>
        <v>1.3693896173084247E-7</v>
      </c>
      <c r="L452" s="2">
        <f t="shared" si="65"/>
        <v>3.0709404342756068</v>
      </c>
    </row>
    <row r="453" spans="1:12">
      <c r="A453" s="3">
        <v>42526</v>
      </c>
      <c r="B453" t="s">
        <v>8</v>
      </c>
      <c r="C453">
        <v>18.5</v>
      </c>
      <c r="D453">
        <f t="shared" si="58"/>
        <v>291.64999999999998</v>
      </c>
      <c r="E453">
        <v>1.5553999999999999</v>
      </c>
      <c r="F453">
        <f t="shared" si="59"/>
        <v>3.1107999999999998</v>
      </c>
      <c r="G453">
        <f t="shared" si="60"/>
        <v>3.1107999999999999E-6</v>
      </c>
      <c r="H453">
        <f t="shared" si="61"/>
        <v>1.3871637411058737E-7</v>
      </c>
      <c r="I453">
        <f t="shared" si="62"/>
        <v>3.0127642359326377E-2</v>
      </c>
      <c r="J453">
        <f t="shared" si="63"/>
        <v>9.3721069851392488E-8</v>
      </c>
      <c r="K453">
        <f t="shared" si="64"/>
        <v>2.3243744396197987E-7</v>
      </c>
      <c r="L453" s="2">
        <f t="shared" si="65"/>
        <v>5.212552629875435</v>
      </c>
    </row>
    <row r="454" spans="1:12">
      <c r="A454" s="3">
        <v>42526</v>
      </c>
      <c r="B454" t="s">
        <v>8</v>
      </c>
      <c r="C454">
        <v>18.5</v>
      </c>
      <c r="D454">
        <f t="shared" si="58"/>
        <v>291.64999999999998</v>
      </c>
      <c r="E454">
        <v>1.5133000000000001</v>
      </c>
      <c r="F454">
        <f t="shared" si="59"/>
        <v>3.0266000000000002</v>
      </c>
      <c r="G454">
        <f t="shared" si="60"/>
        <v>3.0266000000000004E-6</v>
      </c>
      <c r="H454">
        <f t="shared" si="61"/>
        <v>1.3496173906490413E-7</v>
      </c>
      <c r="I454">
        <f t="shared" si="62"/>
        <v>3.0127642359326377E-2</v>
      </c>
      <c r="J454">
        <f t="shared" si="63"/>
        <v>9.1184322364737226E-8</v>
      </c>
      <c r="K454">
        <f t="shared" si="64"/>
        <v>2.2614606142964134E-7</v>
      </c>
      <c r="L454" s="2">
        <f t="shared" si="65"/>
        <v>5.0714645073874856</v>
      </c>
    </row>
    <row r="455" spans="1:12">
      <c r="A455" s="3">
        <v>42526</v>
      </c>
      <c r="B455" t="s">
        <v>8</v>
      </c>
      <c r="C455">
        <v>18.5</v>
      </c>
      <c r="D455">
        <f t="shared" si="58"/>
        <v>291.64999999999998</v>
      </c>
      <c r="E455">
        <v>1.7498</v>
      </c>
      <c r="F455">
        <f t="shared" si="59"/>
        <v>3.4996</v>
      </c>
      <c r="G455">
        <f t="shared" si="60"/>
        <v>3.4995999999999999E-6</v>
      </c>
      <c r="H455">
        <f t="shared" si="61"/>
        <v>1.5605369128115326E-7</v>
      </c>
      <c r="I455">
        <f t="shared" si="62"/>
        <v>3.0127642359326377E-2</v>
      </c>
      <c r="J455">
        <f t="shared" si="63"/>
        <v>1.0543469720069858E-7</v>
      </c>
      <c r="K455">
        <f t="shared" si="64"/>
        <v>2.6148838848185181E-7</v>
      </c>
      <c r="L455" s="2">
        <f t="shared" si="65"/>
        <v>5.8640379270644436</v>
      </c>
    </row>
    <row r="456" spans="1:12">
      <c r="A456" s="3">
        <v>42526</v>
      </c>
      <c r="B456" t="s">
        <v>7</v>
      </c>
      <c r="C456">
        <v>22.3</v>
      </c>
      <c r="D456">
        <f t="shared" si="58"/>
        <v>295.45</v>
      </c>
      <c r="E456">
        <v>21.448699999999999</v>
      </c>
      <c r="F456">
        <f t="shared" si="59"/>
        <v>42.897399999999998</v>
      </c>
      <c r="G456">
        <f t="shared" si="60"/>
        <v>4.28974E-5</v>
      </c>
      <c r="H456">
        <f t="shared" si="61"/>
        <v>1.9128750761127398E-6</v>
      </c>
      <c r="I456">
        <f t="shared" si="62"/>
        <v>2.6811368407758523E-2</v>
      </c>
      <c r="J456">
        <f t="shared" si="63"/>
        <v>1.1501379951349805E-6</v>
      </c>
      <c r="K456">
        <f t="shared" si="64"/>
        <v>3.0630130712477201E-6</v>
      </c>
      <c r="L456" s="2">
        <f t="shared" si="65"/>
        <v>68.689951875768941</v>
      </c>
    </row>
    <row r="457" spans="1:12">
      <c r="A457" s="3">
        <v>42526</v>
      </c>
      <c r="B457" t="s">
        <v>7</v>
      </c>
      <c r="C457">
        <v>22.3</v>
      </c>
      <c r="D457">
        <f t="shared" si="58"/>
        <v>295.45</v>
      </c>
      <c r="E457">
        <v>9.5495000000000001</v>
      </c>
      <c r="F457">
        <f t="shared" si="59"/>
        <v>19.099</v>
      </c>
      <c r="G457">
        <f t="shared" si="60"/>
        <v>1.9099000000000001E-5</v>
      </c>
      <c r="H457">
        <f t="shared" si="61"/>
        <v>8.5166003251192893E-7</v>
      </c>
      <c r="I457">
        <f t="shared" si="62"/>
        <v>2.6811368407758523E-2</v>
      </c>
      <c r="J457">
        <f t="shared" si="63"/>
        <v>5.1207032521978003E-7</v>
      </c>
      <c r="K457">
        <f t="shared" si="64"/>
        <v>1.3637303577317088E-6</v>
      </c>
      <c r="L457" s="2">
        <f t="shared" si="65"/>
        <v>30.582491966303579</v>
      </c>
    </row>
    <row r="458" spans="1:12">
      <c r="A458" s="3">
        <v>42526</v>
      </c>
      <c r="B458" t="s">
        <v>7</v>
      </c>
      <c r="C458">
        <v>22.3</v>
      </c>
      <c r="D458">
        <f t="shared" si="58"/>
        <v>295.45</v>
      </c>
      <c r="E458">
        <v>20.6556</v>
      </c>
      <c r="F458">
        <f t="shared" si="59"/>
        <v>41.311199999999999</v>
      </c>
      <c r="G458">
        <f t="shared" si="60"/>
        <v>4.1311199999999998E-5</v>
      </c>
      <c r="H458">
        <f t="shared" si="61"/>
        <v>1.8421434596108066E-6</v>
      </c>
      <c r="I458">
        <f t="shared" si="62"/>
        <v>2.6811368407758523E-2</v>
      </c>
      <c r="J458">
        <f t="shared" si="63"/>
        <v>1.1076098025665939E-6</v>
      </c>
      <c r="K458">
        <f t="shared" si="64"/>
        <v>2.9497532621774002E-6</v>
      </c>
      <c r="L458" s="2">
        <f t="shared" si="65"/>
        <v>66.150031002584427</v>
      </c>
    </row>
    <row r="459" spans="1:12">
      <c r="A459" s="3">
        <v>42532</v>
      </c>
      <c r="B459" t="s">
        <v>9</v>
      </c>
      <c r="C459">
        <v>18</v>
      </c>
      <c r="D459">
        <f t="shared" si="58"/>
        <v>291.14999999999998</v>
      </c>
      <c r="E459">
        <v>3.4409000000000001</v>
      </c>
      <c r="F459">
        <f t="shared" si="59"/>
        <v>6.8818000000000001</v>
      </c>
      <c r="G459">
        <f t="shared" si="60"/>
        <v>6.8817999999999999E-6</v>
      </c>
      <c r="H459">
        <f t="shared" si="61"/>
        <v>3.068722975936223E-7</v>
      </c>
      <c r="I459">
        <f t="shared" si="62"/>
        <v>3.0609748933155292E-2</v>
      </c>
      <c r="J459">
        <f t="shared" si="63"/>
        <v>2.1065017020818808E-7</v>
      </c>
      <c r="K459">
        <f t="shared" si="64"/>
        <v>5.1752246780181038E-7</v>
      </c>
      <c r="L459" s="2">
        <f t="shared" si="65"/>
        <v>11.605759616773296</v>
      </c>
    </row>
    <row r="460" spans="1:12">
      <c r="A460" s="3">
        <v>42532</v>
      </c>
      <c r="B460" t="s">
        <v>9</v>
      </c>
      <c r="C460">
        <v>18</v>
      </c>
      <c r="D460">
        <f t="shared" si="58"/>
        <v>291.14999999999998</v>
      </c>
      <c r="E460">
        <v>3.0520999999999998</v>
      </c>
      <c r="F460">
        <f t="shared" si="59"/>
        <v>6.1041999999999996</v>
      </c>
      <c r="G460">
        <f t="shared" si="60"/>
        <v>6.1041999999999999E-6</v>
      </c>
      <c r="H460">
        <f t="shared" si="61"/>
        <v>2.7219766325249052E-7</v>
      </c>
      <c r="I460">
        <f t="shared" si="62"/>
        <v>3.0609748933155292E-2</v>
      </c>
      <c r="J460">
        <f t="shared" si="63"/>
        <v>1.8684802943776654E-7</v>
      </c>
      <c r="K460">
        <f t="shared" si="64"/>
        <v>4.5904569269025706E-7</v>
      </c>
      <c r="L460" s="2">
        <f t="shared" si="65"/>
        <v>10.29438197168002</v>
      </c>
    </row>
    <row r="461" spans="1:12">
      <c r="A461" s="3">
        <v>42532</v>
      </c>
      <c r="B461" t="s">
        <v>9</v>
      </c>
      <c r="C461">
        <v>18</v>
      </c>
      <c r="D461">
        <f t="shared" si="58"/>
        <v>291.14999999999998</v>
      </c>
      <c r="E461">
        <v>2.1987000000000001</v>
      </c>
      <c r="F461">
        <f t="shared" si="59"/>
        <v>4.3974000000000002</v>
      </c>
      <c r="G461">
        <f t="shared" si="60"/>
        <v>4.3974000000000005E-6</v>
      </c>
      <c r="H461">
        <f t="shared" si="61"/>
        <v>1.9608826781339109E-7</v>
      </c>
      <c r="I461">
        <f t="shared" si="62"/>
        <v>3.0609748933155292E-2</v>
      </c>
      <c r="J461">
        <f t="shared" si="63"/>
        <v>1.3460330995865711E-7</v>
      </c>
      <c r="K461">
        <f t="shared" si="64"/>
        <v>3.306915777720482E-7</v>
      </c>
      <c r="L461" s="2">
        <f t="shared" si="65"/>
        <v>7.4159620068585106</v>
      </c>
    </row>
    <row r="462" spans="1:12">
      <c r="A462" s="3">
        <v>42532</v>
      </c>
      <c r="B462" t="s">
        <v>10</v>
      </c>
      <c r="C462">
        <v>19.600000000000001</v>
      </c>
      <c r="D462">
        <f t="shared" si="58"/>
        <v>292.75</v>
      </c>
      <c r="E462">
        <v>2.4874999999999998</v>
      </c>
      <c r="F462">
        <f t="shared" si="59"/>
        <v>4.9749999999999996</v>
      </c>
      <c r="G462">
        <f t="shared" si="60"/>
        <v>4.9749999999999998E-6</v>
      </c>
      <c r="H462">
        <f t="shared" si="61"/>
        <v>2.2184452912439634E-7</v>
      </c>
      <c r="I462">
        <f t="shared" si="62"/>
        <v>2.9106358020325789E-2</v>
      </c>
      <c r="J462">
        <f t="shared" si="63"/>
        <v>1.4480413115112079E-7</v>
      </c>
      <c r="K462">
        <f t="shared" si="64"/>
        <v>3.6664866027551713E-7</v>
      </c>
      <c r="L462" s="2">
        <f t="shared" si="65"/>
        <v>8.222321695604542</v>
      </c>
    </row>
    <row r="463" spans="1:12">
      <c r="A463" s="3">
        <v>42532</v>
      </c>
      <c r="B463" t="s">
        <v>10</v>
      </c>
      <c r="C463">
        <v>19.600000000000001</v>
      </c>
      <c r="D463">
        <f t="shared" si="58"/>
        <v>292.75</v>
      </c>
      <c r="E463">
        <v>1.6296999999999999</v>
      </c>
      <c r="F463">
        <f t="shared" si="59"/>
        <v>3.2593999999999999</v>
      </c>
      <c r="G463">
        <f t="shared" si="60"/>
        <v>3.2593999999999997E-6</v>
      </c>
      <c r="H463">
        <f t="shared" si="61"/>
        <v>1.4534272527197134E-7</v>
      </c>
      <c r="I463">
        <f t="shared" si="62"/>
        <v>2.9106358020325789E-2</v>
      </c>
      <c r="J463">
        <f t="shared" si="63"/>
        <v>9.486926333144987E-8</v>
      </c>
      <c r="K463">
        <f t="shared" si="64"/>
        <v>2.4021198860342121E-7</v>
      </c>
      <c r="L463" s="2">
        <f t="shared" si="65"/>
        <v>5.3869015748047122</v>
      </c>
    </row>
    <row r="464" spans="1:12">
      <c r="A464" s="3">
        <v>42532</v>
      </c>
      <c r="B464" t="s">
        <v>10</v>
      </c>
      <c r="C464">
        <v>19.600000000000001</v>
      </c>
      <c r="D464">
        <f t="shared" si="58"/>
        <v>292.75</v>
      </c>
      <c r="E464">
        <v>3.5674999999999999</v>
      </c>
      <c r="F464">
        <f t="shared" si="59"/>
        <v>7.1349999999999998</v>
      </c>
      <c r="G464">
        <f t="shared" si="60"/>
        <v>7.1349999999999994E-6</v>
      </c>
      <c r="H464">
        <f t="shared" si="61"/>
        <v>3.1816295784976237E-7</v>
      </c>
      <c r="I464">
        <f t="shared" si="62"/>
        <v>2.9106358020325789E-2</v>
      </c>
      <c r="J464">
        <f t="shared" si="63"/>
        <v>2.0767386447502449E-7</v>
      </c>
      <c r="K464">
        <f t="shared" si="64"/>
        <v>5.2583682232478691E-7</v>
      </c>
      <c r="L464" s="2">
        <f t="shared" si="65"/>
        <v>11.792214130279076</v>
      </c>
    </row>
    <row r="465" spans="1:12">
      <c r="A465" s="3">
        <v>42532</v>
      </c>
      <c r="B465" t="s">
        <v>11</v>
      </c>
      <c r="C465">
        <v>14</v>
      </c>
      <c r="D465">
        <f t="shared" ref="D465:D528" si="66">C465+273.15</f>
        <v>287.14999999999998</v>
      </c>
      <c r="E465">
        <v>0.52470000000000006</v>
      </c>
      <c r="F465">
        <f t="shared" si="59"/>
        <v>1.0494000000000001</v>
      </c>
      <c r="G465">
        <f t="shared" si="60"/>
        <v>1.0494000000000001E-6</v>
      </c>
      <c r="H465">
        <f t="shared" si="61"/>
        <v>4.6794703289073681E-8</v>
      </c>
      <c r="I465">
        <f t="shared" si="62"/>
        <v>3.4915180050333151E-2</v>
      </c>
      <c r="J465">
        <f t="shared" si="63"/>
        <v>3.6639989944819614E-8</v>
      </c>
      <c r="K465">
        <f t="shared" si="64"/>
        <v>8.3434693233893289E-8</v>
      </c>
      <c r="L465" s="2">
        <f t="shared" si="65"/>
        <v>1.8710743081063959</v>
      </c>
    </row>
    <row r="466" spans="1:12">
      <c r="A466" s="3">
        <v>42532</v>
      </c>
      <c r="B466" t="s">
        <v>11</v>
      </c>
      <c r="C466">
        <v>14</v>
      </c>
      <c r="D466">
        <f t="shared" si="66"/>
        <v>287.14999999999998</v>
      </c>
      <c r="E466">
        <v>0.7077</v>
      </c>
      <c r="F466">
        <f t="shared" si="59"/>
        <v>1.4154</v>
      </c>
      <c r="G466">
        <f t="shared" si="60"/>
        <v>1.4154E-6</v>
      </c>
      <c r="H466">
        <f t="shared" si="61"/>
        <v>6.3115325934205152E-8</v>
      </c>
      <c r="I466">
        <f t="shared" si="62"/>
        <v>3.4915180050333151E-2</v>
      </c>
      <c r="J466">
        <f t="shared" si="63"/>
        <v>4.9418945843241541E-8</v>
      </c>
      <c r="K466">
        <f t="shared" si="64"/>
        <v>1.1253427177744669E-7</v>
      </c>
      <c r="L466" s="2">
        <f t="shared" si="65"/>
        <v>2.5236502531863851</v>
      </c>
    </row>
    <row r="467" spans="1:12">
      <c r="A467" s="3">
        <v>42532</v>
      </c>
      <c r="B467" t="s">
        <v>11</v>
      </c>
      <c r="C467">
        <v>14</v>
      </c>
      <c r="D467">
        <f t="shared" si="66"/>
        <v>287.14999999999998</v>
      </c>
      <c r="E467">
        <v>0.31369999999999998</v>
      </c>
      <c r="F467">
        <f t="shared" si="59"/>
        <v>0.62739999999999996</v>
      </c>
      <c r="G467">
        <f t="shared" si="60"/>
        <v>6.2739999999999991E-7</v>
      </c>
      <c r="H467">
        <f t="shared" si="61"/>
        <v>2.7976936195506784E-8</v>
      </c>
      <c r="I467">
        <f t="shared" si="62"/>
        <v>3.4915180050333151E-2</v>
      </c>
      <c r="J467">
        <f t="shared" si="63"/>
        <v>2.1905783963579018E-8</v>
      </c>
      <c r="K467">
        <f t="shared" si="64"/>
        <v>4.9882720159085798E-8</v>
      </c>
      <c r="L467" s="2">
        <f t="shared" si="65"/>
        <v>1.1186506774403968</v>
      </c>
    </row>
    <row r="468" spans="1:12">
      <c r="A468" s="3">
        <v>42532</v>
      </c>
      <c r="B468" t="s">
        <v>8</v>
      </c>
      <c r="C468">
        <v>20.9</v>
      </c>
      <c r="D468">
        <f t="shared" si="66"/>
        <v>294.04999999999995</v>
      </c>
      <c r="E468">
        <v>3.2341000000000002</v>
      </c>
      <c r="F468">
        <f t="shared" si="59"/>
        <v>6.4682000000000004</v>
      </c>
      <c r="G468">
        <f t="shared" si="60"/>
        <v>6.4682000000000002E-6</v>
      </c>
      <c r="H468">
        <f t="shared" si="61"/>
        <v>2.8842910216732074E-7</v>
      </c>
      <c r="I468">
        <f t="shared" si="62"/>
        <v>2.7965453374664044E-2</v>
      </c>
      <c r="J468">
        <f t="shared" si="63"/>
        <v>1.8088614551800199E-7</v>
      </c>
      <c r="K468">
        <f t="shared" si="64"/>
        <v>4.6931524768532275E-7</v>
      </c>
      <c r="L468" s="2">
        <f t="shared" si="65"/>
        <v>10.524683058220688</v>
      </c>
    </row>
    <row r="469" spans="1:12">
      <c r="A469" s="3">
        <v>42532</v>
      </c>
      <c r="B469" t="s">
        <v>8</v>
      </c>
      <c r="C469">
        <v>20.9</v>
      </c>
      <c r="D469">
        <f t="shared" si="66"/>
        <v>294.04999999999995</v>
      </c>
      <c r="E469">
        <v>2.702</v>
      </c>
      <c r="F469">
        <f t="shared" si="59"/>
        <v>5.4039999999999999</v>
      </c>
      <c r="G469">
        <f t="shared" si="60"/>
        <v>5.4040000000000003E-6</v>
      </c>
      <c r="H469">
        <f t="shared" si="61"/>
        <v>2.4097443927401768E-7</v>
      </c>
      <c r="I469">
        <f t="shared" si="62"/>
        <v>2.7965453374664044E-2</v>
      </c>
      <c r="J469">
        <f t="shared" si="63"/>
        <v>1.5112531003668451E-7</v>
      </c>
      <c r="K469">
        <f t="shared" si="64"/>
        <v>3.9209974931070218E-7</v>
      </c>
      <c r="L469" s="2">
        <f t="shared" si="65"/>
        <v>8.7930780196383225</v>
      </c>
    </row>
    <row r="470" spans="1:12">
      <c r="A470" s="3">
        <v>42532</v>
      </c>
      <c r="B470" t="s">
        <v>8</v>
      </c>
      <c r="C470">
        <v>20.9</v>
      </c>
      <c r="D470">
        <f t="shared" si="66"/>
        <v>294.04999999999995</v>
      </c>
      <c r="E470">
        <v>3.1503000000000001</v>
      </c>
      <c r="F470">
        <f t="shared" si="59"/>
        <v>6.3006000000000002</v>
      </c>
      <c r="G470">
        <f t="shared" si="60"/>
        <v>6.3006000000000003E-6</v>
      </c>
      <c r="H470">
        <f t="shared" si="61"/>
        <v>2.8095550556807471E-7</v>
      </c>
      <c r="I470">
        <f t="shared" si="62"/>
        <v>2.7965453374664044E-2</v>
      </c>
      <c r="J470">
        <f t="shared" si="63"/>
        <v>1.7619913553240829E-7</v>
      </c>
      <c r="K470">
        <f t="shared" si="64"/>
        <v>4.5715464110048298E-7</v>
      </c>
      <c r="L470" s="2">
        <f t="shared" si="65"/>
        <v>10.251973976782608</v>
      </c>
    </row>
    <row r="471" spans="1:12">
      <c r="A471" s="3">
        <v>42532</v>
      </c>
      <c r="B471" t="s">
        <v>7</v>
      </c>
      <c r="C471">
        <v>23.8</v>
      </c>
      <c r="D471">
        <f t="shared" si="66"/>
        <v>296.95</v>
      </c>
      <c r="E471">
        <v>26.273199999999999</v>
      </c>
      <c r="F471">
        <f t="shared" si="59"/>
        <v>52.546399999999998</v>
      </c>
      <c r="G471">
        <f t="shared" si="60"/>
        <v>5.2546399999999995E-5</v>
      </c>
      <c r="H471">
        <f t="shared" si="61"/>
        <v>2.3431419829511918E-6</v>
      </c>
      <c r="I471">
        <f t="shared" si="62"/>
        <v>2.5654298415294569E-2</v>
      </c>
      <c r="J471">
        <f t="shared" si="63"/>
        <v>1.3480410262494345E-6</v>
      </c>
      <c r="K471">
        <f t="shared" si="64"/>
        <v>3.6911830092006261E-6</v>
      </c>
      <c r="L471" s="2">
        <f t="shared" si="65"/>
        <v>82.777049058874695</v>
      </c>
    </row>
    <row r="472" spans="1:12">
      <c r="A472" s="3">
        <v>42532</v>
      </c>
      <c r="B472" t="s">
        <v>7</v>
      </c>
      <c r="C472">
        <v>23.8</v>
      </c>
      <c r="D472">
        <f t="shared" si="66"/>
        <v>296.95</v>
      </c>
      <c r="E472">
        <v>7.1120999999999999</v>
      </c>
      <c r="F472">
        <f t="shared" si="59"/>
        <v>14.2242</v>
      </c>
      <c r="G472">
        <f t="shared" si="60"/>
        <v>1.42242E-5</v>
      </c>
      <c r="H472">
        <f t="shared" si="61"/>
        <v>6.3428360827562584E-7</v>
      </c>
      <c r="I472">
        <f t="shared" si="62"/>
        <v>2.5654298415294569E-2</v>
      </c>
      <c r="J472">
        <f t="shared" si="63"/>
        <v>3.64911871518833E-7</v>
      </c>
      <c r="K472">
        <f t="shared" si="64"/>
        <v>9.9919547979445879E-7</v>
      </c>
      <c r="L472" s="2">
        <f t="shared" si="65"/>
        <v>22.407573139610815</v>
      </c>
    </row>
    <row r="473" spans="1:12">
      <c r="A473" s="3">
        <v>42532</v>
      </c>
      <c r="B473" t="s">
        <v>7</v>
      </c>
      <c r="C473">
        <v>23.8</v>
      </c>
      <c r="D473">
        <f t="shared" si="66"/>
        <v>296.95</v>
      </c>
      <c r="E473">
        <v>28.613499999999998</v>
      </c>
      <c r="F473">
        <f t="shared" si="59"/>
        <v>57.226999999999997</v>
      </c>
      <c r="G473">
        <f t="shared" si="60"/>
        <v>5.7226999999999999E-5</v>
      </c>
      <c r="H473">
        <f t="shared" si="61"/>
        <v>2.5518586669752422E-6</v>
      </c>
      <c r="I473">
        <f t="shared" si="62"/>
        <v>2.5654298415294569E-2</v>
      </c>
      <c r="J473">
        <f t="shared" si="63"/>
        <v>1.4681185354120622E-6</v>
      </c>
      <c r="K473">
        <f t="shared" si="64"/>
        <v>4.0199772023873047E-6</v>
      </c>
      <c r="L473" s="2">
        <f t="shared" si="65"/>
        <v>90.150461049514774</v>
      </c>
    </row>
    <row r="474" spans="1:12">
      <c r="A474" s="3">
        <v>42539</v>
      </c>
      <c r="B474" t="s">
        <v>9</v>
      </c>
      <c r="C474">
        <v>17.399999999999999</v>
      </c>
      <c r="D474">
        <f t="shared" si="66"/>
        <v>290.54999999999995</v>
      </c>
      <c r="E474">
        <v>1.8849</v>
      </c>
      <c r="F474">
        <f t="shared" si="59"/>
        <v>3.7698</v>
      </c>
      <c r="G474">
        <f t="shared" si="60"/>
        <v>3.7697999999999999E-6</v>
      </c>
      <c r="H474">
        <f t="shared" si="61"/>
        <v>1.6810241324485414E-7</v>
      </c>
      <c r="I474">
        <f t="shared" si="62"/>
        <v>3.1203660063919281E-2</v>
      </c>
      <c r="J474">
        <f t="shared" si="63"/>
        <v>1.176315577089629E-7</v>
      </c>
      <c r="K474">
        <f t="shared" si="64"/>
        <v>2.8573397095381702E-7</v>
      </c>
      <c r="L474" s="2">
        <f t="shared" si="65"/>
        <v>6.4077600250314823</v>
      </c>
    </row>
    <row r="475" spans="1:12">
      <c r="A475" s="3">
        <v>42539</v>
      </c>
      <c r="B475" t="s">
        <v>9</v>
      </c>
      <c r="C475">
        <v>17.399999999999999</v>
      </c>
      <c r="D475">
        <f t="shared" si="66"/>
        <v>290.54999999999995</v>
      </c>
      <c r="E475">
        <v>2.5373000000000001</v>
      </c>
      <c r="F475">
        <f t="shared" si="59"/>
        <v>5.0746000000000002</v>
      </c>
      <c r="G475">
        <f t="shared" si="60"/>
        <v>5.0746000000000005E-6</v>
      </c>
      <c r="H475">
        <f t="shared" si="61"/>
        <v>2.2628587889339937E-7</v>
      </c>
      <c r="I475">
        <f t="shared" si="62"/>
        <v>3.1203660063919281E-2</v>
      </c>
      <c r="J475">
        <f t="shared" si="63"/>
        <v>1.5834609336036479E-7</v>
      </c>
      <c r="K475">
        <f t="shared" si="64"/>
        <v>3.8463197225376417E-7</v>
      </c>
      <c r="L475" s="2">
        <f t="shared" si="65"/>
        <v>8.6256085264535969</v>
      </c>
    </row>
    <row r="476" spans="1:12">
      <c r="A476" s="3">
        <v>42539</v>
      </c>
      <c r="B476" t="s">
        <v>9</v>
      </c>
      <c r="C476">
        <v>17.399999999999999</v>
      </c>
      <c r="D476">
        <f t="shared" si="66"/>
        <v>290.54999999999995</v>
      </c>
      <c r="E476">
        <v>2.4380000000000002</v>
      </c>
      <c r="F476">
        <f t="shared" si="59"/>
        <v>4.8760000000000003</v>
      </c>
      <c r="G476">
        <f t="shared" si="60"/>
        <v>4.8760000000000004E-6</v>
      </c>
      <c r="H476">
        <f t="shared" si="61"/>
        <v>2.1742993447448378E-7</v>
      </c>
      <c r="I476">
        <f t="shared" si="62"/>
        <v>3.1203660063919281E-2</v>
      </c>
      <c r="J476">
        <f t="shared" si="63"/>
        <v>1.5214904647167043E-7</v>
      </c>
      <c r="K476">
        <f t="shared" si="64"/>
        <v>3.6957898094615418E-7</v>
      </c>
      <c r="L476" s="2">
        <f t="shared" si="65"/>
        <v>8.2880359387907898</v>
      </c>
    </row>
    <row r="477" spans="1:12">
      <c r="A477" s="3">
        <v>42539</v>
      </c>
      <c r="B477" t="s">
        <v>10</v>
      </c>
      <c r="C477">
        <v>18.2</v>
      </c>
      <c r="D477">
        <f t="shared" si="66"/>
        <v>291.34999999999997</v>
      </c>
      <c r="E477">
        <v>4.3137999999999996</v>
      </c>
      <c r="F477">
        <f t="shared" si="59"/>
        <v>8.6275999999999993</v>
      </c>
      <c r="G477">
        <f t="shared" si="60"/>
        <v>8.6275999999999985E-6</v>
      </c>
      <c r="H477">
        <f t="shared" si="61"/>
        <v>3.8472077577359633E-7</v>
      </c>
      <c r="I477">
        <f t="shared" si="62"/>
        <v>3.0415529032614175E-2</v>
      </c>
      <c r="J477">
        <f t="shared" si="63"/>
        <v>2.62413018281782E-7</v>
      </c>
      <c r="K477">
        <f t="shared" si="64"/>
        <v>6.4713379405537827E-7</v>
      </c>
      <c r="L477" s="2">
        <f t="shared" si="65"/>
        <v>14.512373318975202</v>
      </c>
    </row>
    <row r="478" spans="1:12">
      <c r="A478" s="3">
        <v>42539</v>
      </c>
      <c r="B478" t="s">
        <v>10</v>
      </c>
      <c r="C478">
        <v>18.2</v>
      </c>
      <c r="D478">
        <f t="shared" si="66"/>
        <v>291.34999999999997</v>
      </c>
      <c r="E478">
        <v>2.2368000000000001</v>
      </c>
      <c r="F478">
        <f t="shared" si="59"/>
        <v>4.4736000000000002</v>
      </c>
      <c r="G478">
        <f t="shared" si="60"/>
        <v>4.4735999999999998E-6</v>
      </c>
      <c r="H478">
        <f t="shared" si="61"/>
        <v>1.9948616793786925E-7</v>
      </c>
      <c r="I478">
        <f t="shared" si="62"/>
        <v>3.0415529032614175E-2</v>
      </c>
      <c r="J478">
        <f t="shared" si="63"/>
        <v>1.3606691068030276E-7</v>
      </c>
      <c r="K478">
        <f t="shared" si="64"/>
        <v>3.3555307861817201E-7</v>
      </c>
      <c r="L478" s="2">
        <f t="shared" si="65"/>
        <v>7.5249841531558577</v>
      </c>
    </row>
    <row r="479" spans="1:12">
      <c r="A479" s="3">
        <v>42539</v>
      </c>
      <c r="B479" t="s">
        <v>10</v>
      </c>
      <c r="C479">
        <v>18.2</v>
      </c>
      <c r="D479">
        <f t="shared" si="66"/>
        <v>291.34999999999997</v>
      </c>
      <c r="E479">
        <v>2.7585000000000002</v>
      </c>
      <c r="F479">
        <f t="shared" si="59"/>
        <v>5.5170000000000003</v>
      </c>
      <c r="G479">
        <f t="shared" si="60"/>
        <v>5.5170000000000007E-6</v>
      </c>
      <c r="H479">
        <f t="shared" si="61"/>
        <v>2.4601332003603918E-7</v>
      </c>
      <c r="I479">
        <f t="shared" si="62"/>
        <v>3.0415529032614175E-2</v>
      </c>
      <c r="J479">
        <f t="shared" si="63"/>
        <v>1.6780247367293242E-7</v>
      </c>
      <c r="K479">
        <f t="shared" si="64"/>
        <v>4.1381579370897163E-7</v>
      </c>
      <c r="L479" s="2">
        <f t="shared" si="65"/>
        <v>9.2800736706368205</v>
      </c>
    </row>
    <row r="480" spans="1:12">
      <c r="A480" s="3">
        <v>42539</v>
      </c>
      <c r="B480" t="s">
        <v>11</v>
      </c>
      <c r="C480">
        <v>13.1</v>
      </c>
      <c r="D480">
        <f t="shared" si="66"/>
        <v>286.25</v>
      </c>
      <c r="E480">
        <v>0.4128</v>
      </c>
      <c r="F480">
        <f t="shared" si="59"/>
        <v>0.8256</v>
      </c>
      <c r="G480">
        <f t="shared" si="60"/>
        <v>8.2559999999999998E-7</v>
      </c>
      <c r="H480">
        <f t="shared" si="61"/>
        <v>3.6815043868362136E-8</v>
      </c>
      <c r="I480">
        <f t="shared" si="62"/>
        <v>3.6005962630890564E-2</v>
      </c>
      <c r="J480">
        <f t="shared" si="63"/>
        <v>2.9726522748063251E-8</v>
      </c>
      <c r="K480">
        <f t="shared" si="64"/>
        <v>6.6541566616425384E-8</v>
      </c>
      <c r="L480" s="2">
        <f t="shared" si="65"/>
        <v>1.4922355544368082</v>
      </c>
    </row>
    <row r="481" spans="1:12">
      <c r="A481" s="3">
        <v>42539</v>
      </c>
      <c r="B481" t="s">
        <v>11</v>
      </c>
      <c r="C481">
        <v>13.1</v>
      </c>
      <c r="D481">
        <f t="shared" si="66"/>
        <v>286.25</v>
      </c>
      <c r="E481">
        <v>0.51659999999999995</v>
      </c>
      <c r="F481">
        <f t="shared" si="59"/>
        <v>1.0331999999999999</v>
      </c>
      <c r="G481">
        <f t="shared" si="60"/>
        <v>1.0331999999999999E-6</v>
      </c>
      <c r="H481">
        <f t="shared" si="61"/>
        <v>4.6072315073633429E-8</v>
      </c>
      <c r="I481">
        <f t="shared" si="62"/>
        <v>3.6005962630890564E-2</v>
      </c>
      <c r="J481">
        <f t="shared" si="63"/>
        <v>3.7201360590236128E-8</v>
      </c>
      <c r="K481">
        <f t="shared" si="64"/>
        <v>8.3273675663869557E-8</v>
      </c>
      <c r="L481" s="2">
        <f t="shared" si="65"/>
        <v>1.8674633900728081</v>
      </c>
    </row>
    <row r="482" spans="1:12">
      <c r="A482" s="3">
        <v>42539</v>
      </c>
      <c r="B482" t="s">
        <v>11</v>
      </c>
      <c r="C482">
        <v>13.1</v>
      </c>
      <c r="D482">
        <f t="shared" si="66"/>
        <v>286.25</v>
      </c>
      <c r="E482">
        <v>1.0456000000000001</v>
      </c>
      <c r="F482">
        <f t="shared" si="59"/>
        <v>2.0912000000000002</v>
      </c>
      <c r="G482">
        <f t="shared" si="60"/>
        <v>2.0912E-6</v>
      </c>
      <c r="H482">
        <f t="shared" si="61"/>
        <v>9.3250508403002548E-8</v>
      </c>
      <c r="I482">
        <f t="shared" si="62"/>
        <v>3.6005962630890564E-2</v>
      </c>
      <c r="J482">
        <f t="shared" si="63"/>
        <v>7.5295669053718345E-8</v>
      </c>
      <c r="K482">
        <f t="shared" si="64"/>
        <v>1.6854617745672089E-7</v>
      </c>
      <c r="L482" s="2">
        <f t="shared" si="65"/>
        <v>3.7797516853661017</v>
      </c>
    </row>
    <row r="483" spans="1:12">
      <c r="A483" s="3">
        <v>42539</v>
      </c>
      <c r="B483" t="s">
        <v>8</v>
      </c>
      <c r="C483">
        <v>22.9</v>
      </c>
      <c r="D483">
        <f t="shared" si="66"/>
        <v>296.04999999999995</v>
      </c>
      <c r="E483">
        <v>2.327</v>
      </c>
      <c r="F483">
        <f t="shared" si="59"/>
        <v>4.6539999999999999</v>
      </c>
      <c r="G483">
        <f t="shared" si="60"/>
        <v>4.6539999999999998E-6</v>
      </c>
      <c r="H483">
        <f t="shared" si="61"/>
        <v>2.0753054041104334E-7</v>
      </c>
      <c r="I483">
        <f t="shared" si="62"/>
        <v>2.6339035112706299E-2</v>
      </c>
      <c r="J483">
        <f t="shared" si="63"/>
        <v>1.2258186941453513E-7</v>
      </c>
      <c r="K483">
        <f t="shared" si="64"/>
        <v>3.3011240982557849E-7</v>
      </c>
      <c r="L483" s="2">
        <f t="shared" si="65"/>
        <v>7.402973809470641</v>
      </c>
    </row>
    <row r="484" spans="1:12">
      <c r="A484" s="3">
        <v>42539</v>
      </c>
      <c r="B484" t="s">
        <v>8</v>
      </c>
      <c r="C484">
        <v>22.9</v>
      </c>
      <c r="D484">
        <f t="shared" si="66"/>
        <v>296.04999999999995</v>
      </c>
      <c r="E484">
        <v>2.4609000000000001</v>
      </c>
      <c r="F484">
        <f t="shared" si="59"/>
        <v>4.9218000000000002</v>
      </c>
      <c r="G484">
        <f t="shared" si="60"/>
        <v>4.9218E-6</v>
      </c>
      <c r="H484">
        <f t="shared" si="61"/>
        <v>2.1947224189838273E-7</v>
      </c>
      <c r="I484">
        <f t="shared" si="62"/>
        <v>2.6339035112706299E-2</v>
      </c>
      <c r="J484">
        <f t="shared" si="63"/>
        <v>1.2963546301771786E-7</v>
      </c>
      <c r="K484">
        <f t="shared" si="64"/>
        <v>3.4910770491610061E-7</v>
      </c>
      <c r="L484" s="2">
        <f t="shared" si="65"/>
        <v>7.8289549839820793</v>
      </c>
    </row>
    <row r="485" spans="1:12">
      <c r="A485" s="3">
        <v>42539</v>
      </c>
      <c r="B485" t="s">
        <v>8</v>
      </c>
      <c r="C485">
        <v>22.9</v>
      </c>
      <c r="D485">
        <f t="shared" si="66"/>
        <v>296.04999999999995</v>
      </c>
      <c r="E485">
        <v>2.1118000000000001</v>
      </c>
      <c r="F485">
        <f t="shared" si="59"/>
        <v>4.2236000000000002</v>
      </c>
      <c r="G485">
        <f t="shared" si="60"/>
        <v>4.2236000000000005E-6</v>
      </c>
      <c r="H485">
        <f t="shared" si="61"/>
        <v>1.8833820165021117E-7</v>
      </c>
      <c r="I485">
        <f t="shared" si="62"/>
        <v>2.6339035112706299E-2</v>
      </c>
      <c r="J485">
        <f t="shared" si="63"/>
        <v>1.1124554870202634E-7</v>
      </c>
      <c r="K485">
        <f t="shared" si="64"/>
        <v>2.9958375035223752E-7</v>
      </c>
      <c r="L485" s="2">
        <f t="shared" si="65"/>
        <v>6.7183498456553927</v>
      </c>
    </row>
    <row r="486" spans="1:12">
      <c r="A486" s="3">
        <v>42539</v>
      </c>
      <c r="B486" t="s">
        <v>7</v>
      </c>
      <c r="C486">
        <v>24.4</v>
      </c>
      <c r="D486">
        <f t="shared" si="66"/>
        <v>297.54999999999995</v>
      </c>
      <c r="E486">
        <v>42.002000000000002</v>
      </c>
      <c r="F486">
        <f t="shared" si="59"/>
        <v>84.004000000000005</v>
      </c>
      <c r="G486">
        <f t="shared" si="60"/>
        <v>8.4004000000000004E-5</v>
      </c>
      <c r="H486">
        <f t="shared" si="61"/>
        <v>3.7458950401137271E-6</v>
      </c>
      <c r="I486">
        <f t="shared" si="62"/>
        <v>2.5213057973576637E-2</v>
      </c>
      <c r="J486">
        <f t="shared" si="63"/>
        <v>2.1179977220123318E-6</v>
      </c>
      <c r="K486">
        <f t="shared" si="64"/>
        <v>5.8638927621260585E-6</v>
      </c>
      <c r="L486" s="2">
        <f t="shared" si="65"/>
        <v>131.50140148472556</v>
      </c>
    </row>
    <row r="487" spans="1:12">
      <c r="A487" s="3">
        <v>42539</v>
      </c>
      <c r="B487" t="s">
        <v>7</v>
      </c>
      <c r="C487">
        <v>24.4</v>
      </c>
      <c r="D487">
        <f t="shared" si="66"/>
        <v>297.54999999999995</v>
      </c>
      <c r="E487">
        <v>8.2157999999999998</v>
      </c>
      <c r="F487">
        <f t="shared" si="59"/>
        <v>16.4316</v>
      </c>
      <c r="G487">
        <f t="shared" si="60"/>
        <v>1.64316E-5</v>
      </c>
      <c r="H487">
        <f t="shared" si="61"/>
        <v>7.3271569140913189E-7</v>
      </c>
      <c r="I487">
        <f t="shared" si="62"/>
        <v>2.5213057973576637E-2</v>
      </c>
      <c r="J487">
        <f t="shared" si="63"/>
        <v>4.1429088339862187E-7</v>
      </c>
      <c r="K487">
        <f t="shared" si="64"/>
        <v>1.1470065748077536E-6</v>
      </c>
      <c r="L487" s="2">
        <f t="shared" si="65"/>
        <v>25.72232784910738</v>
      </c>
    </row>
    <row r="488" spans="1:12">
      <c r="A488" s="3">
        <v>42539</v>
      </c>
      <c r="B488" t="s">
        <v>7</v>
      </c>
      <c r="C488">
        <v>24.4</v>
      </c>
      <c r="D488">
        <f t="shared" si="66"/>
        <v>297.54999999999995</v>
      </c>
      <c r="E488">
        <v>42.856699999999996</v>
      </c>
      <c r="F488">
        <f t="shared" si="59"/>
        <v>85.713399999999993</v>
      </c>
      <c r="G488">
        <f t="shared" si="60"/>
        <v>8.5713399999999998E-5</v>
      </c>
      <c r="H488">
        <f t="shared" si="61"/>
        <v>3.8221203744022176E-6</v>
      </c>
      <c r="I488">
        <f t="shared" si="62"/>
        <v>2.5213057973576637E-2</v>
      </c>
      <c r="J488">
        <f t="shared" si="63"/>
        <v>2.1610969233123636E-6</v>
      </c>
      <c r="K488">
        <f t="shared" si="64"/>
        <v>5.9832172977145808E-6</v>
      </c>
      <c r="L488" s="2">
        <f t="shared" si="65"/>
        <v>134.17732757988756</v>
      </c>
    </row>
    <row r="489" spans="1:12">
      <c r="A489" s="3">
        <v>42546</v>
      </c>
      <c r="B489" t="s">
        <v>9</v>
      </c>
      <c r="C489">
        <v>19</v>
      </c>
      <c r="D489">
        <f t="shared" si="66"/>
        <v>292.14999999999998</v>
      </c>
      <c r="E489">
        <v>2.7812999999999999</v>
      </c>
      <c r="F489">
        <f t="shared" si="59"/>
        <v>5.5625999999999998</v>
      </c>
      <c r="G489">
        <f t="shared" si="60"/>
        <v>5.5625999999999999E-6</v>
      </c>
      <c r="H489">
        <f t="shared" si="61"/>
        <v>2.4804670908690799E-7</v>
      </c>
      <c r="I489">
        <f t="shared" si="62"/>
        <v>2.96568409434111E-2</v>
      </c>
      <c r="J489">
        <f t="shared" si="63"/>
        <v>1.6496914343181858E-7</v>
      </c>
      <c r="K489">
        <f t="shared" si="64"/>
        <v>4.1301585251872659E-7</v>
      </c>
      <c r="L489" s="2">
        <f t="shared" si="65"/>
        <v>9.2621344974817426</v>
      </c>
    </row>
    <row r="490" spans="1:12">
      <c r="A490" s="3">
        <v>42546</v>
      </c>
      <c r="B490" t="s">
        <v>9</v>
      </c>
      <c r="C490">
        <v>19</v>
      </c>
      <c r="D490">
        <f t="shared" si="66"/>
        <v>292.14999999999998</v>
      </c>
      <c r="E490">
        <v>2.742</v>
      </c>
      <c r="F490">
        <f t="shared" si="59"/>
        <v>5.484</v>
      </c>
      <c r="G490">
        <f t="shared" si="60"/>
        <v>5.4840000000000003E-6</v>
      </c>
      <c r="H490">
        <f t="shared" si="61"/>
        <v>2.4454178848606829E-7</v>
      </c>
      <c r="I490">
        <f t="shared" si="62"/>
        <v>2.96568409434111E-2</v>
      </c>
      <c r="J490">
        <f t="shared" si="63"/>
        <v>1.6263811573366648E-7</v>
      </c>
      <c r="K490">
        <f t="shared" si="64"/>
        <v>4.0717990421973479E-7</v>
      </c>
      <c r="L490" s="2">
        <f t="shared" si="65"/>
        <v>9.1312597677686487</v>
      </c>
    </row>
    <row r="491" spans="1:12">
      <c r="A491" s="3">
        <v>42546</v>
      </c>
      <c r="B491" t="s">
        <v>9</v>
      </c>
      <c r="C491">
        <v>19</v>
      </c>
      <c r="D491">
        <f t="shared" si="66"/>
        <v>292.14999999999998</v>
      </c>
      <c r="E491">
        <v>2.9279000000000002</v>
      </c>
      <c r="F491">
        <f t="shared" si="59"/>
        <v>5.8558000000000003</v>
      </c>
      <c r="G491">
        <f t="shared" si="60"/>
        <v>5.8558000000000008E-6</v>
      </c>
      <c r="H491">
        <f t="shared" si="61"/>
        <v>2.6112104394907344E-7</v>
      </c>
      <c r="I491">
        <f t="shared" si="62"/>
        <v>2.96568409434111E-2</v>
      </c>
      <c r="J491">
        <f t="shared" si="63"/>
        <v>1.7366452919642673E-7</v>
      </c>
      <c r="K491">
        <f t="shared" si="64"/>
        <v>4.3478557314550017E-7</v>
      </c>
      <c r="L491" s="2">
        <f t="shared" si="65"/>
        <v>9.7503338709153269</v>
      </c>
    </row>
    <row r="492" spans="1:12">
      <c r="A492" s="3">
        <v>42546</v>
      </c>
      <c r="B492" t="s">
        <v>10</v>
      </c>
      <c r="C492">
        <v>19.5</v>
      </c>
      <c r="D492">
        <f t="shared" si="66"/>
        <v>292.64999999999998</v>
      </c>
      <c r="E492">
        <v>2.1941999999999999</v>
      </c>
      <c r="F492">
        <f t="shared" si="59"/>
        <v>4.3883999999999999</v>
      </c>
      <c r="G492">
        <f t="shared" si="60"/>
        <v>4.3884000000000002E-6</v>
      </c>
      <c r="H492">
        <f t="shared" si="61"/>
        <v>1.9568694102703538E-7</v>
      </c>
      <c r="I492">
        <f t="shared" si="62"/>
        <v>2.9197028808244554E-2</v>
      </c>
      <c r="J492">
        <f t="shared" si="63"/>
        <v>1.281282412221004E-7</v>
      </c>
      <c r="K492">
        <f t="shared" si="64"/>
        <v>3.2381518224913573E-7</v>
      </c>
      <c r="L492" s="2">
        <f t="shared" si="65"/>
        <v>7.2617546082739519</v>
      </c>
    </row>
    <row r="493" spans="1:12">
      <c r="A493" s="3">
        <v>42546</v>
      </c>
      <c r="B493" t="s">
        <v>10</v>
      </c>
      <c r="C493">
        <v>19.5</v>
      </c>
      <c r="D493">
        <f t="shared" si="66"/>
        <v>292.64999999999998</v>
      </c>
      <c r="E493">
        <v>1.9570000000000001</v>
      </c>
      <c r="F493">
        <f t="shared" si="59"/>
        <v>3.9140000000000001</v>
      </c>
      <c r="G493">
        <f t="shared" si="60"/>
        <v>3.9140000000000001E-6</v>
      </c>
      <c r="H493">
        <f t="shared" si="61"/>
        <v>1.7453256019957535E-7</v>
      </c>
      <c r="I493">
        <f t="shared" si="62"/>
        <v>2.9197028808244554E-2</v>
      </c>
      <c r="J493">
        <f t="shared" si="63"/>
        <v>1.1427717075546919E-7</v>
      </c>
      <c r="K493">
        <f t="shared" si="64"/>
        <v>2.8880973095504455E-7</v>
      </c>
      <c r="L493" s="2">
        <f t="shared" si="65"/>
        <v>6.4767358346514117</v>
      </c>
    </row>
    <row r="494" spans="1:12">
      <c r="A494" s="3">
        <v>42546</v>
      </c>
      <c r="B494" t="s">
        <v>10</v>
      </c>
      <c r="C494">
        <v>19.5</v>
      </c>
      <c r="D494">
        <f t="shared" si="66"/>
        <v>292.64999999999998</v>
      </c>
      <c r="E494">
        <v>3.8706</v>
      </c>
      <c r="F494">
        <f t="shared" si="59"/>
        <v>7.7412000000000001</v>
      </c>
      <c r="G494">
        <f t="shared" si="60"/>
        <v>7.7411999999999997E-6</v>
      </c>
      <c r="H494">
        <f t="shared" si="61"/>
        <v>3.4519454650407577E-7</v>
      </c>
      <c r="I494">
        <f t="shared" si="62"/>
        <v>2.9197028808244554E-2</v>
      </c>
      <c r="J494">
        <f t="shared" si="63"/>
        <v>2.2602003941038274E-7</v>
      </c>
      <c r="K494">
        <f t="shared" si="64"/>
        <v>5.7121458591445846E-7</v>
      </c>
      <c r="L494" s="2">
        <f t="shared" si="65"/>
        <v>12.809838386102067</v>
      </c>
    </row>
    <row r="495" spans="1:12">
      <c r="A495" s="3">
        <v>42546</v>
      </c>
      <c r="B495" t="s">
        <v>11</v>
      </c>
      <c r="C495">
        <v>13.7</v>
      </c>
      <c r="D495">
        <f t="shared" si="66"/>
        <v>286.84999999999997</v>
      </c>
      <c r="E495">
        <v>2.1067999999999998</v>
      </c>
      <c r="F495">
        <f t="shared" si="59"/>
        <v>4.2135999999999996</v>
      </c>
      <c r="G495">
        <f t="shared" si="60"/>
        <v>4.2135999999999998E-6</v>
      </c>
      <c r="H495">
        <f t="shared" si="61"/>
        <v>1.8789228299870483E-7</v>
      </c>
      <c r="I495">
        <f t="shared" si="62"/>
        <v>3.5273363965186329E-2</v>
      </c>
      <c r="J495">
        <f t="shared" si="63"/>
        <v>1.4862784640370911E-7</v>
      </c>
      <c r="K495">
        <f t="shared" si="64"/>
        <v>3.3652012940241391E-7</v>
      </c>
      <c r="L495" s="2">
        <f t="shared" si="65"/>
        <v>7.5466708617287148</v>
      </c>
    </row>
    <row r="496" spans="1:12">
      <c r="A496" s="3">
        <v>42546</v>
      </c>
      <c r="B496" t="s">
        <v>11</v>
      </c>
      <c r="C496">
        <v>13.7</v>
      </c>
      <c r="D496">
        <f t="shared" si="66"/>
        <v>286.84999999999997</v>
      </c>
      <c r="E496">
        <v>0.46339999999999998</v>
      </c>
      <c r="F496">
        <f t="shared" si="59"/>
        <v>0.92679999999999996</v>
      </c>
      <c r="G496">
        <f t="shared" si="60"/>
        <v>9.2679999999999996E-7</v>
      </c>
      <c r="H496">
        <f t="shared" si="61"/>
        <v>4.1327740621606141E-8</v>
      </c>
      <c r="I496">
        <f t="shared" si="62"/>
        <v>3.5273363965186329E-2</v>
      </c>
      <c r="J496">
        <f t="shared" si="63"/>
        <v>3.2691353722934688E-8</v>
      </c>
      <c r="K496">
        <f t="shared" si="64"/>
        <v>7.4019094344540835E-8</v>
      </c>
      <c r="L496" s="2">
        <f t="shared" si="65"/>
        <v>1.6599237124193502</v>
      </c>
    </row>
    <row r="497" spans="1:12">
      <c r="A497" s="3">
        <v>42546</v>
      </c>
      <c r="B497" t="s">
        <v>11</v>
      </c>
      <c r="C497">
        <v>13.7</v>
      </c>
      <c r="D497">
        <f t="shared" si="66"/>
        <v>286.84999999999997</v>
      </c>
      <c r="E497">
        <v>0.62460000000000004</v>
      </c>
      <c r="F497">
        <f t="shared" si="59"/>
        <v>1.2492000000000001</v>
      </c>
      <c r="G497">
        <f t="shared" si="60"/>
        <v>1.2492E-6</v>
      </c>
      <c r="H497">
        <f t="shared" si="61"/>
        <v>5.5704157946170042E-8</v>
      </c>
      <c r="I497">
        <f t="shared" si="62"/>
        <v>3.5273363965186329E-2</v>
      </c>
      <c r="J497">
        <f t="shared" si="63"/>
        <v>4.4063486265310762E-8</v>
      </c>
      <c r="K497">
        <f t="shared" si="64"/>
        <v>9.9767644211480797E-8</v>
      </c>
      <c r="L497" s="2">
        <f t="shared" si="65"/>
        <v>2.2373507785436471</v>
      </c>
    </row>
    <row r="498" spans="1:12">
      <c r="A498" s="3">
        <v>42546</v>
      </c>
      <c r="B498" t="s">
        <v>8</v>
      </c>
      <c r="C498">
        <v>22.8</v>
      </c>
      <c r="D498">
        <f t="shared" si="66"/>
        <v>295.95</v>
      </c>
      <c r="E498">
        <v>1.234</v>
      </c>
      <c r="F498">
        <f t="shared" si="59"/>
        <v>2.468</v>
      </c>
      <c r="G498">
        <f t="shared" si="60"/>
        <v>2.4679999999999999E-6</v>
      </c>
      <c r="H498">
        <f t="shared" si="61"/>
        <v>1.1005272319176085E-7</v>
      </c>
      <c r="I498">
        <f t="shared" si="62"/>
        <v>2.6416861160945267E-2</v>
      </c>
      <c r="J498">
        <f t="shared" si="63"/>
        <v>6.5196813345212918E-8</v>
      </c>
      <c r="K498">
        <f t="shared" si="64"/>
        <v>1.7524953653697375E-7</v>
      </c>
      <c r="L498" s="2">
        <f t="shared" si="65"/>
        <v>3.9300786353066068</v>
      </c>
    </row>
    <row r="499" spans="1:12">
      <c r="A499" s="3">
        <v>42546</v>
      </c>
      <c r="B499" t="s">
        <v>8</v>
      </c>
      <c r="C499">
        <v>22.8</v>
      </c>
      <c r="D499">
        <f t="shared" si="66"/>
        <v>295.95</v>
      </c>
      <c r="E499">
        <v>2.9264000000000001</v>
      </c>
      <c r="F499">
        <f t="shared" si="59"/>
        <v>5.8528000000000002</v>
      </c>
      <c r="G499">
        <f t="shared" si="60"/>
        <v>5.8528000000000001E-6</v>
      </c>
      <c r="H499">
        <f t="shared" si="61"/>
        <v>2.6098726835362154E-7</v>
      </c>
      <c r="I499">
        <f t="shared" si="62"/>
        <v>2.6416861160945267E-2</v>
      </c>
      <c r="J499">
        <f t="shared" si="63"/>
        <v>1.5461260500278047E-7</v>
      </c>
      <c r="K499">
        <f t="shared" si="64"/>
        <v>4.1559987335640203E-7</v>
      </c>
      <c r="L499" s="2">
        <f t="shared" si="65"/>
        <v>9.3200827539394311</v>
      </c>
    </row>
    <row r="500" spans="1:12">
      <c r="A500" s="3">
        <v>42546</v>
      </c>
      <c r="B500" t="s">
        <v>8</v>
      </c>
      <c r="C500">
        <v>22.8</v>
      </c>
      <c r="D500">
        <f t="shared" si="66"/>
        <v>295.95</v>
      </c>
      <c r="E500">
        <v>2.6145</v>
      </c>
      <c r="F500">
        <f t="shared" si="59"/>
        <v>5.2290000000000001</v>
      </c>
      <c r="G500">
        <f t="shared" si="60"/>
        <v>5.2290000000000002E-6</v>
      </c>
      <c r="H500">
        <f t="shared" si="61"/>
        <v>2.3317086287265701E-7</v>
      </c>
      <c r="I500">
        <f t="shared" si="62"/>
        <v>2.6416861160945267E-2</v>
      </c>
      <c r="J500">
        <f t="shared" si="63"/>
        <v>1.3813376701058282E-7</v>
      </c>
      <c r="K500">
        <f t="shared" si="64"/>
        <v>3.713046298832398E-7</v>
      </c>
      <c r="L500" s="2">
        <f t="shared" si="65"/>
        <v>8.3267346774790312</v>
      </c>
    </row>
    <row r="501" spans="1:12">
      <c r="A501" s="3">
        <v>42546</v>
      </c>
      <c r="B501" t="s">
        <v>7</v>
      </c>
      <c r="C501">
        <v>24.3</v>
      </c>
      <c r="D501">
        <f t="shared" si="66"/>
        <v>297.45</v>
      </c>
      <c r="E501">
        <v>117.6335</v>
      </c>
      <c r="F501">
        <f t="shared" si="59"/>
        <v>235.267</v>
      </c>
      <c r="G501">
        <f t="shared" si="60"/>
        <v>2.35267E-4</v>
      </c>
      <c r="H501">
        <f t="shared" si="61"/>
        <v>1.049099433839384E-5</v>
      </c>
      <c r="I501">
        <f t="shared" si="62"/>
        <v>2.5285772007940813E-2</v>
      </c>
      <c r="J501">
        <f t="shared" si="63"/>
        <v>5.9489077229922108E-6</v>
      </c>
      <c r="K501">
        <f t="shared" si="64"/>
        <v>1.643990206138605E-5</v>
      </c>
      <c r="L501" s="2">
        <f t="shared" si="65"/>
        <v>368.6749142663499</v>
      </c>
    </row>
    <row r="502" spans="1:12">
      <c r="A502" s="3">
        <v>42546</v>
      </c>
      <c r="B502" t="s">
        <v>7</v>
      </c>
      <c r="C502">
        <v>24.3</v>
      </c>
      <c r="D502">
        <f t="shared" si="66"/>
        <v>297.45</v>
      </c>
      <c r="E502">
        <v>156.64400000000001</v>
      </c>
      <c r="F502">
        <f t="shared" si="59"/>
        <v>313.28800000000001</v>
      </c>
      <c r="G502">
        <f t="shared" si="60"/>
        <v>3.13288E-4</v>
      </c>
      <c r="H502">
        <f t="shared" si="61"/>
        <v>1.3970096249311333E-5</v>
      </c>
      <c r="I502">
        <f t="shared" si="62"/>
        <v>2.5285772007940813E-2</v>
      </c>
      <c r="J502">
        <f t="shared" si="63"/>
        <v>7.921728940823761E-6</v>
      </c>
      <c r="K502">
        <f t="shared" si="64"/>
        <v>2.1891825190135096E-5</v>
      </c>
      <c r="L502" s="2">
        <f t="shared" si="65"/>
        <v>490.93764336127145</v>
      </c>
    </row>
    <row r="503" spans="1:12">
      <c r="A503" s="3">
        <v>42546</v>
      </c>
      <c r="B503" t="s">
        <v>7</v>
      </c>
      <c r="C503">
        <v>24.3</v>
      </c>
      <c r="D503">
        <f t="shared" si="66"/>
        <v>297.45</v>
      </c>
      <c r="E503">
        <v>301.19540000000001</v>
      </c>
      <c r="F503">
        <f t="shared" si="59"/>
        <v>602.39080000000001</v>
      </c>
      <c r="G503">
        <f t="shared" si="60"/>
        <v>6.0239080000000001E-4</v>
      </c>
      <c r="H503">
        <f t="shared" si="61"/>
        <v>2.6861729321581595E-5</v>
      </c>
      <c r="I503">
        <f t="shared" si="62"/>
        <v>2.5285772007940813E-2</v>
      </c>
      <c r="J503">
        <f t="shared" si="63"/>
        <v>1.5231916428481072E-5</v>
      </c>
      <c r="K503">
        <f t="shared" si="64"/>
        <v>4.209364575006266E-5</v>
      </c>
      <c r="L503" s="2">
        <f t="shared" si="65"/>
        <v>943.97589353729143</v>
      </c>
    </row>
    <row r="504" spans="1:12">
      <c r="A504" s="3">
        <v>42552</v>
      </c>
      <c r="B504" t="s">
        <v>9</v>
      </c>
      <c r="C504">
        <v>17.3</v>
      </c>
      <c r="D504">
        <f t="shared" si="66"/>
        <v>290.45</v>
      </c>
      <c r="E504">
        <v>1.7166999999999999</v>
      </c>
      <c r="F504">
        <f t="shared" si="59"/>
        <v>3.4333999999999998</v>
      </c>
      <c r="G504">
        <f t="shared" si="60"/>
        <v>3.4333999999999996E-6</v>
      </c>
      <c r="H504">
        <f t="shared" si="61"/>
        <v>1.5310170980818139E-7</v>
      </c>
      <c r="I504">
        <f t="shared" si="62"/>
        <v>3.1304314476862341E-2</v>
      </c>
      <c r="J504">
        <f t="shared" si="63"/>
        <v>1.0748023332485915E-7</v>
      </c>
      <c r="K504">
        <f t="shared" si="64"/>
        <v>2.6058194313304058E-7</v>
      </c>
      <c r="L504" s="2">
        <f t="shared" si="65"/>
        <v>5.8437103326534618</v>
      </c>
    </row>
    <row r="505" spans="1:12">
      <c r="A505" s="3">
        <v>42552</v>
      </c>
      <c r="B505" t="s">
        <v>9</v>
      </c>
      <c r="C505">
        <v>17.3</v>
      </c>
      <c r="D505">
        <f t="shared" si="66"/>
        <v>290.45</v>
      </c>
      <c r="E505">
        <v>1.9177999999999999</v>
      </c>
      <c r="F505">
        <f t="shared" si="59"/>
        <v>3.8355999999999999</v>
      </c>
      <c r="G505">
        <f t="shared" si="60"/>
        <v>3.8356000000000002E-6</v>
      </c>
      <c r="H505">
        <f t="shared" si="61"/>
        <v>1.7103655797176578E-7</v>
      </c>
      <c r="I505">
        <f t="shared" si="62"/>
        <v>3.1304314476862341E-2</v>
      </c>
      <c r="J505">
        <f t="shared" si="63"/>
        <v>1.200708286074532E-7</v>
      </c>
      <c r="K505">
        <f t="shared" si="64"/>
        <v>2.9110738657921898E-7</v>
      </c>
      <c r="L505" s="2">
        <f t="shared" si="65"/>
        <v>6.5282621750817311</v>
      </c>
    </row>
    <row r="506" spans="1:12">
      <c r="A506" s="3">
        <v>42552</v>
      </c>
      <c r="B506" t="s">
        <v>9</v>
      </c>
      <c r="C506">
        <v>17.3</v>
      </c>
      <c r="D506">
        <f t="shared" si="66"/>
        <v>290.45</v>
      </c>
      <c r="E506">
        <v>2.0867</v>
      </c>
      <c r="F506">
        <f t="shared" si="59"/>
        <v>4.1734</v>
      </c>
      <c r="G506">
        <f t="shared" si="60"/>
        <v>4.1733999999999997E-6</v>
      </c>
      <c r="H506">
        <f t="shared" si="61"/>
        <v>1.8609969001964938E-7</v>
      </c>
      <c r="I506">
        <f t="shared" si="62"/>
        <v>3.1304314476862341E-2</v>
      </c>
      <c r="J506">
        <f t="shared" si="63"/>
        <v>1.3064542603773728E-7</v>
      </c>
      <c r="K506">
        <f t="shared" si="64"/>
        <v>3.1674511605738663E-7</v>
      </c>
      <c r="L506" s="2">
        <f t="shared" si="65"/>
        <v>7.1032040258332705</v>
      </c>
    </row>
    <row r="507" spans="1:12">
      <c r="A507" s="3">
        <v>42552</v>
      </c>
      <c r="B507" t="s">
        <v>10</v>
      </c>
      <c r="C507">
        <v>17.399999999999999</v>
      </c>
      <c r="D507">
        <f t="shared" si="66"/>
        <v>290.54999999999995</v>
      </c>
      <c r="E507">
        <v>4.6759000000000004</v>
      </c>
      <c r="F507">
        <f t="shared" si="59"/>
        <v>9.3518000000000008</v>
      </c>
      <c r="G507">
        <f t="shared" si="60"/>
        <v>9.3518000000000008E-6</v>
      </c>
      <c r="H507">
        <f t="shared" si="61"/>
        <v>4.1701420451568446E-7</v>
      </c>
      <c r="I507">
        <f t="shared" si="62"/>
        <v>3.1203660063919281E-2</v>
      </c>
      <c r="J507">
        <f t="shared" si="63"/>
        <v>2.9181038818576036E-7</v>
      </c>
      <c r="K507">
        <f t="shared" si="64"/>
        <v>7.0882459270144476E-7</v>
      </c>
      <c r="L507" s="2">
        <f t="shared" si="65"/>
        <v>15.895827418454409</v>
      </c>
    </row>
    <row r="508" spans="1:12">
      <c r="A508" s="3">
        <v>42552</v>
      </c>
      <c r="B508" t="s">
        <v>10</v>
      </c>
      <c r="C508">
        <v>17.399999999999999</v>
      </c>
      <c r="D508">
        <f t="shared" si="66"/>
        <v>290.54999999999995</v>
      </c>
      <c r="E508">
        <v>5.7294</v>
      </c>
      <c r="F508">
        <f t="shared" si="59"/>
        <v>11.4588</v>
      </c>
      <c r="G508">
        <f t="shared" si="60"/>
        <v>1.1458799999999999E-5</v>
      </c>
      <c r="H508">
        <f t="shared" si="61"/>
        <v>5.1096926438806693E-7</v>
      </c>
      <c r="I508">
        <f t="shared" si="62"/>
        <v>3.1203660063919281E-2</v>
      </c>
      <c r="J508">
        <f t="shared" si="63"/>
        <v>3.5755649994043822E-7</v>
      </c>
      <c r="K508">
        <f t="shared" si="64"/>
        <v>8.6852576432850521E-7</v>
      </c>
      <c r="L508" s="2">
        <f t="shared" si="65"/>
        <v>19.477224408411793</v>
      </c>
    </row>
    <row r="509" spans="1:12">
      <c r="A509" s="3">
        <v>42552</v>
      </c>
      <c r="B509" t="s">
        <v>10</v>
      </c>
      <c r="C509">
        <v>17.399999999999999</v>
      </c>
      <c r="D509">
        <f t="shared" si="66"/>
        <v>290.54999999999995</v>
      </c>
      <c r="E509">
        <v>2.1164000000000001</v>
      </c>
      <c r="F509">
        <f t="shared" si="59"/>
        <v>4.2328000000000001</v>
      </c>
      <c r="G509">
        <f t="shared" si="60"/>
        <v>4.2328000000000004E-6</v>
      </c>
      <c r="H509">
        <f t="shared" si="61"/>
        <v>1.88748446809597E-7</v>
      </c>
      <c r="I509">
        <f t="shared" si="62"/>
        <v>3.1203660063919281E-2</v>
      </c>
      <c r="J509">
        <f t="shared" si="63"/>
        <v>1.3207885231855754E-7</v>
      </c>
      <c r="K509">
        <f t="shared" si="64"/>
        <v>3.2082729912815454E-7</v>
      </c>
      <c r="L509" s="2">
        <f t="shared" si="65"/>
        <v>7.1947494917378298</v>
      </c>
    </row>
    <row r="510" spans="1:12">
      <c r="A510" s="3">
        <v>42552</v>
      </c>
      <c r="B510" t="s">
        <v>11</v>
      </c>
      <c r="C510">
        <v>14.4</v>
      </c>
      <c r="D510">
        <f t="shared" si="66"/>
        <v>287.54999999999995</v>
      </c>
      <c r="E510">
        <v>2.0047999999999999</v>
      </c>
      <c r="F510">
        <f t="shared" si="59"/>
        <v>4.0095999999999998</v>
      </c>
      <c r="G510">
        <f t="shared" si="60"/>
        <v>4.0095999999999997E-6</v>
      </c>
      <c r="H510">
        <f t="shared" si="61"/>
        <v>1.7879554250797578E-7</v>
      </c>
      <c r="I510">
        <f t="shared" si="62"/>
        <v>3.4445803718368563E-2</v>
      </c>
      <c r="J510">
        <f t="shared" si="63"/>
        <v>1.3811389458917058E-7</v>
      </c>
      <c r="K510">
        <f t="shared" si="64"/>
        <v>3.1690943709714633E-7</v>
      </c>
      <c r="L510" s="2">
        <f t="shared" si="65"/>
        <v>7.1068890262073214</v>
      </c>
    </row>
    <row r="511" spans="1:12">
      <c r="A511" s="3">
        <v>42552</v>
      </c>
      <c r="B511" t="s">
        <v>11</v>
      </c>
      <c r="C511">
        <v>14.4</v>
      </c>
      <c r="D511">
        <f t="shared" si="66"/>
        <v>287.54999999999995</v>
      </c>
      <c r="E511">
        <v>0.3871</v>
      </c>
      <c r="F511">
        <f t="shared" si="59"/>
        <v>0.7742</v>
      </c>
      <c r="G511">
        <f t="shared" si="60"/>
        <v>7.7420000000000004E-7</v>
      </c>
      <c r="H511">
        <f t="shared" si="61"/>
        <v>3.4523021999619634E-8</v>
      </c>
      <c r="I511">
        <f t="shared" si="62"/>
        <v>3.4445803718368563E-2</v>
      </c>
      <c r="J511">
        <f t="shared" si="63"/>
        <v>2.6667941238760944E-8</v>
      </c>
      <c r="K511">
        <f t="shared" si="64"/>
        <v>6.1190963238380582E-8</v>
      </c>
      <c r="L511" s="2">
        <f t="shared" si="65"/>
        <v>1.3722449830630763</v>
      </c>
    </row>
    <row r="512" spans="1:12">
      <c r="A512" s="3">
        <v>42552</v>
      </c>
      <c r="B512" t="s">
        <v>11</v>
      </c>
      <c r="C512">
        <v>14.4</v>
      </c>
      <c r="D512">
        <f t="shared" si="66"/>
        <v>287.54999999999995</v>
      </c>
      <c r="E512">
        <v>0.27729999999999999</v>
      </c>
      <c r="F512">
        <f t="shared" si="59"/>
        <v>0.55459999999999998</v>
      </c>
      <c r="G512">
        <f t="shared" si="60"/>
        <v>5.5459999999999995E-7</v>
      </c>
      <c r="H512">
        <f t="shared" si="61"/>
        <v>2.4730648412540745E-8</v>
      </c>
      <c r="I512">
        <f t="shared" si="62"/>
        <v>3.4445803718368563E-2</v>
      </c>
      <c r="J512">
        <f t="shared" si="63"/>
        <v>1.9103642742207202E-8</v>
      </c>
      <c r="K512">
        <f t="shared" si="64"/>
        <v>4.3834291154747947E-8</v>
      </c>
      <c r="L512" s="2">
        <f t="shared" si="65"/>
        <v>0.9830109372342829</v>
      </c>
    </row>
    <row r="513" spans="1:12">
      <c r="A513" s="3">
        <v>42552</v>
      </c>
      <c r="B513" t="s">
        <v>8</v>
      </c>
      <c r="C513">
        <v>21.6</v>
      </c>
      <c r="D513">
        <f t="shared" si="66"/>
        <v>294.75</v>
      </c>
      <c r="E513">
        <v>2.0123000000000002</v>
      </c>
      <c r="F513">
        <f t="shared" si="59"/>
        <v>4.0246000000000004</v>
      </c>
      <c r="G513">
        <f t="shared" si="60"/>
        <v>4.0246000000000004E-6</v>
      </c>
      <c r="H513">
        <f t="shared" si="61"/>
        <v>1.794644204852353E-7</v>
      </c>
      <c r="I513">
        <f t="shared" si="62"/>
        <v>2.7379097146764161E-2</v>
      </c>
      <c r="J513">
        <f t="shared" si="63"/>
        <v>1.1018991437686705E-7</v>
      </c>
      <c r="K513">
        <f t="shared" si="64"/>
        <v>2.8965433486210235E-7</v>
      </c>
      <c r="L513" s="2">
        <f t="shared" si="65"/>
        <v>6.4956765966985861</v>
      </c>
    </row>
    <row r="514" spans="1:12">
      <c r="A514" s="3">
        <v>42552</v>
      </c>
      <c r="B514" t="s">
        <v>8</v>
      </c>
      <c r="C514">
        <v>21.6</v>
      </c>
      <c r="D514">
        <f t="shared" si="66"/>
        <v>294.75</v>
      </c>
      <c r="E514">
        <v>1.7122999999999999</v>
      </c>
      <c r="F514">
        <f t="shared" si="59"/>
        <v>3.4245999999999999</v>
      </c>
      <c r="G514">
        <f t="shared" si="60"/>
        <v>3.4245999999999998E-6</v>
      </c>
      <c r="H514">
        <f t="shared" si="61"/>
        <v>1.5270930139485582E-7</v>
      </c>
      <c r="I514">
        <f t="shared" si="62"/>
        <v>2.7379097146764161E-2</v>
      </c>
      <c r="J514">
        <f t="shared" si="63"/>
        <v>9.3762456088808535E-8</v>
      </c>
      <c r="K514">
        <f t="shared" si="64"/>
        <v>2.4647175748366437E-7</v>
      </c>
      <c r="L514" s="2">
        <f t="shared" si="65"/>
        <v>5.5272807417020262</v>
      </c>
    </row>
    <row r="515" spans="1:12">
      <c r="A515" s="3">
        <v>42552</v>
      </c>
      <c r="B515" t="s">
        <v>8</v>
      </c>
      <c r="C515">
        <v>21.6</v>
      </c>
      <c r="D515">
        <f t="shared" si="66"/>
        <v>294.75</v>
      </c>
      <c r="E515">
        <v>1.5644</v>
      </c>
      <c r="F515">
        <f t="shared" ref="F515:F563" si="67">E515*2</f>
        <v>3.1288</v>
      </c>
      <c r="G515">
        <f t="shared" ref="G515:G563" si="68">F515/10^6</f>
        <v>3.1288E-6</v>
      </c>
      <c r="H515">
        <f t="shared" ref="H515:H563" si="69">G515/(0.0821*273.15)</f>
        <v>1.3951902768329876E-7</v>
      </c>
      <c r="I515">
        <f t="shared" ref="I515:I563" si="70">EXP(-62.7062+97.3066*(100/D515)+24.1406*LN(D515/100))</f>
        <v>2.7379097146764161E-2</v>
      </c>
      <c r="J515">
        <f t="shared" ref="J515:J563" si="71">G515*I515*1</f>
        <v>8.5663719152795709E-8</v>
      </c>
      <c r="K515">
        <f t="shared" ref="K515:K563" si="72">(J515*0.03+H515*0.03)/0.03</f>
        <v>2.2518274683609449E-7</v>
      </c>
      <c r="L515" s="2">
        <f t="shared" ref="L515:L563" si="73">K515*0.0821*273.15*10^6</f>
        <v>5.0498615851887232</v>
      </c>
    </row>
    <row r="516" spans="1:12">
      <c r="A516" s="3">
        <v>42552</v>
      </c>
      <c r="B516" t="s">
        <v>7</v>
      </c>
      <c r="C516">
        <v>23.7</v>
      </c>
      <c r="D516">
        <f t="shared" si="66"/>
        <v>296.84999999999997</v>
      </c>
      <c r="E516">
        <v>77.1875</v>
      </c>
      <c r="F516">
        <f t="shared" si="67"/>
        <v>154.375</v>
      </c>
      <c r="G516">
        <f t="shared" si="68"/>
        <v>1.54375E-4</v>
      </c>
      <c r="H516">
        <f t="shared" si="69"/>
        <v>6.8838691826288818E-6</v>
      </c>
      <c r="I516">
        <f t="shared" si="70"/>
        <v>2.5729007515492341E-2</v>
      </c>
      <c r="J516">
        <f t="shared" si="71"/>
        <v>3.97191553520413E-6</v>
      </c>
      <c r="K516">
        <f t="shared" si="72"/>
        <v>1.0855784717833013E-5</v>
      </c>
      <c r="L516" s="2">
        <f t="shared" si="73"/>
        <v>243.44764860500678</v>
      </c>
    </row>
    <row r="517" spans="1:12">
      <c r="A517" s="3">
        <v>42552</v>
      </c>
      <c r="B517" t="s">
        <v>7</v>
      </c>
      <c r="C517">
        <v>23.7</v>
      </c>
      <c r="D517">
        <f t="shared" si="66"/>
        <v>296.84999999999997</v>
      </c>
      <c r="E517">
        <v>28.161200000000001</v>
      </c>
      <c r="F517">
        <f t="shared" si="67"/>
        <v>56.322400000000002</v>
      </c>
      <c r="G517">
        <f t="shared" si="68"/>
        <v>5.6322400000000001E-5</v>
      </c>
      <c r="H517">
        <f t="shared" si="69"/>
        <v>2.5115208657599802E-6</v>
      </c>
      <c r="I517">
        <f t="shared" si="70"/>
        <v>2.5729007515492341E-2</v>
      </c>
      <c r="J517">
        <f t="shared" si="71"/>
        <v>1.4491194528905659E-6</v>
      </c>
      <c r="K517">
        <f t="shared" si="72"/>
        <v>3.9606403186505465E-6</v>
      </c>
      <c r="L517" s="2">
        <f t="shared" si="73"/>
        <v>88.819794939534475</v>
      </c>
    </row>
    <row r="518" spans="1:12">
      <c r="A518" s="3">
        <v>42552</v>
      </c>
      <c r="B518" t="s">
        <v>7</v>
      </c>
      <c r="C518">
        <v>23.7</v>
      </c>
      <c r="D518">
        <f t="shared" si="66"/>
        <v>296.84999999999997</v>
      </c>
      <c r="E518">
        <v>34.747700000000002</v>
      </c>
      <c r="F518">
        <f t="shared" si="67"/>
        <v>69.495400000000004</v>
      </c>
      <c r="G518">
        <f t="shared" si="68"/>
        <v>6.9495399999999999E-5</v>
      </c>
      <c r="H518">
        <f t="shared" si="69"/>
        <v>3.0989295053892611E-6</v>
      </c>
      <c r="I518">
        <f t="shared" si="70"/>
        <v>2.5729007515492341E-2</v>
      </c>
      <c r="J518">
        <f t="shared" si="71"/>
        <v>1.7880476688921463E-6</v>
      </c>
      <c r="K518">
        <f t="shared" si="72"/>
        <v>4.8869771742814068E-6</v>
      </c>
      <c r="L518" s="2">
        <f t="shared" si="73"/>
        <v>109.59346862422274</v>
      </c>
    </row>
    <row r="519" spans="1:12">
      <c r="A519" s="3">
        <v>42559</v>
      </c>
      <c r="B519" t="s">
        <v>9</v>
      </c>
      <c r="C519">
        <v>15.3</v>
      </c>
      <c r="D519">
        <f t="shared" si="66"/>
        <v>288.45</v>
      </c>
      <c r="E519">
        <v>3.2694999999999999</v>
      </c>
      <c r="F519">
        <f t="shared" si="67"/>
        <v>6.5389999999999997</v>
      </c>
      <c r="G519">
        <f t="shared" si="68"/>
        <v>6.5389999999999996E-6</v>
      </c>
      <c r="H519">
        <f t="shared" si="69"/>
        <v>2.9158620621998545E-7</v>
      </c>
      <c r="I519">
        <f t="shared" si="70"/>
        <v>3.3422921677480628E-2</v>
      </c>
      <c r="J519">
        <f t="shared" si="71"/>
        <v>2.1855248484904581E-7</v>
      </c>
      <c r="K519">
        <f t="shared" si="72"/>
        <v>5.1013869106903123E-7</v>
      </c>
      <c r="L519" s="2">
        <f t="shared" si="73"/>
        <v>11.440173882518033</v>
      </c>
    </row>
    <row r="520" spans="1:12">
      <c r="A520" s="3">
        <v>42559</v>
      </c>
      <c r="B520" t="s">
        <v>9</v>
      </c>
      <c r="C520">
        <v>15.3</v>
      </c>
      <c r="D520">
        <f t="shared" si="66"/>
        <v>288.45</v>
      </c>
      <c r="E520">
        <v>1.9032</v>
      </c>
      <c r="F520">
        <f t="shared" si="67"/>
        <v>3.8064</v>
      </c>
      <c r="G520">
        <f t="shared" si="68"/>
        <v>3.8064000000000001E-6</v>
      </c>
      <c r="H520">
        <f t="shared" si="69"/>
        <v>1.6973447550936729E-7</v>
      </c>
      <c r="I520">
        <f t="shared" si="70"/>
        <v>3.3422921677480628E-2</v>
      </c>
      <c r="J520">
        <f t="shared" si="71"/>
        <v>1.2722100907316226E-7</v>
      </c>
      <c r="K520">
        <f t="shared" si="72"/>
        <v>2.969554845825295E-7</v>
      </c>
      <c r="L520" s="2">
        <f t="shared" si="73"/>
        <v>6.6594093693862417</v>
      </c>
    </row>
    <row r="521" spans="1:12">
      <c r="A521" s="3">
        <v>42559</v>
      </c>
      <c r="B521" t="s">
        <v>9</v>
      </c>
      <c r="C521">
        <v>15.3</v>
      </c>
      <c r="D521">
        <f t="shared" si="66"/>
        <v>288.45</v>
      </c>
      <c r="E521">
        <v>2.2443</v>
      </c>
      <c r="F521">
        <f t="shared" si="67"/>
        <v>4.4885999999999999</v>
      </c>
      <c r="G521">
        <f t="shared" si="68"/>
        <v>4.4885999999999997E-6</v>
      </c>
      <c r="H521">
        <f t="shared" si="69"/>
        <v>2.0015504591512872E-7</v>
      </c>
      <c r="I521">
        <f t="shared" si="70"/>
        <v>3.3422921677480628E-2</v>
      </c>
      <c r="J521">
        <f t="shared" si="71"/>
        <v>1.5002212624153954E-7</v>
      </c>
      <c r="K521">
        <f t="shared" si="72"/>
        <v>3.5017717215666826E-7</v>
      </c>
      <c r="L521" s="2">
        <f t="shared" si="73"/>
        <v>7.8529384445741632</v>
      </c>
    </row>
    <row r="522" spans="1:12">
      <c r="A522" s="3">
        <v>42559</v>
      </c>
      <c r="B522" t="s">
        <v>10</v>
      </c>
      <c r="C522">
        <v>14.7</v>
      </c>
      <c r="D522">
        <f t="shared" si="66"/>
        <v>287.84999999999997</v>
      </c>
      <c r="E522">
        <v>2.5771000000000002</v>
      </c>
      <c r="F522">
        <f t="shared" si="67"/>
        <v>5.1542000000000003</v>
      </c>
      <c r="G522">
        <f t="shared" si="68"/>
        <v>5.1542000000000006E-6</v>
      </c>
      <c r="H522">
        <f t="shared" si="69"/>
        <v>2.2983539135938971E-7</v>
      </c>
      <c r="I522">
        <f t="shared" si="70"/>
        <v>3.40998031433868E-2</v>
      </c>
      <c r="J522">
        <f t="shared" si="71"/>
        <v>1.7575720536164427E-7</v>
      </c>
      <c r="K522">
        <f t="shared" si="72"/>
        <v>4.0559259672103395E-7</v>
      </c>
      <c r="L522" s="2">
        <f t="shared" si="73"/>
        <v>9.0956634209161713</v>
      </c>
    </row>
    <row r="523" spans="1:12">
      <c r="A523" s="3">
        <v>42559</v>
      </c>
      <c r="B523" t="s">
        <v>10</v>
      </c>
      <c r="C523">
        <v>14.7</v>
      </c>
      <c r="D523">
        <f t="shared" si="66"/>
        <v>287.84999999999997</v>
      </c>
      <c r="E523">
        <v>1.2877000000000001</v>
      </c>
      <c r="F523">
        <f t="shared" si="67"/>
        <v>2.5754000000000001</v>
      </c>
      <c r="G523">
        <f t="shared" si="68"/>
        <v>2.5753999999999999E-6</v>
      </c>
      <c r="H523">
        <f t="shared" si="69"/>
        <v>1.1484188950893876E-7</v>
      </c>
      <c r="I523">
        <f t="shared" si="70"/>
        <v>3.40998031433868E-2</v>
      </c>
      <c r="J523">
        <f t="shared" si="71"/>
        <v>8.7820633015478357E-8</v>
      </c>
      <c r="K523">
        <f t="shared" si="72"/>
        <v>2.0266252252441711E-7</v>
      </c>
      <c r="L523" s="2">
        <f t="shared" si="73"/>
        <v>4.544831705061406</v>
      </c>
    </row>
    <row r="524" spans="1:12">
      <c r="A524" s="3">
        <v>42559</v>
      </c>
      <c r="B524" t="s">
        <v>10</v>
      </c>
      <c r="C524">
        <v>14.7</v>
      </c>
      <c r="D524">
        <f t="shared" si="66"/>
        <v>287.84999999999997</v>
      </c>
      <c r="E524">
        <v>5.1308999999999996</v>
      </c>
      <c r="F524">
        <f t="shared" si="67"/>
        <v>10.261799999999999</v>
      </c>
      <c r="G524">
        <f t="shared" si="68"/>
        <v>1.0261799999999999E-5</v>
      </c>
      <c r="H524">
        <f t="shared" si="69"/>
        <v>4.5759280180275986E-7</v>
      </c>
      <c r="I524">
        <f t="shared" si="70"/>
        <v>3.40998031433868E-2</v>
      </c>
      <c r="J524">
        <f t="shared" si="71"/>
        <v>3.4992535989680663E-7</v>
      </c>
      <c r="K524">
        <f t="shared" si="72"/>
        <v>8.0751816169956644E-7</v>
      </c>
      <c r="L524" s="2">
        <f t="shared" si="73"/>
        <v>18.109091399782223</v>
      </c>
    </row>
    <row r="525" spans="1:12">
      <c r="A525" s="3">
        <v>42559</v>
      </c>
      <c r="B525" t="s">
        <v>11</v>
      </c>
      <c r="C525">
        <v>13.9</v>
      </c>
      <c r="D525">
        <f t="shared" si="66"/>
        <v>287.04999999999995</v>
      </c>
      <c r="E525">
        <v>0.34279999999999999</v>
      </c>
      <c r="F525">
        <f t="shared" si="67"/>
        <v>0.68559999999999999</v>
      </c>
      <c r="G525">
        <f t="shared" si="68"/>
        <v>6.8559999999999995E-7</v>
      </c>
      <c r="H525">
        <f t="shared" si="69"/>
        <v>3.0572182747273591E-8</v>
      </c>
      <c r="I525">
        <f t="shared" si="70"/>
        <v>3.5033983023332042E-2</v>
      </c>
      <c r="J525">
        <f t="shared" si="71"/>
        <v>2.4019298760796447E-8</v>
      </c>
      <c r="K525">
        <f t="shared" si="72"/>
        <v>5.4591481508070042E-8</v>
      </c>
      <c r="L525" s="2">
        <f t="shared" si="73"/>
        <v>1.2242475465795981</v>
      </c>
    </row>
    <row r="526" spans="1:12">
      <c r="A526" s="3">
        <v>42559</v>
      </c>
      <c r="B526" t="s">
        <v>11</v>
      </c>
      <c r="C526">
        <v>13.9</v>
      </c>
      <c r="D526">
        <f t="shared" si="66"/>
        <v>287.04999999999995</v>
      </c>
      <c r="E526">
        <v>0.31040000000000001</v>
      </c>
      <c r="F526">
        <f t="shared" si="67"/>
        <v>0.62080000000000002</v>
      </c>
      <c r="G526">
        <f t="shared" si="68"/>
        <v>6.2080000000000005E-7</v>
      </c>
      <c r="H526">
        <f t="shared" si="69"/>
        <v>2.7682629885512616E-8</v>
      </c>
      <c r="I526">
        <f t="shared" si="70"/>
        <v>3.5033983023332042E-2</v>
      </c>
      <c r="J526">
        <f t="shared" si="71"/>
        <v>2.1749096660884532E-8</v>
      </c>
      <c r="K526">
        <f t="shared" si="72"/>
        <v>4.9431726546397146E-8</v>
      </c>
      <c r="L526" s="2">
        <f t="shared" si="73"/>
        <v>1.108536868314782</v>
      </c>
    </row>
    <row r="527" spans="1:12">
      <c r="A527" s="3">
        <v>42559</v>
      </c>
      <c r="B527" t="s">
        <v>11</v>
      </c>
      <c r="C527">
        <v>13.9</v>
      </c>
      <c r="D527">
        <f t="shared" si="66"/>
        <v>287.04999999999995</v>
      </c>
      <c r="E527">
        <v>0.36130000000000001</v>
      </c>
      <c r="F527">
        <f t="shared" si="67"/>
        <v>0.72260000000000002</v>
      </c>
      <c r="G527">
        <f t="shared" si="68"/>
        <v>7.2259999999999997E-7</v>
      </c>
      <c r="H527">
        <f t="shared" si="69"/>
        <v>3.2222081757846994E-8</v>
      </c>
      <c r="I527">
        <f t="shared" si="70"/>
        <v>3.5033983023332042E-2</v>
      </c>
      <c r="J527">
        <f t="shared" si="71"/>
        <v>2.5315556132659733E-8</v>
      </c>
      <c r="K527">
        <f t="shared" si="72"/>
        <v>5.7537637890506724E-8</v>
      </c>
      <c r="L527" s="2">
        <f t="shared" si="73"/>
        <v>1.2903169153419158</v>
      </c>
    </row>
    <row r="528" spans="1:12">
      <c r="A528" s="3">
        <v>42559</v>
      </c>
      <c r="B528" t="s">
        <v>8</v>
      </c>
      <c r="C528">
        <v>19.3</v>
      </c>
      <c r="D528">
        <f t="shared" si="66"/>
        <v>292.45</v>
      </c>
      <c r="E528">
        <v>1.4839</v>
      </c>
      <c r="F528">
        <f t="shared" si="67"/>
        <v>2.9678</v>
      </c>
      <c r="G528">
        <f t="shared" si="68"/>
        <v>2.9678000000000002E-6</v>
      </c>
      <c r="H528">
        <f t="shared" si="69"/>
        <v>1.3233973739404696E-7</v>
      </c>
      <c r="I528">
        <f t="shared" si="70"/>
        <v>2.937965473587692E-2</v>
      </c>
      <c r="J528">
        <f t="shared" si="71"/>
        <v>8.7192939325135525E-8</v>
      </c>
      <c r="K528">
        <f t="shared" si="72"/>
        <v>2.1953267671918248E-7</v>
      </c>
      <c r="L528" s="2">
        <f t="shared" si="73"/>
        <v>4.9231552880238496</v>
      </c>
    </row>
    <row r="529" spans="1:12">
      <c r="A529" s="3">
        <v>42559</v>
      </c>
      <c r="B529" t="s">
        <v>8</v>
      </c>
      <c r="C529">
        <v>19.3</v>
      </c>
      <c r="D529">
        <f t="shared" ref="D529:D563" si="74">C529+273.15</f>
        <v>292.45</v>
      </c>
      <c r="E529">
        <v>1.141</v>
      </c>
      <c r="F529">
        <f t="shared" si="67"/>
        <v>2.282</v>
      </c>
      <c r="G529">
        <f t="shared" si="68"/>
        <v>2.2819999999999999E-6</v>
      </c>
      <c r="H529">
        <f t="shared" si="69"/>
        <v>1.0175863627374322E-7</v>
      </c>
      <c r="I529">
        <f t="shared" si="70"/>
        <v>2.937965473587692E-2</v>
      </c>
      <c r="J529">
        <f t="shared" si="71"/>
        <v>6.7044372107271125E-8</v>
      </c>
      <c r="K529">
        <f t="shared" si="72"/>
        <v>1.6880300838101433E-7</v>
      </c>
      <c r="L529" s="2">
        <f t="shared" si="73"/>
        <v>3.7855112767944008</v>
      </c>
    </row>
    <row r="530" spans="1:12">
      <c r="A530" s="3">
        <v>42559</v>
      </c>
      <c r="B530" t="s">
        <v>8</v>
      </c>
      <c r="C530">
        <v>19.3</v>
      </c>
      <c r="D530">
        <f t="shared" si="74"/>
        <v>292.45</v>
      </c>
      <c r="E530">
        <v>1.7173</v>
      </c>
      <c r="F530">
        <f t="shared" si="67"/>
        <v>3.4346000000000001</v>
      </c>
      <c r="G530">
        <f t="shared" si="68"/>
        <v>3.4346000000000001E-6</v>
      </c>
      <c r="H530">
        <f t="shared" si="69"/>
        <v>1.5315522004636216E-7</v>
      </c>
      <c r="I530">
        <f t="shared" si="70"/>
        <v>2.937965473587692E-2</v>
      </c>
      <c r="J530">
        <f t="shared" si="71"/>
        <v>1.0090736215584287E-7</v>
      </c>
      <c r="K530">
        <f t="shared" si="72"/>
        <v>2.5406258220220501E-7</v>
      </c>
      <c r="L530" s="2">
        <f t="shared" si="73"/>
        <v>5.6975096543725012</v>
      </c>
    </row>
    <row r="531" spans="1:12">
      <c r="A531" s="3">
        <v>42559</v>
      </c>
      <c r="B531" t="s">
        <v>7</v>
      </c>
      <c r="C531">
        <v>21.4</v>
      </c>
      <c r="D531">
        <f t="shared" si="74"/>
        <v>294.54999999999995</v>
      </c>
      <c r="E531">
        <v>61.875100000000003</v>
      </c>
      <c r="F531">
        <f t="shared" si="67"/>
        <v>123.75020000000001</v>
      </c>
      <c r="G531">
        <f t="shared" si="68"/>
        <v>1.2375020000000001E-4</v>
      </c>
      <c r="H531">
        <f t="shared" si="69"/>
        <v>5.5182522307637941E-6</v>
      </c>
      <c r="I531">
        <f t="shared" si="70"/>
        <v>2.7544695142401772E-2</v>
      </c>
      <c r="J531">
        <f t="shared" si="71"/>
        <v>3.4086615328112482E-6</v>
      </c>
      <c r="K531">
        <f t="shared" si="72"/>
        <v>8.9269137635750431E-6</v>
      </c>
      <c r="L531" s="2">
        <f t="shared" si="73"/>
        <v>200.19153120013493</v>
      </c>
    </row>
    <row r="532" spans="1:12">
      <c r="A532" s="3">
        <v>42559</v>
      </c>
      <c r="B532" t="s">
        <v>7</v>
      </c>
      <c r="C532">
        <v>21.4</v>
      </c>
      <c r="D532">
        <f t="shared" si="74"/>
        <v>294.54999999999995</v>
      </c>
      <c r="E532">
        <v>27.307500000000001</v>
      </c>
      <c r="F532">
        <f t="shared" si="67"/>
        <v>54.615000000000002</v>
      </c>
      <c r="G532">
        <f t="shared" si="68"/>
        <v>5.4615000000000005E-5</v>
      </c>
      <c r="H532">
        <f t="shared" si="69"/>
        <v>2.4353847152017905E-6</v>
      </c>
      <c r="I532">
        <f t="shared" si="70"/>
        <v>2.7544695142401772E-2</v>
      </c>
      <c r="J532">
        <f t="shared" si="71"/>
        <v>1.504353525202273E-6</v>
      </c>
      <c r="K532">
        <f t="shared" si="72"/>
        <v>3.9397382404040631E-6</v>
      </c>
      <c r="L532" s="2">
        <f t="shared" si="73"/>
        <v>88.351052980078961</v>
      </c>
    </row>
    <row r="533" spans="1:12">
      <c r="A533" s="3">
        <v>42559</v>
      </c>
      <c r="B533" t="s">
        <v>7</v>
      </c>
      <c r="C533">
        <v>21.4</v>
      </c>
      <c r="D533">
        <f t="shared" si="74"/>
        <v>294.54999999999995</v>
      </c>
      <c r="E533">
        <v>3.3201000000000001</v>
      </c>
      <c r="F533">
        <f t="shared" si="67"/>
        <v>6.6402000000000001</v>
      </c>
      <c r="G533">
        <f t="shared" si="68"/>
        <v>6.6402000000000004E-6</v>
      </c>
      <c r="H533">
        <f t="shared" si="69"/>
        <v>2.9609890297322953E-7</v>
      </c>
      <c r="I533">
        <f t="shared" si="70"/>
        <v>2.7544695142401772E-2</v>
      </c>
      <c r="J533">
        <f t="shared" si="71"/>
        <v>1.8290228468457627E-7</v>
      </c>
      <c r="K533">
        <f t="shared" si="72"/>
        <v>4.7900118765780585E-7</v>
      </c>
      <c r="L533" s="2">
        <f t="shared" si="73"/>
        <v>10.741896218956706</v>
      </c>
    </row>
    <row r="534" spans="1:12">
      <c r="A534" s="3">
        <v>42575</v>
      </c>
      <c r="B534" t="s">
        <v>9</v>
      </c>
      <c r="C534">
        <v>19.7</v>
      </c>
      <c r="D534">
        <f t="shared" si="74"/>
        <v>292.84999999999997</v>
      </c>
      <c r="E534">
        <v>4.4204999999999997</v>
      </c>
      <c r="F534">
        <f t="shared" si="67"/>
        <v>8.8409999999999993</v>
      </c>
      <c r="G534">
        <f t="shared" si="68"/>
        <v>8.8409999999999989E-6</v>
      </c>
      <c r="H534">
        <f t="shared" si="69"/>
        <v>3.942366797967413E-7</v>
      </c>
      <c r="I534">
        <f t="shared" si="70"/>
        <v>2.9016112147790391E-2</v>
      </c>
      <c r="J534">
        <f t="shared" si="71"/>
        <v>2.5653144749861483E-7</v>
      </c>
      <c r="K534">
        <f t="shared" si="72"/>
        <v>6.5076812729535613E-7</v>
      </c>
      <c r="L534" s="2">
        <f t="shared" si="73"/>
        <v>14.593875476996647</v>
      </c>
    </row>
    <row r="535" spans="1:12">
      <c r="A535" s="3">
        <v>42575</v>
      </c>
      <c r="B535" t="s">
        <v>9</v>
      </c>
      <c r="C535">
        <v>19.7</v>
      </c>
      <c r="D535">
        <f t="shared" si="74"/>
        <v>292.84999999999997</v>
      </c>
      <c r="E535">
        <v>2.3418999999999999</v>
      </c>
      <c r="F535">
        <f t="shared" si="67"/>
        <v>4.6837999999999997</v>
      </c>
      <c r="G535">
        <f t="shared" si="68"/>
        <v>4.6837999999999999E-6</v>
      </c>
      <c r="H535">
        <f t="shared" si="69"/>
        <v>2.0885937799253219E-7</v>
      </c>
      <c r="I535">
        <f t="shared" si="70"/>
        <v>2.9016112147790391E-2</v>
      </c>
      <c r="J535">
        <f t="shared" si="71"/>
        <v>1.3590566607782063E-7</v>
      </c>
      <c r="K535">
        <f t="shared" si="72"/>
        <v>3.4476504407035281E-7</v>
      </c>
      <c r="L535" s="2">
        <f t="shared" si="73"/>
        <v>7.7315681437797652</v>
      </c>
    </row>
    <row r="536" spans="1:12">
      <c r="A536" s="3">
        <v>42575</v>
      </c>
      <c r="B536" t="s">
        <v>9</v>
      </c>
      <c r="C536">
        <v>19.7</v>
      </c>
      <c r="D536">
        <f t="shared" si="74"/>
        <v>292.84999999999997</v>
      </c>
      <c r="E536">
        <v>1.7081999999999999</v>
      </c>
      <c r="F536">
        <f t="shared" si="67"/>
        <v>3.4163999999999999</v>
      </c>
      <c r="G536">
        <f t="shared" si="68"/>
        <v>3.4164E-6</v>
      </c>
      <c r="H536">
        <f t="shared" si="69"/>
        <v>1.5234364810062066E-7</v>
      </c>
      <c r="I536">
        <f t="shared" si="70"/>
        <v>2.9016112147790391E-2</v>
      </c>
      <c r="J536">
        <f t="shared" si="71"/>
        <v>9.9130645541711092E-8</v>
      </c>
      <c r="K536">
        <f t="shared" si="72"/>
        <v>2.5147429364233179E-7</v>
      </c>
      <c r="L536" s="2">
        <f t="shared" si="73"/>
        <v>5.63946569161988</v>
      </c>
    </row>
    <row r="537" spans="1:12">
      <c r="A537" s="3">
        <v>42575</v>
      </c>
      <c r="B537" t="s">
        <v>10</v>
      </c>
      <c r="C537">
        <v>19.8</v>
      </c>
      <c r="D537">
        <f t="shared" si="74"/>
        <v>292.95</v>
      </c>
      <c r="E537">
        <v>2.0326</v>
      </c>
      <c r="F537">
        <f t="shared" si="67"/>
        <v>4.0651999999999999</v>
      </c>
      <c r="G537">
        <f t="shared" si="68"/>
        <v>4.0651999999999996E-6</v>
      </c>
      <c r="H537">
        <f t="shared" si="69"/>
        <v>1.8127485021035094E-7</v>
      </c>
      <c r="I537">
        <f t="shared" si="70"/>
        <v>2.8926288808778355E-2</v>
      </c>
      <c r="J537">
        <f t="shared" si="71"/>
        <v>1.1759114926544576E-7</v>
      </c>
      <c r="K537">
        <f t="shared" si="72"/>
        <v>2.9886599947579674E-7</v>
      </c>
      <c r="L537" s="2">
        <f t="shared" si="73"/>
        <v>6.7022538408344197</v>
      </c>
    </row>
    <row r="538" spans="1:12">
      <c r="A538" s="3">
        <v>42575</v>
      </c>
      <c r="B538" t="s">
        <v>10</v>
      </c>
      <c r="C538">
        <v>19.8</v>
      </c>
      <c r="D538">
        <f t="shared" si="74"/>
        <v>292.95</v>
      </c>
      <c r="E538">
        <v>6.4146000000000001</v>
      </c>
      <c r="F538">
        <f t="shared" si="67"/>
        <v>12.8292</v>
      </c>
      <c r="G538">
        <f t="shared" si="68"/>
        <v>1.2829200000000001E-5</v>
      </c>
      <c r="H538">
        <f t="shared" si="69"/>
        <v>5.720779563904937E-7</v>
      </c>
      <c r="I538">
        <f t="shared" si="70"/>
        <v>2.8926288808778355E-2</v>
      </c>
      <c r="J538">
        <f t="shared" si="71"/>
        <v>3.711011443855793E-7</v>
      </c>
      <c r="K538">
        <f t="shared" si="72"/>
        <v>9.43179100776073E-7</v>
      </c>
      <c r="L538" s="2">
        <f t="shared" si="73"/>
        <v>21.151371390050414</v>
      </c>
    </row>
    <row r="539" spans="1:12">
      <c r="A539" s="3">
        <v>42575</v>
      </c>
      <c r="B539" t="s">
        <v>10</v>
      </c>
      <c r="C539">
        <v>19.8</v>
      </c>
      <c r="D539">
        <f t="shared" si="74"/>
        <v>292.95</v>
      </c>
      <c r="E539">
        <v>3.5053000000000001</v>
      </c>
      <c r="F539">
        <f t="shared" si="67"/>
        <v>7.0106000000000002</v>
      </c>
      <c r="G539">
        <f t="shared" si="68"/>
        <v>7.0106000000000003E-6</v>
      </c>
      <c r="H539">
        <f t="shared" si="69"/>
        <v>3.1261572982502377E-7</v>
      </c>
      <c r="I539">
        <f t="shared" si="70"/>
        <v>2.8926288808778355E-2</v>
      </c>
      <c r="J539">
        <f t="shared" si="71"/>
        <v>2.0279064032282154E-7</v>
      </c>
      <c r="K539">
        <f t="shared" si="72"/>
        <v>5.1540637014784526E-7</v>
      </c>
      <c r="L539" s="2">
        <f t="shared" si="73"/>
        <v>11.55830482548307</v>
      </c>
    </row>
    <row r="540" spans="1:12">
      <c r="A540" s="3">
        <v>42575</v>
      </c>
      <c r="B540" t="s">
        <v>11</v>
      </c>
      <c r="C540">
        <v>15.5</v>
      </c>
      <c r="D540">
        <f t="shared" si="74"/>
        <v>288.64999999999998</v>
      </c>
      <c r="E540">
        <v>0.32679999999999998</v>
      </c>
      <c r="F540">
        <f t="shared" si="67"/>
        <v>0.65359999999999996</v>
      </c>
      <c r="G540">
        <f t="shared" si="68"/>
        <v>6.5359999999999998E-7</v>
      </c>
      <c r="H540">
        <f t="shared" si="69"/>
        <v>2.9145243062453359E-8</v>
      </c>
      <c r="I540">
        <f t="shared" si="70"/>
        <v>3.3201679032073876E-2</v>
      </c>
      <c r="J540">
        <f t="shared" si="71"/>
        <v>2.1700617415363484E-8</v>
      </c>
      <c r="K540">
        <f t="shared" si="72"/>
        <v>5.0845860477816843E-8</v>
      </c>
      <c r="L540" s="2">
        <f t="shared" si="73"/>
        <v>1.1402496914192364</v>
      </c>
    </row>
    <row r="541" spans="1:12">
      <c r="A541" s="3">
        <v>42575</v>
      </c>
      <c r="B541" t="s">
        <v>11</v>
      </c>
      <c r="C541">
        <v>15.5</v>
      </c>
      <c r="D541">
        <f t="shared" si="74"/>
        <v>288.64999999999998</v>
      </c>
      <c r="E541">
        <v>1.5829</v>
      </c>
      <c r="F541">
        <f t="shared" si="67"/>
        <v>3.1657999999999999</v>
      </c>
      <c r="G541">
        <f t="shared" si="68"/>
        <v>3.1657999999999998E-6</v>
      </c>
      <c r="H541">
        <f t="shared" si="69"/>
        <v>1.4116892669387214E-7</v>
      </c>
      <c r="I541">
        <f t="shared" si="70"/>
        <v>3.3201679032073876E-2</v>
      </c>
      <c r="J541">
        <f t="shared" si="71"/>
        <v>1.0510987547973947E-7</v>
      </c>
      <c r="K541">
        <f t="shared" si="72"/>
        <v>2.4627880217361163E-7</v>
      </c>
      <c r="L541" s="2">
        <f t="shared" si="73"/>
        <v>5.5229536002065771</v>
      </c>
    </row>
    <row r="542" spans="1:12">
      <c r="A542" s="3">
        <v>42575</v>
      </c>
      <c r="B542" t="s">
        <v>11</v>
      </c>
      <c r="C542">
        <v>15.5</v>
      </c>
      <c r="D542">
        <f t="shared" si="74"/>
        <v>288.64999999999998</v>
      </c>
      <c r="E542">
        <v>0.61970000000000003</v>
      </c>
      <c r="F542">
        <f t="shared" si="67"/>
        <v>1.2394000000000001</v>
      </c>
      <c r="G542">
        <f t="shared" si="68"/>
        <v>1.2394000000000002E-6</v>
      </c>
      <c r="H542">
        <f t="shared" si="69"/>
        <v>5.5267157667693846E-8</v>
      </c>
      <c r="I542">
        <f t="shared" si="70"/>
        <v>3.3201679032073876E-2</v>
      </c>
      <c r="J542">
        <f t="shared" si="71"/>
        <v>4.1150160992352367E-8</v>
      </c>
      <c r="K542">
        <f t="shared" si="72"/>
        <v>9.64173186600462E-8</v>
      </c>
      <c r="L542" s="2">
        <f t="shared" si="73"/>
        <v>2.162217667602512</v>
      </c>
    </row>
    <row r="543" spans="1:12">
      <c r="A543" s="3">
        <v>42575</v>
      </c>
      <c r="B543" t="s">
        <v>8</v>
      </c>
      <c r="C543">
        <v>23.8</v>
      </c>
      <c r="D543">
        <f t="shared" si="74"/>
        <v>296.95</v>
      </c>
      <c r="E543">
        <v>2.2629999999999999</v>
      </c>
      <c r="F543">
        <f t="shared" si="67"/>
        <v>4.5259999999999998</v>
      </c>
      <c r="G543">
        <f t="shared" si="68"/>
        <v>4.5259999999999995E-6</v>
      </c>
      <c r="H543">
        <f t="shared" si="69"/>
        <v>2.0182278167176237E-7</v>
      </c>
      <c r="I543">
        <f t="shared" si="70"/>
        <v>2.5654298415294569E-2</v>
      </c>
      <c r="J543">
        <f t="shared" si="71"/>
        <v>1.1611135462762321E-7</v>
      </c>
      <c r="K543">
        <f t="shared" si="72"/>
        <v>3.1793413629938561E-7</v>
      </c>
      <c r="L543" s="2">
        <f t="shared" si="73"/>
        <v>7.1298685360075469</v>
      </c>
    </row>
    <row r="544" spans="1:12">
      <c r="A544" s="3">
        <v>42575</v>
      </c>
      <c r="B544" t="s">
        <v>8</v>
      </c>
      <c r="C544">
        <v>23.8</v>
      </c>
      <c r="D544">
        <f t="shared" si="74"/>
        <v>296.95</v>
      </c>
      <c r="E544">
        <v>1.4749000000000001</v>
      </c>
      <c r="F544">
        <f t="shared" si="67"/>
        <v>2.9498000000000002</v>
      </c>
      <c r="G544">
        <f t="shared" si="68"/>
        <v>2.9498000000000001E-6</v>
      </c>
      <c r="H544">
        <f t="shared" si="69"/>
        <v>1.3153708382133556E-7</v>
      </c>
      <c r="I544">
        <f t="shared" si="70"/>
        <v>2.5654298415294569E-2</v>
      </c>
      <c r="J544">
        <f t="shared" si="71"/>
        <v>7.5675049465435923E-8</v>
      </c>
      <c r="K544">
        <f t="shared" si="72"/>
        <v>2.072121332867715E-7</v>
      </c>
      <c r="L544" s="2">
        <f t="shared" si="73"/>
        <v>4.6468595244178221</v>
      </c>
    </row>
    <row r="545" spans="1:12">
      <c r="A545" s="3">
        <v>42575</v>
      </c>
      <c r="B545" t="s">
        <v>8</v>
      </c>
      <c r="C545">
        <v>23.8</v>
      </c>
      <c r="D545">
        <f t="shared" si="74"/>
        <v>296.95</v>
      </c>
      <c r="E545">
        <v>1.6345000000000001</v>
      </c>
      <c r="F545">
        <f t="shared" si="67"/>
        <v>3.2690000000000001</v>
      </c>
      <c r="G545">
        <f t="shared" si="68"/>
        <v>3.269E-6</v>
      </c>
      <c r="H545">
        <f t="shared" si="69"/>
        <v>1.4577080717741743E-7</v>
      </c>
      <c r="I545">
        <f t="shared" si="70"/>
        <v>2.5654298415294569E-2</v>
      </c>
      <c r="J545">
        <f t="shared" si="71"/>
        <v>8.3863901519597949E-8</v>
      </c>
      <c r="K545">
        <f t="shared" si="72"/>
        <v>2.296347086970154E-7</v>
      </c>
      <c r="L545" s="2">
        <f t="shared" si="73"/>
        <v>5.1496995678764188</v>
      </c>
    </row>
    <row r="546" spans="1:12">
      <c r="A546" s="3">
        <v>42575</v>
      </c>
      <c r="B546" t="s">
        <v>7</v>
      </c>
      <c r="C546">
        <v>26.1</v>
      </c>
      <c r="D546">
        <f t="shared" si="74"/>
        <v>299.25</v>
      </c>
      <c r="E546">
        <v>102.4192</v>
      </c>
      <c r="F546">
        <f t="shared" si="67"/>
        <v>204.83840000000001</v>
      </c>
      <c r="G546">
        <f t="shared" si="68"/>
        <v>2.0483839999999999E-4</v>
      </c>
      <c r="H546">
        <f t="shared" si="69"/>
        <v>9.1341263104713064E-6</v>
      </c>
      <c r="I546">
        <f t="shared" si="70"/>
        <v>2.4025443780181076E-2</v>
      </c>
      <c r="J546">
        <f t="shared" si="71"/>
        <v>4.9213334632222434E-6</v>
      </c>
      <c r="K546">
        <f t="shared" si="72"/>
        <v>1.4055459773693549E-5</v>
      </c>
      <c r="L546" s="2">
        <f t="shared" si="73"/>
        <v>315.20232953283863</v>
      </c>
    </row>
    <row r="547" spans="1:12">
      <c r="A547" s="3">
        <v>42575</v>
      </c>
      <c r="B547" t="s">
        <v>7</v>
      </c>
      <c r="C547">
        <v>26.1</v>
      </c>
      <c r="D547">
        <f t="shared" si="74"/>
        <v>299.25</v>
      </c>
      <c r="E547">
        <v>95.810900000000004</v>
      </c>
      <c r="F547">
        <f t="shared" si="67"/>
        <v>191.62180000000001</v>
      </c>
      <c r="G547">
        <f t="shared" si="68"/>
        <v>1.916218E-4</v>
      </c>
      <c r="H547">
        <f t="shared" si="69"/>
        <v>8.5447734655214586E-6</v>
      </c>
      <c r="I547">
        <f t="shared" si="70"/>
        <v>2.4025443780181076E-2</v>
      </c>
      <c r="J547">
        <f t="shared" si="71"/>
        <v>4.6037987829571022E-6</v>
      </c>
      <c r="K547">
        <f t="shared" si="72"/>
        <v>1.3148572248478562E-5</v>
      </c>
      <c r="L547" s="2">
        <f t="shared" si="73"/>
        <v>294.86481904406452</v>
      </c>
    </row>
    <row r="548" spans="1:12">
      <c r="A548" s="3">
        <v>42575</v>
      </c>
      <c r="B548" t="s">
        <v>7</v>
      </c>
      <c r="C548">
        <v>26.1</v>
      </c>
      <c r="D548">
        <f t="shared" si="74"/>
        <v>299.25</v>
      </c>
      <c r="E548">
        <v>93.202600000000004</v>
      </c>
      <c r="F548">
        <f t="shared" si="67"/>
        <v>186.40520000000001</v>
      </c>
      <c r="G548">
        <f t="shared" si="68"/>
        <v>1.8640520000000002E-4</v>
      </c>
      <c r="H548">
        <f t="shared" si="69"/>
        <v>8.3121555417766693E-6</v>
      </c>
      <c r="I548">
        <f t="shared" si="70"/>
        <v>2.4025443780181076E-2</v>
      </c>
      <c r="J548">
        <f t="shared" si="71"/>
        <v>4.4784676529334104E-6</v>
      </c>
      <c r="K548">
        <f t="shared" si="72"/>
        <v>1.279062319471008E-5</v>
      </c>
      <c r="L548" s="2">
        <f t="shared" si="73"/>
        <v>286.83759137463829</v>
      </c>
    </row>
    <row r="549" spans="1:12">
      <c r="A549" s="3">
        <v>42583</v>
      </c>
      <c r="B549" t="s">
        <v>9</v>
      </c>
      <c r="C549" s="7">
        <v>19.7</v>
      </c>
      <c r="D549">
        <f t="shared" si="74"/>
        <v>292.84999999999997</v>
      </c>
      <c r="E549">
        <v>3.1589999999999998</v>
      </c>
      <c r="F549">
        <f t="shared" si="67"/>
        <v>6.3179999999999996</v>
      </c>
      <c r="G549">
        <f t="shared" si="68"/>
        <v>6.3179999999999995E-6</v>
      </c>
      <c r="H549">
        <f t="shared" si="69"/>
        <v>2.8173140402169567E-7</v>
      </c>
      <c r="I549">
        <f t="shared" si="70"/>
        <v>2.9016112147790391E-2</v>
      </c>
      <c r="J549">
        <f t="shared" si="71"/>
        <v>1.8332379654973966E-7</v>
      </c>
      <c r="K549">
        <f t="shared" si="72"/>
        <v>4.6505520057143533E-7</v>
      </c>
      <c r="L549" s="2">
        <f t="shared" si="73"/>
        <v>10.42914888176279</v>
      </c>
    </row>
    <row r="550" spans="1:12">
      <c r="A550" s="3">
        <v>42583</v>
      </c>
      <c r="B550" t="s">
        <v>9</v>
      </c>
      <c r="C550" s="7">
        <v>19.7</v>
      </c>
      <c r="D550">
        <f t="shared" si="74"/>
        <v>292.84999999999997</v>
      </c>
      <c r="E550">
        <v>1.8110999999999999</v>
      </c>
      <c r="F550">
        <f t="shared" si="67"/>
        <v>3.6221999999999999</v>
      </c>
      <c r="G550">
        <f t="shared" si="68"/>
        <v>3.6221999999999998E-6</v>
      </c>
      <c r="H550">
        <f t="shared" si="69"/>
        <v>1.615206539486208E-7</v>
      </c>
      <c r="I550">
        <f t="shared" si="70"/>
        <v>2.9016112147790391E-2</v>
      </c>
      <c r="J550">
        <f t="shared" si="71"/>
        <v>1.0510216142172635E-7</v>
      </c>
      <c r="K550">
        <f t="shared" si="72"/>
        <v>2.6662281537034714E-7</v>
      </c>
      <c r="L550" s="2">
        <f t="shared" si="73"/>
        <v>5.9791806077114869</v>
      </c>
    </row>
    <row r="551" spans="1:12">
      <c r="A551" s="3">
        <v>42583</v>
      </c>
      <c r="B551" t="s">
        <v>9</v>
      </c>
      <c r="C551" s="7">
        <v>19.7</v>
      </c>
      <c r="D551">
        <f t="shared" si="74"/>
        <v>292.84999999999997</v>
      </c>
      <c r="E551">
        <v>2.59</v>
      </c>
      <c r="F551">
        <f t="shared" si="67"/>
        <v>5.18</v>
      </c>
      <c r="G551">
        <f t="shared" si="68"/>
        <v>5.1799999999999995E-6</v>
      </c>
      <c r="H551">
        <f t="shared" si="69"/>
        <v>2.3098586148027599E-7</v>
      </c>
      <c r="I551">
        <f t="shared" si="70"/>
        <v>2.9016112147790391E-2</v>
      </c>
      <c r="J551">
        <f t="shared" si="71"/>
        <v>1.5030346092555422E-7</v>
      </c>
      <c r="K551">
        <f t="shared" si="72"/>
        <v>3.8128932240583024E-7</v>
      </c>
      <c r="L551" s="2">
        <f t="shared" si="73"/>
        <v>8.5506475478840223</v>
      </c>
    </row>
    <row r="552" spans="1:12">
      <c r="A552" s="3">
        <v>42583</v>
      </c>
      <c r="B552" t="s">
        <v>10</v>
      </c>
      <c r="C552" s="7">
        <v>19.8</v>
      </c>
      <c r="D552">
        <f t="shared" si="74"/>
        <v>292.95</v>
      </c>
      <c r="E552">
        <v>3.5289000000000001</v>
      </c>
      <c r="F552">
        <f t="shared" si="67"/>
        <v>7.0578000000000003</v>
      </c>
      <c r="G552">
        <f t="shared" si="68"/>
        <v>7.0578000000000004E-6</v>
      </c>
      <c r="H552">
        <f t="shared" si="69"/>
        <v>3.1472046586013363E-7</v>
      </c>
      <c r="I552">
        <f t="shared" si="70"/>
        <v>2.8926288808778355E-2</v>
      </c>
      <c r="J552">
        <f t="shared" si="71"/>
        <v>2.0415596115459588E-7</v>
      </c>
      <c r="K552">
        <f t="shared" si="72"/>
        <v>5.1887642701472943E-7</v>
      </c>
      <c r="L552" s="2">
        <f t="shared" si="73"/>
        <v>11.636122984807923</v>
      </c>
    </row>
    <row r="553" spans="1:12">
      <c r="A553" s="3">
        <v>42583</v>
      </c>
      <c r="B553" t="s">
        <v>10</v>
      </c>
      <c r="C553" s="7">
        <v>19.8</v>
      </c>
      <c r="D553">
        <f t="shared" si="74"/>
        <v>292.95</v>
      </c>
      <c r="E553">
        <v>8.7445000000000004</v>
      </c>
      <c r="F553">
        <f t="shared" si="67"/>
        <v>17.489000000000001</v>
      </c>
      <c r="G553">
        <f t="shared" si="68"/>
        <v>1.7489000000000001E-5</v>
      </c>
      <c r="H553">
        <f t="shared" si="69"/>
        <v>7.7986712961941076E-7</v>
      </c>
      <c r="I553">
        <f t="shared" si="70"/>
        <v>2.8926288808778355E-2</v>
      </c>
      <c r="J553">
        <f t="shared" si="71"/>
        <v>5.0589186497672473E-7</v>
      </c>
      <c r="K553">
        <f t="shared" si="72"/>
        <v>1.2857589945961356E-6</v>
      </c>
      <c r="L553" s="2">
        <f t="shared" si="73"/>
        <v>28.833936195600018</v>
      </c>
    </row>
    <row r="554" spans="1:12">
      <c r="A554" s="3">
        <v>42583</v>
      </c>
      <c r="B554" t="s">
        <v>10</v>
      </c>
      <c r="C554" s="7">
        <v>19.8</v>
      </c>
      <c r="D554">
        <f t="shared" si="74"/>
        <v>292.95</v>
      </c>
      <c r="E554">
        <v>4.7648000000000001</v>
      </c>
      <c r="F554">
        <f t="shared" si="67"/>
        <v>9.5296000000000003</v>
      </c>
      <c r="G554">
        <f t="shared" si="68"/>
        <v>9.5296000000000011E-6</v>
      </c>
      <c r="H554">
        <f t="shared" si="69"/>
        <v>4.2494263813946687E-7</v>
      </c>
      <c r="I554">
        <f t="shared" si="70"/>
        <v>2.8926288808778355E-2</v>
      </c>
      <c r="J554">
        <f t="shared" si="71"/>
        <v>2.7565596183213425E-7</v>
      </c>
      <c r="K554">
        <f t="shared" si="72"/>
        <v>7.0059859997160112E-7</v>
      </c>
      <c r="L554" s="2">
        <f t="shared" si="73"/>
        <v>15.711354472502139</v>
      </c>
    </row>
    <row r="555" spans="1:12">
      <c r="A555" s="3">
        <v>42583</v>
      </c>
      <c r="B555" t="s">
        <v>11</v>
      </c>
      <c r="C555" s="7">
        <v>15.5</v>
      </c>
      <c r="D555">
        <f t="shared" si="74"/>
        <v>288.64999999999998</v>
      </c>
      <c r="E555">
        <v>0.43219999999999997</v>
      </c>
      <c r="F555">
        <f t="shared" si="67"/>
        <v>0.86439999999999995</v>
      </c>
      <c r="G555">
        <f t="shared" si="68"/>
        <v>8.6439999999999993E-7</v>
      </c>
      <c r="H555">
        <f t="shared" si="69"/>
        <v>3.854520823620667E-8</v>
      </c>
      <c r="I555">
        <f t="shared" si="70"/>
        <v>3.3201679032073876E-2</v>
      </c>
      <c r="J555">
        <f t="shared" si="71"/>
        <v>2.8699531355324655E-8</v>
      </c>
      <c r="K555">
        <f t="shared" si="72"/>
        <v>6.7244739591531319E-8</v>
      </c>
      <c r="L555" s="2">
        <f t="shared" si="73"/>
        <v>1.5080046408549386</v>
      </c>
    </row>
    <row r="556" spans="1:12">
      <c r="A556" s="3">
        <v>42583</v>
      </c>
      <c r="B556" t="s">
        <v>11</v>
      </c>
      <c r="C556" s="7">
        <v>15.5</v>
      </c>
      <c r="D556">
        <f t="shared" si="74"/>
        <v>288.64999999999998</v>
      </c>
      <c r="E556">
        <v>0.38829999999999998</v>
      </c>
      <c r="F556">
        <f t="shared" si="67"/>
        <v>0.77659999999999996</v>
      </c>
      <c r="G556">
        <f t="shared" si="68"/>
        <v>7.7660000000000001E-7</v>
      </c>
      <c r="H556">
        <f t="shared" si="69"/>
        <v>3.4630042475981152E-8</v>
      </c>
      <c r="I556">
        <f t="shared" si="70"/>
        <v>3.3201679032073876E-2</v>
      </c>
      <c r="J556">
        <f t="shared" si="71"/>
        <v>2.5784423936308572E-8</v>
      </c>
      <c r="K556">
        <f t="shared" si="72"/>
        <v>6.0414466412289724E-8</v>
      </c>
      <c r="L556" s="2">
        <f t="shared" si="73"/>
        <v>1.3548315641924407</v>
      </c>
    </row>
    <row r="557" spans="1:12">
      <c r="A557" s="3">
        <v>42583</v>
      </c>
      <c r="B557" t="s">
        <v>11</v>
      </c>
      <c r="C557" s="7">
        <v>15.5</v>
      </c>
      <c r="D557">
        <f t="shared" si="74"/>
        <v>288.64999999999998</v>
      </c>
      <c r="E557">
        <v>0.45579999999999998</v>
      </c>
      <c r="F557">
        <f t="shared" si="67"/>
        <v>0.91159999999999997</v>
      </c>
      <c r="G557">
        <f t="shared" si="68"/>
        <v>9.1159999999999998E-7</v>
      </c>
      <c r="H557">
        <f t="shared" si="69"/>
        <v>4.0649944271316523E-8</v>
      </c>
      <c r="I557">
        <f t="shared" si="70"/>
        <v>3.3201679032073876E-2</v>
      </c>
      <c r="J557">
        <f t="shared" si="71"/>
        <v>3.0266650605638546E-8</v>
      </c>
      <c r="K557">
        <f t="shared" si="72"/>
        <v>7.091659487695507E-8</v>
      </c>
      <c r="L557" s="2">
        <f t="shared" si="73"/>
        <v>1.5903482538215667</v>
      </c>
    </row>
    <row r="558" spans="1:12">
      <c r="A558" s="3">
        <v>42583</v>
      </c>
      <c r="B558" t="s">
        <v>8</v>
      </c>
      <c r="C558" s="7">
        <v>23.8</v>
      </c>
      <c r="D558">
        <f t="shared" si="74"/>
        <v>296.95</v>
      </c>
      <c r="E558">
        <v>1.2730999999999999</v>
      </c>
      <c r="F558">
        <f t="shared" si="67"/>
        <v>2.5461999999999998</v>
      </c>
      <c r="G558">
        <f t="shared" si="68"/>
        <v>2.5461999999999999E-6</v>
      </c>
      <c r="H558">
        <f t="shared" si="69"/>
        <v>1.135398070465403E-7</v>
      </c>
      <c r="I558">
        <f t="shared" si="70"/>
        <v>2.5654298415294569E-2</v>
      </c>
      <c r="J558">
        <f t="shared" si="71"/>
        <v>6.5320974625023022E-8</v>
      </c>
      <c r="K558">
        <f t="shared" si="72"/>
        <v>1.7886078167156332E-7</v>
      </c>
      <c r="L558" s="2">
        <f t="shared" si="73"/>
        <v>4.0110630283655349</v>
      </c>
    </row>
    <row r="559" spans="1:12">
      <c r="A559" s="3">
        <v>42583</v>
      </c>
      <c r="B559" t="s">
        <v>8</v>
      </c>
      <c r="C559" s="7">
        <v>23.8</v>
      </c>
      <c r="D559">
        <f t="shared" si="74"/>
        <v>296.95</v>
      </c>
      <c r="E559">
        <v>1.4418</v>
      </c>
      <c r="F559">
        <f t="shared" si="67"/>
        <v>2.8835999999999999</v>
      </c>
      <c r="G559">
        <f t="shared" si="68"/>
        <v>2.8835999999999998E-6</v>
      </c>
      <c r="H559">
        <f t="shared" si="69"/>
        <v>1.2858510234836367E-7</v>
      </c>
      <c r="I559">
        <f t="shared" si="70"/>
        <v>2.5654298415294569E-2</v>
      </c>
      <c r="J559">
        <f t="shared" si="71"/>
        <v>7.3976734910343408E-8</v>
      </c>
      <c r="K559">
        <f t="shared" si="72"/>
        <v>2.025618372587071E-7</v>
      </c>
      <c r="L559" s="2">
        <f t="shared" si="73"/>
        <v>4.5425737760564209</v>
      </c>
    </row>
    <row r="560" spans="1:12">
      <c r="A560" s="3">
        <v>42583</v>
      </c>
      <c r="B560" t="s">
        <v>8</v>
      </c>
      <c r="C560" s="7">
        <v>23.8</v>
      </c>
      <c r="D560">
        <f t="shared" si="74"/>
        <v>296.95</v>
      </c>
      <c r="E560">
        <v>1.4517</v>
      </c>
      <c r="F560">
        <f t="shared" si="67"/>
        <v>2.9034</v>
      </c>
      <c r="G560">
        <f t="shared" si="68"/>
        <v>2.9034E-6</v>
      </c>
      <c r="H560">
        <f t="shared" si="69"/>
        <v>1.294680212783462E-7</v>
      </c>
      <c r="I560">
        <f t="shared" si="70"/>
        <v>2.5654298415294569E-2</v>
      </c>
      <c r="J560">
        <f t="shared" si="71"/>
        <v>7.4484690018966254E-8</v>
      </c>
      <c r="K560">
        <f t="shared" si="72"/>
        <v>2.0395271129731247E-7</v>
      </c>
      <c r="L560" s="2">
        <f t="shared" si="73"/>
        <v>4.5737649817596804</v>
      </c>
    </row>
    <row r="561" spans="1:12">
      <c r="A561" s="3">
        <v>42583</v>
      </c>
      <c r="B561" t="s">
        <v>7</v>
      </c>
      <c r="C561" s="7">
        <v>26.1</v>
      </c>
      <c r="D561">
        <f t="shared" si="74"/>
        <v>299.25</v>
      </c>
      <c r="E561">
        <v>61.162100000000002</v>
      </c>
      <c r="F561">
        <f t="shared" si="67"/>
        <v>122.3242</v>
      </c>
      <c r="G561">
        <f t="shared" si="68"/>
        <v>1.223242E-4</v>
      </c>
      <c r="H561">
        <f t="shared" si="69"/>
        <v>5.4546642310589925E-6</v>
      </c>
      <c r="I561">
        <f t="shared" si="70"/>
        <v>2.4025443780181076E-2</v>
      </c>
      <c r="J561">
        <f t="shared" si="71"/>
        <v>2.9388931900556259E-6</v>
      </c>
      <c r="K561">
        <f t="shared" si="72"/>
        <v>8.393557421114618E-6</v>
      </c>
      <c r="L561" s="2">
        <f t="shared" si="73"/>
        <v>188.23068720630931</v>
      </c>
    </row>
    <row r="562" spans="1:12">
      <c r="A562" s="3">
        <v>42583</v>
      </c>
      <c r="B562" t="s">
        <v>7</v>
      </c>
      <c r="C562" s="7">
        <v>26.1</v>
      </c>
      <c r="D562">
        <f t="shared" si="74"/>
        <v>299.25</v>
      </c>
      <c r="E562">
        <v>58.934600000000003</v>
      </c>
      <c r="F562">
        <f t="shared" si="67"/>
        <v>117.86920000000001</v>
      </c>
      <c r="G562">
        <f t="shared" si="68"/>
        <v>1.1786920000000001E-4</v>
      </c>
      <c r="H562">
        <f t="shared" si="69"/>
        <v>5.2560074718129245E-6</v>
      </c>
      <c r="I562">
        <f t="shared" si="70"/>
        <v>2.4025443780181076E-2</v>
      </c>
      <c r="J562">
        <f t="shared" si="71"/>
        <v>2.8318598380149194E-6</v>
      </c>
      <c r="K562">
        <f t="shared" si="72"/>
        <v>8.0878673098278443E-6</v>
      </c>
      <c r="L562" s="2">
        <f t="shared" si="73"/>
        <v>181.37539846128496</v>
      </c>
    </row>
    <row r="563" spans="1:12">
      <c r="A563" s="3">
        <v>42583</v>
      </c>
      <c r="B563" t="s">
        <v>7</v>
      </c>
      <c r="C563" s="7">
        <v>26.1</v>
      </c>
      <c r="D563">
        <f t="shared" si="74"/>
        <v>299.25</v>
      </c>
      <c r="E563">
        <v>13.896000000000001</v>
      </c>
      <c r="F563">
        <f t="shared" si="67"/>
        <v>27.792000000000002</v>
      </c>
      <c r="G563">
        <f t="shared" si="68"/>
        <v>2.7792000000000001E-5</v>
      </c>
      <c r="H563">
        <f t="shared" si="69"/>
        <v>1.2392971162663767E-6</v>
      </c>
      <c r="I563">
        <f t="shared" si="70"/>
        <v>2.4025443780181076E-2</v>
      </c>
      <c r="J563">
        <f t="shared" si="71"/>
        <v>6.677151335387925E-7</v>
      </c>
      <c r="K563">
        <f t="shared" si="72"/>
        <v>1.9070122498051692E-6</v>
      </c>
      <c r="L563" s="2">
        <f t="shared" si="73"/>
        <v>42.765922514414541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65C4-1A6F-8446-9E7E-B6147A7486CA}">
  <dimension ref="A1:L563"/>
  <sheetViews>
    <sheetView workbookViewId="0">
      <selection activeCell="P40" sqref="N33:P40"/>
    </sheetView>
  </sheetViews>
  <sheetFormatPr baseColWidth="10" defaultRowHeight="16"/>
  <cols>
    <col min="7" max="7" width="11.1640625" bestFit="1" customWidth="1"/>
  </cols>
  <sheetData>
    <row r="1" spans="1:12" ht="121" thickBot="1">
      <c r="A1" s="5" t="s">
        <v>0</v>
      </c>
      <c r="B1" s="5" t="s">
        <v>23</v>
      </c>
      <c r="C1" s="5" t="s">
        <v>12</v>
      </c>
      <c r="D1" s="5" t="s">
        <v>14</v>
      </c>
      <c r="E1" s="5" t="s">
        <v>19</v>
      </c>
      <c r="F1" s="5" t="s">
        <v>20</v>
      </c>
      <c r="G1" s="5" t="s">
        <v>1</v>
      </c>
      <c r="H1" s="5" t="s">
        <v>2</v>
      </c>
      <c r="I1" s="5" t="s">
        <v>15</v>
      </c>
      <c r="J1" s="5" t="s">
        <v>3</v>
      </c>
      <c r="K1" s="5" t="s">
        <v>6</v>
      </c>
      <c r="L1" s="9" t="s">
        <v>17</v>
      </c>
    </row>
    <row r="2" spans="1:12">
      <c r="A2" s="3">
        <v>42285</v>
      </c>
      <c r="B2" t="s">
        <v>9</v>
      </c>
      <c r="C2" s="7">
        <v>6.19</v>
      </c>
      <c r="D2">
        <f>C2+273.15</f>
        <v>279.33999999999997</v>
      </c>
      <c r="E2">
        <v>0.75330000000000008</v>
      </c>
      <c r="F2">
        <f>E2*2</f>
        <v>1.5066000000000002</v>
      </c>
      <c r="G2">
        <f>F2/10^6</f>
        <v>1.5066000000000001E-6</v>
      </c>
      <c r="H2">
        <f>G2/(0.0821*273.15)</f>
        <v>6.718210403594283E-8</v>
      </c>
      <c r="I2">
        <f>EXP(-62.7062+97.3066*(100/D2)+24.1406*LN(D2/100))</f>
        <v>4.6278742330057472E-2</v>
      </c>
      <c r="J2">
        <f>G2*I2*1</f>
        <v>6.9723553194464593E-8</v>
      </c>
      <c r="K2">
        <f>(J2*0.03+H2*0.03)/0.03</f>
        <v>1.3690565723040741E-7</v>
      </c>
      <c r="L2" s="2">
        <f>K2*0.0821*273.15*10^6</f>
        <v>3.0701935603710826</v>
      </c>
    </row>
    <row r="3" spans="1:12">
      <c r="A3" s="3">
        <v>42285</v>
      </c>
      <c r="B3" t="s">
        <v>9</v>
      </c>
      <c r="C3" s="7">
        <v>6.19</v>
      </c>
      <c r="D3">
        <f t="shared" ref="D3:D41" si="0">C3+273.15</f>
        <v>279.33999999999997</v>
      </c>
      <c r="E3">
        <v>0.72030000000000016</v>
      </c>
      <c r="F3">
        <f t="shared" ref="F3:F66" si="1">E3*2</f>
        <v>1.4406000000000003</v>
      </c>
      <c r="G3">
        <f t="shared" ref="G3:G66" si="2">F3/10^6</f>
        <v>1.4406000000000002E-6</v>
      </c>
      <c r="H3">
        <f t="shared" ref="H3:H66" si="3">G3/(0.0821*273.15)</f>
        <v>6.4239040936001089E-8</v>
      </c>
      <c r="I3">
        <f t="shared" ref="I3:I66" si="4">EXP(-62.7062+97.3066*(100/D3)+24.1406*LN(D3/100))</f>
        <v>4.6278742330057472E-2</v>
      </c>
      <c r="J3">
        <f t="shared" ref="J3:J66" si="5">G3*I3*1</f>
        <v>6.6669156200680803E-8</v>
      </c>
      <c r="K3">
        <f t="shared" ref="K3:K66" si="6">(J3*0.03+H3*0.03)/0.03</f>
        <v>1.3090819713668189E-7</v>
      </c>
      <c r="L3" s="2">
        <f t="shared" ref="L3:L66" si="7">K3*0.0821*273.15*10^6</f>
        <v>2.9356968293313304</v>
      </c>
    </row>
    <row r="4" spans="1:12">
      <c r="A4" s="3">
        <v>42285</v>
      </c>
      <c r="B4" t="s">
        <v>10</v>
      </c>
      <c r="C4" s="7">
        <v>5.13</v>
      </c>
      <c r="D4">
        <f t="shared" si="0"/>
        <v>278.27999999999997</v>
      </c>
      <c r="E4">
        <v>0.55142000000000002</v>
      </c>
      <c r="F4">
        <f t="shared" si="1"/>
        <v>1.10284</v>
      </c>
      <c r="G4">
        <f t="shared" si="2"/>
        <v>1.1028400000000001E-6</v>
      </c>
      <c r="H4">
        <f t="shared" si="3"/>
        <v>4.917769256272348E-8</v>
      </c>
      <c r="I4">
        <f t="shared" si="4"/>
        <v>4.8211209889816156E-2</v>
      </c>
      <c r="J4">
        <f t="shared" si="5"/>
        <v>5.3169250714884854E-8</v>
      </c>
      <c r="K4">
        <f t="shared" si="6"/>
        <v>1.0234694327760833E-7</v>
      </c>
      <c r="L4" s="2">
        <f t="shared" si="7"/>
        <v>2.2951931463704827</v>
      </c>
    </row>
    <row r="5" spans="1:12">
      <c r="A5" s="3">
        <v>42285</v>
      </c>
      <c r="B5" t="s">
        <v>10</v>
      </c>
      <c r="C5" s="7">
        <v>5.13</v>
      </c>
      <c r="D5">
        <f t="shared" si="0"/>
        <v>278.27999999999997</v>
      </c>
      <c r="E5">
        <v>0.55970000000000009</v>
      </c>
      <c r="F5">
        <f t="shared" si="1"/>
        <v>1.1194000000000002</v>
      </c>
      <c r="G5">
        <f t="shared" si="2"/>
        <v>1.1194000000000002E-6</v>
      </c>
      <c r="H5">
        <f t="shared" si="3"/>
        <v>4.9916133849617961E-8</v>
      </c>
      <c r="I5">
        <f t="shared" si="4"/>
        <v>4.8211209889816156E-2</v>
      </c>
      <c r="J5">
        <f t="shared" si="5"/>
        <v>5.3967628350660216E-8</v>
      </c>
      <c r="K5">
        <f t="shared" si="6"/>
        <v>1.0388376220027819E-7</v>
      </c>
      <c r="L5" s="2">
        <f t="shared" si="7"/>
        <v>2.3296572558549915</v>
      </c>
    </row>
    <row r="6" spans="1:12">
      <c r="A6" s="3">
        <v>42285</v>
      </c>
      <c r="B6" t="s">
        <v>11</v>
      </c>
      <c r="C6" s="7">
        <v>9.1300000000000008</v>
      </c>
      <c r="D6">
        <f t="shared" si="0"/>
        <v>282.27999999999997</v>
      </c>
      <c r="E6">
        <v>2.4335</v>
      </c>
      <c r="F6">
        <f t="shared" si="1"/>
        <v>4.867</v>
      </c>
      <c r="G6">
        <f t="shared" si="2"/>
        <v>4.8670000000000002E-6</v>
      </c>
      <c r="H6">
        <f t="shared" si="3"/>
        <v>2.1702860768812807E-7</v>
      </c>
      <c r="I6">
        <f t="shared" si="4"/>
        <v>4.1455583102423157E-2</v>
      </c>
      <c r="J6">
        <f t="shared" si="5"/>
        <v>2.0176432295949352E-7</v>
      </c>
      <c r="K6">
        <f t="shared" si="6"/>
        <v>4.1879293064762159E-7</v>
      </c>
      <c r="L6" s="2">
        <f t="shared" si="7"/>
        <v>9.3916890274252616</v>
      </c>
    </row>
    <row r="7" spans="1:12">
      <c r="A7" s="3">
        <v>42285</v>
      </c>
      <c r="B7" t="s">
        <v>11</v>
      </c>
      <c r="C7" s="7">
        <v>9.1300000000000008</v>
      </c>
      <c r="D7">
        <f t="shared" si="0"/>
        <v>282.27999999999997</v>
      </c>
      <c r="E7">
        <v>0.88694000000000006</v>
      </c>
      <c r="F7">
        <f t="shared" si="1"/>
        <v>1.7738800000000001</v>
      </c>
      <c r="G7">
        <f t="shared" si="2"/>
        <v>1.7738800000000002E-6</v>
      </c>
      <c r="H7">
        <f t="shared" si="3"/>
        <v>7.9100617753403872E-8</v>
      </c>
      <c r="I7">
        <f t="shared" si="4"/>
        <v>4.1455583102423157E-2</v>
      </c>
      <c r="J7">
        <f t="shared" si="5"/>
        <v>7.3537229753726394E-8</v>
      </c>
      <c r="K7">
        <f t="shared" si="6"/>
        <v>1.5263784750713027E-7</v>
      </c>
      <c r="L7" s="2">
        <f t="shared" si="7"/>
        <v>3.4229976026236133</v>
      </c>
    </row>
    <row r="8" spans="1:12">
      <c r="A8" s="3">
        <v>42286</v>
      </c>
      <c r="B8" t="s">
        <v>8</v>
      </c>
      <c r="C8" s="7">
        <v>5.4</v>
      </c>
      <c r="D8">
        <f t="shared" si="0"/>
        <v>278.54999999999995</v>
      </c>
      <c r="E8">
        <v>3.7120000000000042E-2</v>
      </c>
      <c r="F8">
        <f t="shared" si="1"/>
        <v>7.4240000000000084E-2</v>
      </c>
      <c r="G8">
        <f t="shared" si="2"/>
        <v>7.4240000000000088E-8</v>
      </c>
      <c r="H8">
        <f t="shared" si="3"/>
        <v>3.3105000687829557E-9</v>
      </c>
      <c r="I8">
        <f t="shared" si="4"/>
        <v>4.7708456844217539E-2</v>
      </c>
      <c r="J8">
        <f t="shared" si="5"/>
        <v>3.5418758361147143E-9</v>
      </c>
      <c r="K8">
        <f t="shared" si="6"/>
        <v>6.85237590489767E-9</v>
      </c>
      <c r="L8" s="2">
        <f t="shared" si="7"/>
        <v>0.15366874387851179</v>
      </c>
    </row>
    <row r="9" spans="1:12">
      <c r="A9" s="3">
        <v>42286</v>
      </c>
      <c r="B9" t="s">
        <v>8</v>
      </c>
      <c r="C9" s="7">
        <v>5.4</v>
      </c>
      <c r="D9">
        <f t="shared" si="0"/>
        <v>278.54999999999995</v>
      </c>
      <c r="E9">
        <v>0.29566000000000009</v>
      </c>
      <c r="F9">
        <f t="shared" si="1"/>
        <v>0.59132000000000018</v>
      </c>
      <c r="G9">
        <f t="shared" si="2"/>
        <v>5.9132000000000019E-7</v>
      </c>
      <c r="H9">
        <f t="shared" si="3"/>
        <v>2.636806170087198E-8</v>
      </c>
      <c r="I9">
        <f t="shared" si="4"/>
        <v>4.7708456844217539E-2</v>
      </c>
      <c r="J9">
        <f t="shared" si="5"/>
        <v>2.8210964701122723E-8</v>
      </c>
      <c r="K9">
        <f t="shared" si="6"/>
        <v>5.4579026401994707E-8</v>
      </c>
      <c r="L9" s="2">
        <f t="shared" si="7"/>
        <v>1.2239682331659685</v>
      </c>
    </row>
    <row r="10" spans="1:12">
      <c r="A10" s="3">
        <v>42286</v>
      </c>
      <c r="B10" t="s">
        <v>7</v>
      </c>
      <c r="C10" s="7">
        <v>4.71</v>
      </c>
      <c r="D10">
        <f t="shared" si="0"/>
        <v>277.85999999999996</v>
      </c>
      <c r="E10">
        <v>1.21E-2</v>
      </c>
      <c r="F10">
        <f t="shared" si="1"/>
        <v>2.4199999999999999E-2</v>
      </c>
      <c r="G10">
        <f t="shared" si="2"/>
        <v>2.4199999999999998E-8</v>
      </c>
      <c r="H10">
        <f t="shared" si="3"/>
        <v>1.0791231366453047E-9</v>
      </c>
      <c r="I10">
        <f t="shared" si="4"/>
        <v>4.900802314828287E-2</v>
      </c>
      <c r="J10">
        <f t="shared" si="5"/>
        <v>1.1859941601884453E-9</v>
      </c>
      <c r="K10">
        <f t="shared" si="6"/>
        <v>2.26511729683375E-9</v>
      </c>
      <c r="L10" s="2">
        <f t="shared" si="7"/>
        <v>5.0796648428634392E-2</v>
      </c>
    </row>
    <row r="11" spans="1:12">
      <c r="A11" s="3">
        <v>42286</v>
      </c>
      <c r="B11" t="s">
        <v>7</v>
      </c>
      <c r="C11" s="7">
        <v>4.71</v>
      </c>
      <c r="D11">
        <f t="shared" si="0"/>
        <v>277.85999999999996</v>
      </c>
      <c r="E11">
        <v>3.2000000000000361E-3</v>
      </c>
      <c r="F11">
        <f t="shared" si="1"/>
        <v>6.4000000000000723E-3</v>
      </c>
      <c r="G11">
        <f t="shared" si="2"/>
        <v>6.4000000000000722E-9</v>
      </c>
      <c r="H11">
        <f t="shared" si="3"/>
        <v>2.8538793696405081E-10</v>
      </c>
      <c r="I11">
        <f t="shared" si="4"/>
        <v>4.900802314828287E-2</v>
      </c>
      <c r="J11">
        <f t="shared" si="5"/>
        <v>3.1365134814901392E-10</v>
      </c>
      <c r="K11">
        <f t="shared" si="6"/>
        <v>5.9903928511306479E-10</v>
      </c>
      <c r="L11" s="2">
        <f t="shared" si="7"/>
        <v>1.3433824377820822E-2</v>
      </c>
    </row>
    <row r="12" spans="1:12">
      <c r="A12" s="3">
        <v>42299</v>
      </c>
      <c r="B12" t="s">
        <v>9</v>
      </c>
      <c r="C12">
        <v>6.19</v>
      </c>
      <c r="D12">
        <f t="shared" si="0"/>
        <v>279.33999999999997</v>
      </c>
      <c r="E12">
        <v>0.89044000000000012</v>
      </c>
      <c r="F12">
        <f t="shared" si="1"/>
        <v>1.7808800000000002</v>
      </c>
      <c r="G12">
        <f t="shared" si="2"/>
        <v>1.7808800000000003E-6</v>
      </c>
      <c r="H12">
        <f t="shared" si="3"/>
        <v>7.9412760809458302E-8</v>
      </c>
      <c r="I12">
        <f t="shared" si="4"/>
        <v>4.6278742330057472E-2</v>
      </c>
      <c r="J12">
        <f t="shared" si="5"/>
        <v>8.2416886640752763E-8</v>
      </c>
      <c r="K12">
        <f t="shared" si="6"/>
        <v>1.6182964745021106E-7</v>
      </c>
      <c r="L12" s="2">
        <f t="shared" si="7"/>
        <v>3.6291293693041653</v>
      </c>
    </row>
    <row r="13" spans="1:12">
      <c r="A13" s="3">
        <v>42299</v>
      </c>
      <c r="B13" t="s">
        <v>9</v>
      </c>
      <c r="C13">
        <v>6.19</v>
      </c>
      <c r="D13">
        <f t="shared" si="0"/>
        <v>279.33999999999997</v>
      </c>
      <c r="E13">
        <v>0.86222000000000021</v>
      </c>
      <c r="F13">
        <f t="shared" si="1"/>
        <v>1.7244400000000004</v>
      </c>
      <c r="G13">
        <f t="shared" si="2"/>
        <v>1.7244400000000004E-6</v>
      </c>
      <c r="H13">
        <f t="shared" si="3"/>
        <v>7.6895995940356613E-8</v>
      </c>
      <c r="I13">
        <f t="shared" si="4"/>
        <v>4.6278742330057472E-2</v>
      </c>
      <c r="J13">
        <f t="shared" si="5"/>
        <v>7.9804914423644321E-8</v>
      </c>
      <c r="K13">
        <f t="shared" si="6"/>
        <v>1.5670091036400093E-7</v>
      </c>
      <c r="L13" s="2">
        <f t="shared" si="7"/>
        <v>3.5141142859725951</v>
      </c>
    </row>
    <row r="14" spans="1:12">
      <c r="A14" s="3">
        <v>42299</v>
      </c>
      <c r="B14" t="s">
        <v>9</v>
      </c>
      <c r="C14">
        <v>6.19</v>
      </c>
      <c r="D14">
        <f t="shared" si="0"/>
        <v>279.33999999999997</v>
      </c>
      <c r="E14">
        <v>0.14921647142092059</v>
      </c>
      <c r="F14">
        <f t="shared" si="1"/>
        <v>0.29843294284184119</v>
      </c>
      <c r="G14">
        <f t="shared" si="2"/>
        <v>2.984329428418412E-7</v>
      </c>
      <c r="H14">
        <f t="shared" si="3"/>
        <v>1.330768154370978E-8</v>
      </c>
      <c r="I14">
        <f t="shared" si="4"/>
        <v>4.6278742330057472E-2</v>
      </c>
      <c r="J14">
        <f t="shared" si="5"/>
        <v>1.3811101264578339E-8</v>
      </c>
      <c r="K14">
        <f t="shared" si="6"/>
        <v>2.7118782808288121E-8</v>
      </c>
      <c r="L14" s="2">
        <f t="shared" si="7"/>
        <v>0.60815538252728818</v>
      </c>
    </row>
    <row r="15" spans="1:12">
      <c r="A15" s="3">
        <v>42299</v>
      </c>
      <c r="B15" t="s">
        <v>10</v>
      </c>
      <c r="C15">
        <v>5.13</v>
      </c>
      <c r="D15">
        <f t="shared" si="0"/>
        <v>278.27999999999997</v>
      </c>
      <c r="E15">
        <v>0.94072000000000022</v>
      </c>
      <c r="F15">
        <f t="shared" si="1"/>
        <v>1.8814400000000004</v>
      </c>
      <c r="G15">
        <f t="shared" si="2"/>
        <v>1.8814400000000004E-6</v>
      </c>
      <c r="H15">
        <f t="shared" si="3"/>
        <v>8.3896918769005907E-8</v>
      </c>
      <c r="I15">
        <f t="shared" si="4"/>
        <v>4.8211209889816156E-2</v>
      </c>
      <c r="J15">
        <f t="shared" si="5"/>
        <v>9.0706498735095728E-8</v>
      </c>
      <c r="K15">
        <f t="shared" si="6"/>
        <v>1.7460341750410162E-7</v>
      </c>
      <c r="L15" s="2">
        <f t="shared" si="7"/>
        <v>3.9155890186312439</v>
      </c>
    </row>
    <row r="16" spans="1:12">
      <c r="A16" s="3">
        <v>42299</v>
      </c>
      <c r="B16" t="s">
        <v>10</v>
      </c>
      <c r="C16">
        <v>5.13</v>
      </c>
      <c r="D16">
        <f t="shared" si="0"/>
        <v>278.27999999999997</v>
      </c>
      <c r="E16">
        <v>0.70616000000000012</v>
      </c>
      <c r="F16">
        <f t="shared" si="1"/>
        <v>1.4123200000000002</v>
      </c>
      <c r="G16">
        <f t="shared" si="2"/>
        <v>1.4123200000000001E-6</v>
      </c>
      <c r="H16">
        <f t="shared" si="3"/>
        <v>6.2977982989541209E-8</v>
      </c>
      <c r="I16">
        <f t="shared" si="4"/>
        <v>4.8211209889816156E-2</v>
      </c>
      <c r="J16">
        <f t="shared" si="5"/>
        <v>6.8089655951585164E-8</v>
      </c>
      <c r="K16">
        <f t="shared" si="6"/>
        <v>1.3106763894112637E-7</v>
      </c>
      <c r="L16" s="2">
        <f t="shared" si="7"/>
        <v>2.9392724098527072</v>
      </c>
    </row>
    <row r="17" spans="1:12">
      <c r="A17" s="3">
        <v>42299</v>
      </c>
      <c r="B17" t="s">
        <v>10</v>
      </c>
      <c r="C17">
        <v>5.13</v>
      </c>
      <c r="D17">
        <f t="shared" si="0"/>
        <v>278.27999999999997</v>
      </c>
      <c r="E17">
        <v>0.32187013445760093</v>
      </c>
      <c r="F17">
        <f t="shared" si="1"/>
        <v>0.64374026891520186</v>
      </c>
      <c r="G17">
        <f t="shared" si="2"/>
        <v>6.4374026891520188E-7</v>
      </c>
      <c r="H17">
        <f t="shared" si="3"/>
        <v>2.8705579263498544E-8</v>
      </c>
      <c r="I17">
        <f t="shared" si="4"/>
        <v>4.8211209889816156E-2</v>
      </c>
      <c r="J17">
        <f t="shared" si="5"/>
        <v>3.1035497219197492E-8</v>
      </c>
      <c r="K17">
        <f t="shared" si="6"/>
        <v>5.9741076482696035E-8</v>
      </c>
      <c r="L17" s="2">
        <f t="shared" si="7"/>
        <v>1.3397303808864955</v>
      </c>
    </row>
    <row r="18" spans="1:12">
      <c r="A18" s="3">
        <v>42299</v>
      </c>
      <c r="B18" t="s">
        <v>11</v>
      </c>
      <c r="C18">
        <v>9.1300000000000008</v>
      </c>
      <c r="D18">
        <f t="shared" si="0"/>
        <v>282.27999999999997</v>
      </c>
      <c r="E18">
        <v>4.5488600000000003</v>
      </c>
      <c r="F18">
        <f t="shared" si="1"/>
        <v>9.0977200000000007</v>
      </c>
      <c r="G18">
        <f t="shared" si="2"/>
        <v>9.0977200000000007E-6</v>
      </c>
      <c r="H18">
        <f t="shared" si="3"/>
        <v>4.0568430341821173E-7</v>
      </c>
      <c r="I18">
        <f t="shared" si="4"/>
        <v>4.1455583102423157E-2</v>
      </c>
      <c r="J18">
        <f t="shared" si="5"/>
        <v>3.7715128750257723E-7</v>
      </c>
      <c r="K18">
        <f t="shared" si="6"/>
        <v>7.8283559092078895E-7</v>
      </c>
      <c r="L18" s="2">
        <f t="shared" si="7"/>
        <v>17.555569570287108</v>
      </c>
    </row>
    <row r="19" spans="1:12">
      <c r="A19" s="3">
        <v>42299</v>
      </c>
      <c r="B19" t="s">
        <v>11</v>
      </c>
      <c r="C19">
        <v>9.1300000000000008</v>
      </c>
      <c r="D19">
        <f t="shared" si="0"/>
        <v>282.27999999999997</v>
      </c>
      <c r="E19">
        <v>3.73854</v>
      </c>
      <c r="F19">
        <f t="shared" si="1"/>
        <v>7.4770799999999999</v>
      </c>
      <c r="G19">
        <f t="shared" si="2"/>
        <v>7.4770800000000002E-6</v>
      </c>
      <c r="H19">
        <f t="shared" si="3"/>
        <v>3.3341694308049079E-7</v>
      </c>
      <c r="I19">
        <f t="shared" si="4"/>
        <v>4.1455583102423157E-2</v>
      </c>
      <c r="J19">
        <f t="shared" si="5"/>
        <v>3.0996671130346617E-7</v>
      </c>
      <c r="K19">
        <f t="shared" si="6"/>
        <v>6.4338365438395702E-7</v>
      </c>
      <c r="L19" s="2">
        <f t="shared" si="7"/>
        <v>14.428274130507683</v>
      </c>
    </row>
    <row r="20" spans="1:12">
      <c r="A20" s="3">
        <v>42299</v>
      </c>
      <c r="B20" t="s">
        <v>11</v>
      </c>
      <c r="C20">
        <v>9.1300000000000008</v>
      </c>
      <c r="D20">
        <f t="shared" si="0"/>
        <v>282.27999999999997</v>
      </c>
      <c r="E20">
        <v>0.34650768283640754</v>
      </c>
      <c r="F20">
        <f t="shared" si="1"/>
        <v>0.69301536567281508</v>
      </c>
      <c r="G20">
        <f t="shared" si="2"/>
        <v>6.9301536567281512E-7</v>
      </c>
      <c r="H20">
        <f t="shared" si="3"/>
        <v>3.0902847733398398E-8</v>
      </c>
      <c r="I20">
        <f t="shared" si="4"/>
        <v>4.1455583102423157E-2</v>
      </c>
      <c r="J20">
        <f t="shared" si="5"/>
        <v>2.872935608290556E-8</v>
      </c>
      <c r="K20">
        <f t="shared" si="6"/>
        <v>5.9632203816303951E-8</v>
      </c>
      <c r="L20" s="2">
        <f t="shared" si="7"/>
        <v>1.3372888443859632</v>
      </c>
    </row>
    <row r="21" spans="1:12">
      <c r="A21" s="3">
        <v>42299</v>
      </c>
      <c r="B21" t="s">
        <v>8</v>
      </c>
      <c r="C21">
        <v>5.4</v>
      </c>
      <c r="D21">
        <f t="shared" si="0"/>
        <v>278.54999999999995</v>
      </c>
      <c r="E21">
        <v>0.3</v>
      </c>
      <c r="F21">
        <f t="shared" si="1"/>
        <v>0.6</v>
      </c>
      <c r="G21">
        <f t="shared" si="2"/>
        <v>5.9999999999999997E-7</v>
      </c>
      <c r="H21">
        <f t="shared" si="3"/>
        <v>2.675511909037946E-8</v>
      </c>
      <c r="I21">
        <f t="shared" si="4"/>
        <v>4.7708456844217539E-2</v>
      </c>
      <c r="J21">
        <f t="shared" si="5"/>
        <v>2.8625074106530523E-8</v>
      </c>
      <c r="K21">
        <f t="shared" si="6"/>
        <v>5.538019319690999E-8</v>
      </c>
      <c r="L21" s="2">
        <f t="shared" si="7"/>
        <v>1.2419348912595225</v>
      </c>
    </row>
    <row r="22" spans="1:12" ht="17" thickBot="1">
      <c r="A22" s="3">
        <v>42299</v>
      </c>
      <c r="B22" t="s">
        <v>8</v>
      </c>
      <c r="C22">
        <v>5.4</v>
      </c>
      <c r="D22">
        <f t="shared" si="0"/>
        <v>278.54999999999995</v>
      </c>
      <c r="E22">
        <v>6.1240000000000017E-2</v>
      </c>
      <c r="F22">
        <f t="shared" si="1"/>
        <v>0.12248000000000003</v>
      </c>
      <c r="G22">
        <f t="shared" si="2"/>
        <v>1.2248000000000002E-7</v>
      </c>
      <c r="H22">
        <f t="shared" si="3"/>
        <v>5.4616116436494613E-9</v>
      </c>
      <c r="I22">
        <f t="shared" si="4"/>
        <v>4.7708456844217539E-2</v>
      </c>
      <c r="J22">
        <f t="shared" si="5"/>
        <v>5.8433317942797653E-9</v>
      </c>
      <c r="K22">
        <f t="shared" si="6"/>
        <v>1.1304943437929227E-8</v>
      </c>
      <c r="L22" s="2">
        <f t="shared" si="7"/>
        <v>0.25352030913577722</v>
      </c>
    </row>
    <row r="23" spans="1:12" ht="18" thickTop="1" thickBot="1">
      <c r="A23" s="3">
        <v>42299</v>
      </c>
      <c r="B23" t="s">
        <v>8</v>
      </c>
      <c r="C23">
        <v>5.4</v>
      </c>
      <c r="D23">
        <f t="shared" si="0"/>
        <v>278.54999999999995</v>
      </c>
      <c r="E23" s="8">
        <v>5.6358199999999998</v>
      </c>
      <c r="F23">
        <f t="shared" si="1"/>
        <v>11.27164</v>
      </c>
      <c r="G23">
        <f t="shared" si="2"/>
        <v>1.127164E-5</v>
      </c>
      <c r="H23">
        <f t="shared" si="3"/>
        <v>5.0262345090647455E-7</v>
      </c>
      <c r="I23">
        <f t="shared" si="4"/>
        <v>4.7708456844217539E-2</v>
      </c>
      <c r="J23">
        <f t="shared" si="5"/>
        <v>5.3775255050355621E-7</v>
      </c>
      <c r="K23">
        <f t="shared" si="6"/>
        <v>1.0403760014100308E-6</v>
      </c>
      <c r="L23" s="2">
        <f t="shared" si="7"/>
        <v>23.331071662860808</v>
      </c>
    </row>
    <row r="24" spans="1:12" ht="17" thickTop="1">
      <c r="A24" s="3">
        <v>42299</v>
      </c>
      <c r="B24" t="s">
        <v>7</v>
      </c>
      <c r="C24">
        <v>4.71</v>
      </c>
      <c r="D24">
        <f t="shared" si="0"/>
        <v>277.85999999999996</v>
      </c>
      <c r="E24">
        <v>0.16344348946066178</v>
      </c>
      <c r="F24">
        <f t="shared" si="1"/>
        <v>0.32688697892132357</v>
      </c>
      <c r="G24">
        <f t="shared" si="2"/>
        <v>3.2688697892132359E-7</v>
      </c>
      <c r="H24">
        <f t="shared" si="3"/>
        <v>1.4576500083557289E-8</v>
      </c>
      <c r="I24">
        <f t="shared" si="4"/>
        <v>4.900802314828287E-2</v>
      </c>
      <c r="J24">
        <f t="shared" si="5"/>
        <v>1.6020084629848483E-8</v>
      </c>
      <c r="K24">
        <f t="shared" si="6"/>
        <v>3.0596584713405776E-8</v>
      </c>
      <c r="L24" s="2">
        <f t="shared" si="7"/>
        <v>0.68614722909772319</v>
      </c>
    </row>
    <row r="25" spans="1:12">
      <c r="A25" s="3">
        <v>42299</v>
      </c>
      <c r="B25" t="s">
        <v>7</v>
      </c>
      <c r="C25">
        <v>4.71</v>
      </c>
      <c r="D25">
        <f t="shared" si="0"/>
        <v>277.85999999999996</v>
      </c>
      <c r="E25">
        <v>0.75</v>
      </c>
      <c r="F25">
        <f t="shared" si="1"/>
        <v>1.5</v>
      </c>
      <c r="G25">
        <f t="shared" si="2"/>
        <v>1.5E-6</v>
      </c>
      <c r="H25">
        <f t="shared" si="3"/>
        <v>6.6887797725948649E-8</v>
      </c>
      <c r="I25">
        <f t="shared" si="4"/>
        <v>4.900802314828287E-2</v>
      </c>
      <c r="J25">
        <f t="shared" si="5"/>
        <v>7.351203472242431E-8</v>
      </c>
      <c r="K25">
        <f t="shared" si="6"/>
        <v>1.4039983244837296E-7</v>
      </c>
      <c r="L25" s="2">
        <f t="shared" si="7"/>
        <v>3.1485525885517194</v>
      </c>
    </row>
    <row r="26" spans="1:12">
      <c r="A26" s="3">
        <v>42299</v>
      </c>
      <c r="B26" t="s">
        <v>7</v>
      </c>
      <c r="C26">
        <v>4.71</v>
      </c>
      <c r="D26">
        <f t="shared" si="0"/>
        <v>277.85999999999996</v>
      </c>
      <c r="E26">
        <v>0.32863379877157628</v>
      </c>
      <c r="F26">
        <f t="shared" si="1"/>
        <v>0.65726759754315256</v>
      </c>
      <c r="G26">
        <f t="shared" si="2"/>
        <v>6.572675975431526E-7</v>
      </c>
      <c r="H26">
        <f t="shared" si="3"/>
        <v>2.9308788077524409E-8</v>
      </c>
      <c r="I26">
        <f t="shared" si="4"/>
        <v>4.900802314828287E-2</v>
      </c>
      <c r="J26">
        <f t="shared" si="5"/>
        <v>3.2211385635011095E-8</v>
      </c>
      <c r="K26">
        <f t="shared" si="6"/>
        <v>6.15201737125355E-8</v>
      </c>
      <c r="L26" s="2">
        <f t="shared" si="7"/>
        <v>1.3796277304104418</v>
      </c>
    </row>
    <row r="27" spans="1:12">
      <c r="A27" s="3">
        <v>42306</v>
      </c>
      <c r="B27" t="s">
        <v>9</v>
      </c>
      <c r="C27">
        <v>6.19</v>
      </c>
      <c r="D27">
        <f t="shared" si="0"/>
        <v>279.33999999999997</v>
      </c>
      <c r="E27">
        <v>0.75916000000000006</v>
      </c>
      <c r="F27">
        <f t="shared" si="1"/>
        <v>1.5183200000000001</v>
      </c>
      <c r="G27">
        <f t="shared" si="2"/>
        <v>1.5183200000000001E-6</v>
      </c>
      <c r="H27">
        <f t="shared" si="3"/>
        <v>6.7704720695508242E-8</v>
      </c>
      <c r="I27">
        <f t="shared" si="4"/>
        <v>4.6278742330057472E-2</v>
      </c>
      <c r="J27">
        <f t="shared" si="5"/>
        <v>7.026594005457286E-8</v>
      </c>
      <c r="K27">
        <f t="shared" si="6"/>
        <v>1.379706607500811E-7</v>
      </c>
      <c r="L27" s="2">
        <f t="shared" si="7"/>
        <v>3.09407691927693</v>
      </c>
    </row>
    <row r="28" spans="1:12">
      <c r="A28" s="3">
        <v>42306</v>
      </c>
      <c r="B28" t="s">
        <v>9</v>
      </c>
      <c r="C28">
        <v>6.19</v>
      </c>
      <c r="D28">
        <f t="shared" si="0"/>
        <v>279.33999999999997</v>
      </c>
      <c r="E28">
        <v>0.60682000000000014</v>
      </c>
      <c r="F28">
        <f t="shared" si="1"/>
        <v>1.2136400000000003</v>
      </c>
      <c r="G28">
        <f t="shared" si="2"/>
        <v>1.2136400000000004E-6</v>
      </c>
      <c r="H28">
        <f t="shared" si="3"/>
        <v>5.4118471221413562E-8</v>
      </c>
      <c r="I28">
        <f t="shared" si="4"/>
        <v>4.6278742330057472E-2</v>
      </c>
      <c r="J28">
        <f t="shared" si="5"/>
        <v>5.6165732841450969E-8</v>
      </c>
      <c r="K28">
        <f t="shared" si="6"/>
        <v>1.1028420406286453E-7</v>
      </c>
      <c r="L28" s="2">
        <f t="shared" si="7"/>
        <v>2.4731911008952356</v>
      </c>
    </row>
    <row r="29" spans="1:12">
      <c r="A29" s="3">
        <v>42306</v>
      </c>
      <c r="B29" t="s">
        <v>9</v>
      </c>
      <c r="C29">
        <v>6.19</v>
      </c>
      <c r="D29">
        <f t="shared" si="0"/>
        <v>279.33999999999997</v>
      </c>
      <c r="E29">
        <v>0.73714000000000013</v>
      </c>
      <c r="F29">
        <f t="shared" si="1"/>
        <v>1.4742800000000003</v>
      </c>
      <c r="G29">
        <f t="shared" si="2"/>
        <v>1.4742800000000003E-6</v>
      </c>
      <c r="H29">
        <f t="shared" si="3"/>
        <v>6.5740894954274404E-8</v>
      </c>
      <c r="I29">
        <f t="shared" si="4"/>
        <v>4.6278742330057472E-2</v>
      </c>
      <c r="J29">
        <f t="shared" si="5"/>
        <v>6.8227824242357147E-8</v>
      </c>
      <c r="K29">
        <f t="shared" si="6"/>
        <v>1.3396871919663156E-7</v>
      </c>
      <c r="L29" s="2">
        <f t="shared" si="7"/>
        <v>3.0043309187467688</v>
      </c>
    </row>
    <row r="30" spans="1:12">
      <c r="A30" s="3">
        <v>42306</v>
      </c>
      <c r="B30" t="s">
        <v>10</v>
      </c>
      <c r="C30">
        <v>5.13</v>
      </c>
      <c r="D30">
        <f t="shared" si="0"/>
        <v>278.27999999999997</v>
      </c>
      <c r="E30">
        <v>0.67382000000000009</v>
      </c>
      <c r="F30">
        <f t="shared" si="1"/>
        <v>1.3476400000000002</v>
      </c>
      <c r="G30">
        <f t="shared" si="2"/>
        <v>1.3476400000000001E-6</v>
      </c>
      <c r="H30">
        <f t="shared" si="3"/>
        <v>6.0093781151598299E-8</v>
      </c>
      <c r="I30">
        <f t="shared" si="4"/>
        <v>4.8211209889816156E-2</v>
      </c>
      <c r="J30">
        <f t="shared" si="5"/>
        <v>6.4971354895911851E-8</v>
      </c>
      <c r="K30">
        <f t="shared" si="6"/>
        <v>1.2506513604751014E-7</v>
      </c>
      <c r="L30" s="2">
        <f t="shared" si="7"/>
        <v>2.8046625909240839</v>
      </c>
    </row>
    <row r="31" spans="1:12">
      <c r="A31" s="3">
        <v>42306</v>
      </c>
      <c r="B31" t="s">
        <v>10</v>
      </c>
      <c r="C31">
        <v>5.13</v>
      </c>
      <c r="D31">
        <f t="shared" si="0"/>
        <v>278.27999999999997</v>
      </c>
      <c r="E31">
        <v>0.45732</v>
      </c>
      <c r="F31">
        <f t="shared" si="1"/>
        <v>0.91464000000000001</v>
      </c>
      <c r="G31">
        <f t="shared" si="2"/>
        <v>9.1464000000000004E-7</v>
      </c>
      <c r="H31">
        <f t="shared" si="3"/>
        <v>4.0785503541374454E-8</v>
      </c>
      <c r="I31">
        <f t="shared" si="4"/>
        <v>4.8211209889816156E-2</v>
      </c>
      <c r="J31">
        <f t="shared" si="5"/>
        <v>4.4095901013621453E-8</v>
      </c>
      <c r="K31">
        <f t="shared" si="6"/>
        <v>8.4881404554995906E-8</v>
      </c>
      <c r="L31" s="2">
        <f t="shared" si="7"/>
        <v>1.9035176992095846</v>
      </c>
    </row>
    <row r="32" spans="1:12">
      <c r="A32" s="3">
        <v>42306</v>
      </c>
      <c r="B32" t="s">
        <v>10</v>
      </c>
      <c r="C32">
        <v>5.13</v>
      </c>
      <c r="D32">
        <f t="shared" si="0"/>
        <v>278.27999999999997</v>
      </c>
      <c r="E32">
        <v>0.63030000000000008</v>
      </c>
      <c r="F32">
        <f t="shared" si="1"/>
        <v>1.2606000000000002</v>
      </c>
      <c r="G32">
        <f t="shared" si="2"/>
        <v>1.2606000000000003E-6</v>
      </c>
      <c r="H32">
        <f t="shared" si="3"/>
        <v>5.6212505208887258E-8</v>
      </c>
      <c r="I32">
        <f t="shared" si="4"/>
        <v>4.8211209889816156E-2</v>
      </c>
      <c r="J32">
        <f t="shared" si="5"/>
        <v>6.0775051187102259E-8</v>
      </c>
      <c r="K32">
        <f t="shared" si="6"/>
        <v>1.1698755639598951E-7</v>
      </c>
      <c r="L32" s="2">
        <f t="shared" si="7"/>
        <v>2.6235178995272483</v>
      </c>
    </row>
    <row r="33" spans="1:12">
      <c r="A33" s="3">
        <v>42307</v>
      </c>
      <c r="B33" t="s">
        <v>11</v>
      </c>
      <c r="C33">
        <v>9.1300000000000008</v>
      </c>
      <c r="D33">
        <f t="shared" si="0"/>
        <v>282.27999999999997</v>
      </c>
      <c r="E33">
        <v>1.7048000000000003</v>
      </c>
      <c r="F33">
        <f t="shared" si="1"/>
        <v>3.4096000000000006</v>
      </c>
      <c r="G33">
        <f t="shared" si="2"/>
        <v>3.4096000000000008E-6</v>
      </c>
      <c r="H33">
        <f t="shared" si="3"/>
        <v>1.5204042341759638E-7</v>
      </c>
      <c r="I33">
        <f t="shared" si="4"/>
        <v>4.1455583102423157E-2</v>
      </c>
      <c r="J33">
        <f t="shared" si="5"/>
        <v>1.4134695614602202E-7</v>
      </c>
      <c r="K33">
        <f t="shared" si="6"/>
        <v>2.933873795636184E-7</v>
      </c>
      <c r="L33" s="2">
        <f t="shared" si="7"/>
        <v>6.5793924199525735</v>
      </c>
    </row>
    <row r="34" spans="1:12">
      <c r="A34" s="3">
        <v>42307</v>
      </c>
      <c r="B34" t="s">
        <v>11</v>
      </c>
      <c r="C34">
        <v>9.1300000000000008</v>
      </c>
      <c r="D34">
        <f t="shared" si="0"/>
        <v>282.27999999999997</v>
      </c>
      <c r="E34">
        <v>2.2103000000000002</v>
      </c>
      <c r="F34">
        <f t="shared" si="1"/>
        <v>4.4206000000000003</v>
      </c>
      <c r="G34">
        <f t="shared" si="2"/>
        <v>4.4206000000000005E-6</v>
      </c>
      <c r="H34">
        <f t="shared" si="3"/>
        <v>1.9712279908488577E-7</v>
      </c>
      <c r="I34">
        <f t="shared" si="4"/>
        <v>4.1455583102423157E-2</v>
      </c>
      <c r="J34">
        <f t="shared" si="5"/>
        <v>1.8325855066257183E-7</v>
      </c>
      <c r="K34">
        <f t="shared" si="6"/>
        <v>3.803813497474576E-7</v>
      </c>
      <c r="L34" s="2">
        <f t="shared" si="7"/>
        <v>8.5302857026168315</v>
      </c>
    </row>
    <row r="35" spans="1:12">
      <c r="A35" s="3">
        <v>42307</v>
      </c>
      <c r="B35" t="s">
        <v>11</v>
      </c>
      <c r="C35">
        <v>9.1300000000000008</v>
      </c>
      <c r="D35">
        <f t="shared" si="0"/>
        <v>282.27999999999997</v>
      </c>
      <c r="E35">
        <v>2.1835</v>
      </c>
      <c r="F35">
        <f t="shared" si="1"/>
        <v>4.367</v>
      </c>
      <c r="G35">
        <f t="shared" si="2"/>
        <v>4.3669999999999999E-6</v>
      </c>
      <c r="H35">
        <f t="shared" si="3"/>
        <v>1.9473267511281183E-7</v>
      </c>
      <c r="I35">
        <f t="shared" si="4"/>
        <v>4.1455583102423157E-2</v>
      </c>
      <c r="J35">
        <f t="shared" si="5"/>
        <v>1.8103653140828193E-7</v>
      </c>
      <c r="K35">
        <f t="shared" si="6"/>
        <v>3.7576920652109378E-7</v>
      </c>
      <c r="L35" s="2">
        <f t="shared" si="7"/>
        <v>8.4268555542975374</v>
      </c>
    </row>
    <row r="36" spans="1:12">
      <c r="A36" s="3">
        <v>42306</v>
      </c>
      <c r="B36" t="s">
        <v>8</v>
      </c>
      <c r="C36">
        <v>5.4</v>
      </c>
      <c r="D36">
        <f t="shared" si="0"/>
        <v>278.54999999999995</v>
      </c>
      <c r="E36" s="4"/>
      <c r="I36">
        <f t="shared" si="4"/>
        <v>4.7708456844217539E-2</v>
      </c>
      <c r="L36" s="2"/>
    </row>
    <row r="37" spans="1:12">
      <c r="A37" s="3">
        <v>42306</v>
      </c>
      <c r="B37" t="s">
        <v>8</v>
      </c>
      <c r="C37">
        <v>5.4</v>
      </c>
      <c r="D37">
        <f t="shared" si="0"/>
        <v>278.54999999999995</v>
      </c>
      <c r="E37">
        <v>0.22616000000000008</v>
      </c>
      <c r="F37">
        <f t="shared" si="1"/>
        <v>0.45232000000000017</v>
      </c>
      <c r="G37">
        <f t="shared" si="2"/>
        <v>4.5232000000000018E-7</v>
      </c>
      <c r="H37">
        <f t="shared" si="3"/>
        <v>2.016979244493407E-8</v>
      </c>
      <c r="I37">
        <f t="shared" si="4"/>
        <v>4.7708456844217539E-2</v>
      </c>
      <c r="J37">
        <f t="shared" si="5"/>
        <v>2.1579489199776487E-8</v>
      </c>
      <c r="K37">
        <f t="shared" si="6"/>
        <v>4.1749281644710557E-8</v>
      </c>
      <c r="L37" s="2">
        <f t="shared" si="7"/>
        <v>0.93625331669084577</v>
      </c>
    </row>
    <row r="38" spans="1:12">
      <c r="A38" s="3">
        <v>42306</v>
      </c>
      <c r="B38" t="s">
        <v>8</v>
      </c>
      <c r="C38">
        <v>5.4</v>
      </c>
      <c r="D38">
        <f t="shared" si="0"/>
        <v>278.54999999999995</v>
      </c>
      <c r="E38">
        <v>3.9100000000000024E-2</v>
      </c>
      <c r="F38">
        <f t="shared" si="1"/>
        <v>7.8200000000000047E-2</v>
      </c>
      <c r="G38">
        <f t="shared" si="2"/>
        <v>7.8200000000000052E-8</v>
      </c>
      <c r="H38">
        <f t="shared" si="3"/>
        <v>3.4870838547794586E-9</v>
      </c>
      <c r="I38">
        <f t="shared" si="4"/>
        <v>4.7708456844217539E-2</v>
      </c>
      <c r="J38">
        <f t="shared" si="5"/>
        <v>3.7308013252178144E-9</v>
      </c>
      <c r="K38">
        <f t="shared" si="6"/>
        <v>7.2178851799972726E-9</v>
      </c>
      <c r="L38" s="2">
        <f t="shared" si="7"/>
        <v>0.16186551416082454</v>
      </c>
    </row>
    <row r="39" spans="1:12">
      <c r="A39" s="3">
        <v>42307</v>
      </c>
      <c r="B39" t="s">
        <v>7</v>
      </c>
      <c r="C39">
        <v>4.71</v>
      </c>
      <c r="D39">
        <f t="shared" si="0"/>
        <v>277.85999999999996</v>
      </c>
      <c r="E39">
        <v>0.14292000000000005</v>
      </c>
      <c r="F39">
        <f t="shared" si="1"/>
        <v>0.28584000000000009</v>
      </c>
      <c r="G39">
        <f t="shared" si="2"/>
        <v>2.8584000000000008E-7</v>
      </c>
      <c r="H39">
        <f t="shared" si="3"/>
        <v>1.2746138734656778E-8</v>
      </c>
      <c r="I39">
        <f t="shared" si="4"/>
        <v>4.900802314828287E-2</v>
      </c>
      <c r="J39">
        <f t="shared" si="5"/>
        <v>1.4008453336705179E-8</v>
      </c>
      <c r="K39">
        <f t="shared" si="6"/>
        <v>2.6754592071361956E-8</v>
      </c>
      <c r="L39" s="2">
        <f t="shared" si="7"/>
        <v>0.59998818127441578</v>
      </c>
    </row>
    <row r="40" spans="1:12">
      <c r="A40" s="3">
        <v>42307</v>
      </c>
      <c r="B40" t="s">
        <v>7</v>
      </c>
      <c r="C40">
        <v>4.71</v>
      </c>
      <c r="D40">
        <f t="shared" si="0"/>
        <v>277.85999999999996</v>
      </c>
      <c r="E40">
        <v>0.11898000000000003</v>
      </c>
      <c r="F40">
        <f t="shared" si="1"/>
        <v>0.23796000000000006</v>
      </c>
      <c r="G40">
        <f t="shared" si="2"/>
        <v>2.3796000000000005E-7</v>
      </c>
      <c r="H40">
        <f t="shared" si="3"/>
        <v>1.0611080231244497E-8</v>
      </c>
      <c r="I40">
        <f t="shared" si="4"/>
        <v>4.900802314828287E-2</v>
      </c>
      <c r="J40">
        <f t="shared" si="5"/>
        <v>1.1661949188365394E-8</v>
      </c>
      <c r="K40">
        <f t="shared" si="6"/>
        <v>2.2273029419609891E-8</v>
      </c>
      <c r="L40" s="2">
        <f t="shared" si="7"/>
        <v>0.4994863826478449</v>
      </c>
    </row>
    <row r="41" spans="1:12">
      <c r="A41" s="3">
        <v>42307</v>
      </c>
      <c r="B41" t="s">
        <v>7</v>
      </c>
      <c r="C41">
        <v>4.71</v>
      </c>
      <c r="D41">
        <f t="shared" si="0"/>
        <v>277.85999999999996</v>
      </c>
      <c r="E41" s="11">
        <v>0.20750000000000007</v>
      </c>
      <c r="F41">
        <f t="shared" si="1"/>
        <v>0.41500000000000015</v>
      </c>
      <c r="G41">
        <f t="shared" si="2"/>
        <v>4.1500000000000016E-7</v>
      </c>
      <c r="H41">
        <f t="shared" si="3"/>
        <v>1.8505624037512468E-8</v>
      </c>
      <c r="I41">
        <f t="shared" si="4"/>
        <v>4.900802314828287E-2</v>
      </c>
      <c r="J41">
        <f t="shared" si="5"/>
        <v>2.0338329606537399E-8</v>
      </c>
      <c r="K41">
        <f t="shared" si="6"/>
        <v>3.8843953644049868E-8</v>
      </c>
      <c r="L41" s="2">
        <f t="shared" si="7"/>
        <v>0.87109954949930934</v>
      </c>
    </row>
    <row r="42" spans="1:12">
      <c r="A42" s="3">
        <v>42327</v>
      </c>
      <c r="B42" t="s">
        <v>9</v>
      </c>
      <c r="C42">
        <v>3.99</v>
      </c>
      <c r="D42">
        <f t="shared" ref="D42:D100" si="8">C42+273.15</f>
        <v>277.14</v>
      </c>
      <c r="E42" s="12">
        <v>1.8508</v>
      </c>
      <c r="F42">
        <f t="shared" si="1"/>
        <v>3.7016</v>
      </c>
      <c r="G42">
        <f t="shared" si="2"/>
        <v>3.7015999999999998E-6</v>
      </c>
      <c r="H42">
        <f t="shared" si="3"/>
        <v>1.65061248041581E-7</v>
      </c>
      <c r="I42">
        <f t="shared" si="4"/>
        <v>5.0417063281823889E-2</v>
      </c>
      <c r="J42">
        <f t="shared" si="5"/>
        <v>1.866238014439993E-7</v>
      </c>
      <c r="K42">
        <f t="shared" si="6"/>
        <v>3.5168504948558025E-7</v>
      </c>
      <c r="L42" s="2">
        <f t="shared" si="7"/>
        <v>7.8867535210195712</v>
      </c>
    </row>
    <row r="43" spans="1:12">
      <c r="A43" s="3">
        <v>42327</v>
      </c>
      <c r="B43" t="s">
        <v>9</v>
      </c>
      <c r="C43">
        <v>3.99</v>
      </c>
      <c r="D43">
        <f t="shared" si="8"/>
        <v>277.14</v>
      </c>
      <c r="E43" s="12">
        <v>2.4729999999999999</v>
      </c>
      <c r="F43">
        <f t="shared" si="1"/>
        <v>4.9459999999999997</v>
      </c>
      <c r="G43">
        <f t="shared" si="2"/>
        <v>4.9459999999999997E-6</v>
      </c>
      <c r="H43">
        <f t="shared" si="3"/>
        <v>2.2055136503502802E-7</v>
      </c>
      <c r="I43">
        <f t="shared" si="4"/>
        <v>5.0417063281823889E-2</v>
      </c>
      <c r="J43">
        <f t="shared" si="5"/>
        <v>2.4936279499190091E-7</v>
      </c>
      <c r="K43">
        <f t="shared" si="6"/>
        <v>4.6991416002692893E-7</v>
      </c>
      <c r="L43" s="2">
        <f t="shared" si="7"/>
        <v>10.538114035812297</v>
      </c>
    </row>
    <row r="44" spans="1:12">
      <c r="A44" s="3">
        <v>42327</v>
      </c>
      <c r="B44" t="s">
        <v>9</v>
      </c>
      <c r="C44">
        <v>3.99</v>
      </c>
      <c r="D44">
        <f t="shared" si="8"/>
        <v>277.14</v>
      </c>
      <c r="E44" s="12">
        <v>1.9164000000000001</v>
      </c>
      <c r="F44">
        <f t="shared" si="1"/>
        <v>3.8328000000000002</v>
      </c>
      <c r="G44">
        <f t="shared" si="2"/>
        <v>3.8328E-6</v>
      </c>
      <c r="H44">
        <f t="shared" si="3"/>
        <v>1.7091170074934399E-7</v>
      </c>
      <c r="I44">
        <f t="shared" si="4"/>
        <v>5.0417063281823889E-2</v>
      </c>
      <c r="J44">
        <f t="shared" si="5"/>
        <v>1.9323852014657461E-7</v>
      </c>
      <c r="K44">
        <f t="shared" si="6"/>
        <v>3.641502208959186E-7</v>
      </c>
      <c r="L44" s="2">
        <f t="shared" si="7"/>
        <v>8.1662926559768252</v>
      </c>
    </row>
    <row r="45" spans="1:12">
      <c r="A45" s="3">
        <v>42327</v>
      </c>
      <c r="B45" t="s">
        <v>10</v>
      </c>
      <c r="C45">
        <v>4.0999999999999996</v>
      </c>
      <c r="D45">
        <f t="shared" si="8"/>
        <v>277.25</v>
      </c>
      <c r="E45" s="12">
        <v>2.2890999999999999</v>
      </c>
      <c r="F45">
        <f t="shared" si="1"/>
        <v>4.5781999999999998</v>
      </c>
      <c r="G45">
        <f t="shared" si="2"/>
        <v>4.5781999999999996E-6</v>
      </c>
      <c r="H45">
        <f t="shared" si="3"/>
        <v>2.041504770326254E-7</v>
      </c>
      <c r="I45">
        <f t="shared" si="4"/>
        <v>5.0198193042752831E-2</v>
      </c>
      <c r="J45">
        <f t="shared" si="5"/>
        <v>2.29817367388331E-7</v>
      </c>
      <c r="K45">
        <f t="shared" si="6"/>
        <v>4.3396784442095634E-7</v>
      </c>
      <c r="L45" s="2">
        <f t="shared" si="7"/>
        <v>9.7319958013642651</v>
      </c>
    </row>
    <row r="46" spans="1:12">
      <c r="A46" s="3">
        <v>42327</v>
      </c>
      <c r="B46" t="s">
        <v>10</v>
      </c>
      <c r="C46">
        <v>4.0999999999999996</v>
      </c>
      <c r="D46">
        <f t="shared" si="8"/>
        <v>277.25</v>
      </c>
      <c r="E46" s="12">
        <v>2.1760000000000002</v>
      </c>
      <c r="F46">
        <f t="shared" si="1"/>
        <v>4.3520000000000003</v>
      </c>
      <c r="G46">
        <f t="shared" si="2"/>
        <v>4.352E-6</v>
      </c>
      <c r="H46">
        <f t="shared" si="3"/>
        <v>1.9406379713555236E-7</v>
      </c>
      <c r="I46">
        <f t="shared" si="4"/>
        <v>5.0198193042752831E-2</v>
      </c>
      <c r="J46">
        <f t="shared" si="5"/>
        <v>2.1846253612206033E-7</v>
      </c>
      <c r="K46">
        <f t="shared" si="6"/>
        <v>4.1252633325761267E-7</v>
      </c>
      <c r="L46" s="2">
        <f t="shared" si="7"/>
        <v>9.2511567269969159</v>
      </c>
    </row>
    <row r="47" spans="1:12">
      <c r="A47" s="3">
        <v>42327</v>
      </c>
      <c r="B47" t="s">
        <v>10</v>
      </c>
      <c r="C47">
        <v>4.0999999999999996</v>
      </c>
      <c r="D47">
        <f t="shared" si="8"/>
        <v>277.25</v>
      </c>
      <c r="E47" s="12">
        <v>2.3151999999999999</v>
      </c>
      <c r="F47">
        <f t="shared" si="1"/>
        <v>4.6303999999999998</v>
      </c>
      <c r="G47">
        <f t="shared" si="2"/>
        <v>4.6303999999999997E-6</v>
      </c>
      <c r="H47">
        <f t="shared" si="3"/>
        <v>2.0647817239348841E-7</v>
      </c>
      <c r="I47">
        <f t="shared" si="4"/>
        <v>5.0198193042752831E-2</v>
      </c>
      <c r="J47">
        <f t="shared" si="5"/>
        <v>2.3243771306516269E-7</v>
      </c>
      <c r="K47">
        <f t="shared" si="6"/>
        <v>4.389158854586511E-7</v>
      </c>
      <c r="L47" s="2">
        <f t="shared" si="7"/>
        <v>9.8429586646798075</v>
      </c>
    </row>
    <row r="48" spans="1:12">
      <c r="A48" s="3">
        <v>42327</v>
      </c>
      <c r="B48" t="s">
        <v>11</v>
      </c>
      <c r="C48">
        <v>7.97</v>
      </c>
      <c r="D48">
        <f t="shared" si="8"/>
        <v>281.12</v>
      </c>
      <c r="E48" s="12">
        <v>19.3186</v>
      </c>
      <c r="F48">
        <f t="shared" si="1"/>
        <v>38.6372</v>
      </c>
      <c r="G48">
        <f t="shared" si="2"/>
        <v>3.8637200000000003E-5</v>
      </c>
      <c r="H48">
        <f t="shared" si="3"/>
        <v>1.7229048121980157E-6</v>
      </c>
      <c r="I48">
        <f t="shared" si="4"/>
        <v>4.3269894097605309E-2</v>
      </c>
      <c r="J48">
        <f t="shared" si="5"/>
        <v>1.6718275522279961E-6</v>
      </c>
      <c r="K48">
        <f t="shared" si="6"/>
        <v>3.3947323644260122E-6</v>
      </c>
      <c r="L48" s="2">
        <f t="shared" si="7"/>
        <v>76.128961032657458</v>
      </c>
    </row>
    <row r="49" spans="1:12">
      <c r="A49" s="3">
        <v>42327</v>
      </c>
      <c r="B49" t="s">
        <v>11</v>
      </c>
      <c r="C49">
        <v>7.97</v>
      </c>
      <c r="D49">
        <f t="shared" si="8"/>
        <v>281.12</v>
      </c>
      <c r="E49" s="12">
        <v>20.229600000000001</v>
      </c>
      <c r="F49">
        <f t="shared" si="1"/>
        <v>40.459200000000003</v>
      </c>
      <c r="G49">
        <f t="shared" si="2"/>
        <v>4.0459200000000001E-5</v>
      </c>
      <c r="H49">
        <f t="shared" si="3"/>
        <v>1.8041511905024678E-6</v>
      </c>
      <c r="I49">
        <f t="shared" si="4"/>
        <v>4.3269894097605309E-2</v>
      </c>
      <c r="J49">
        <f t="shared" si="5"/>
        <v>1.7506652992738327E-6</v>
      </c>
      <c r="K49">
        <f t="shared" si="6"/>
        <v>3.5548164897763004E-6</v>
      </c>
      <c r="L49" s="2">
        <f t="shared" si="7"/>
        <v>79.718945995374753</v>
      </c>
    </row>
    <row r="50" spans="1:12">
      <c r="A50" s="3">
        <v>42327</v>
      </c>
      <c r="B50" t="s">
        <v>11</v>
      </c>
      <c r="C50">
        <v>7.97</v>
      </c>
      <c r="D50">
        <f t="shared" si="8"/>
        <v>281.12</v>
      </c>
      <c r="E50" s="12">
        <v>19.073399999999999</v>
      </c>
      <c r="F50">
        <f t="shared" si="1"/>
        <v>38.146799999999999</v>
      </c>
      <c r="G50">
        <f t="shared" si="2"/>
        <v>3.8146799999999999E-5</v>
      </c>
      <c r="H50">
        <f t="shared" si="3"/>
        <v>1.7010369615281452E-6</v>
      </c>
      <c r="I50">
        <f t="shared" si="4"/>
        <v>4.3269894097605309E-2</v>
      </c>
      <c r="J50">
        <f t="shared" si="5"/>
        <v>1.6506079961625301E-6</v>
      </c>
      <c r="K50">
        <f t="shared" si="6"/>
        <v>3.3516449576906751E-6</v>
      </c>
      <c r="L50" s="2">
        <f t="shared" si="7"/>
        <v>75.162699437862358</v>
      </c>
    </row>
    <row r="51" spans="1:12">
      <c r="A51" s="3">
        <v>42327</v>
      </c>
      <c r="B51" t="s">
        <v>8</v>
      </c>
      <c r="C51">
        <v>3.11</v>
      </c>
      <c r="D51">
        <f t="shared" si="8"/>
        <v>276.26</v>
      </c>
      <c r="E51" s="12">
        <v>0.61499999999999999</v>
      </c>
      <c r="F51">
        <f t="shared" si="1"/>
        <v>1.23</v>
      </c>
      <c r="G51">
        <f t="shared" si="2"/>
        <v>1.2300000000000001E-6</v>
      </c>
      <c r="H51">
        <f t="shared" si="3"/>
        <v>5.4847994135277899E-8</v>
      </c>
      <c r="I51">
        <f t="shared" si="4"/>
        <v>5.2216421256546165E-2</v>
      </c>
      <c r="J51">
        <f t="shared" si="5"/>
        <v>6.4226198145551785E-8</v>
      </c>
      <c r="K51">
        <f t="shared" si="6"/>
        <v>1.1907419228082968E-7</v>
      </c>
      <c r="L51" s="2">
        <f t="shared" si="7"/>
        <v>2.6703119925258583</v>
      </c>
    </row>
    <row r="52" spans="1:12">
      <c r="A52" s="3">
        <v>42327</v>
      </c>
      <c r="B52" t="s">
        <v>8</v>
      </c>
      <c r="C52">
        <v>3.11</v>
      </c>
      <c r="D52">
        <f t="shared" si="8"/>
        <v>276.26</v>
      </c>
      <c r="E52" s="12">
        <v>1.0701000000000001</v>
      </c>
      <c r="F52">
        <f t="shared" si="1"/>
        <v>2.1402000000000001</v>
      </c>
      <c r="G52">
        <f t="shared" si="2"/>
        <v>2.1402000000000003E-6</v>
      </c>
      <c r="H52">
        <f t="shared" si="3"/>
        <v>9.5435509795383552E-8</v>
      </c>
      <c r="I52">
        <f t="shared" si="4"/>
        <v>5.2216421256546165E-2</v>
      </c>
      <c r="J52">
        <f t="shared" si="5"/>
        <v>1.1175358477326012E-7</v>
      </c>
      <c r="K52">
        <f t="shared" si="6"/>
        <v>2.0718909456864367E-7</v>
      </c>
      <c r="L52" s="2">
        <f t="shared" si="7"/>
        <v>4.6463428669949938</v>
      </c>
    </row>
    <row r="53" spans="1:12">
      <c r="A53" s="3">
        <v>42327</v>
      </c>
      <c r="B53" t="s">
        <v>8</v>
      </c>
      <c r="C53">
        <v>3.11</v>
      </c>
      <c r="D53">
        <f t="shared" si="8"/>
        <v>276.26</v>
      </c>
      <c r="E53" s="12">
        <v>1.2783</v>
      </c>
      <c r="F53">
        <f t="shared" si="1"/>
        <v>2.5566</v>
      </c>
      <c r="G53">
        <f t="shared" si="2"/>
        <v>2.5565999999999998E-6</v>
      </c>
      <c r="H53">
        <f t="shared" si="3"/>
        <v>1.1400356244410687E-7</v>
      </c>
      <c r="I53">
        <f t="shared" si="4"/>
        <v>5.2216421256546165E-2</v>
      </c>
      <c r="J53">
        <f t="shared" si="5"/>
        <v>1.3349650258448591E-7</v>
      </c>
      <c r="K53">
        <f t="shared" si="6"/>
        <v>2.475000650285928E-7</v>
      </c>
      <c r="L53" s="2">
        <f t="shared" si="7"/>
        <v>5.5503411708061865</v>
      </c>
    </row>
    <row r="54" spans="1:12">
      <c r="A54" s="3">
        <v>42327</v>
      </c>
      <c r="B54" t="s">
        <v>7</v>
      </c>
      <c r="C54">
        <v>2.4</v>
      </c>
      <c r="D54">
        <f t="shared" si="8"/>
        <v>275.54999999999995</v>
      </c>
      <c r="E54" s="12">
        <v>1.4108000000000001</v>
      </c>
      <c r="F54">
        <f t="shared" si="1"/>
        <v>2.8216000000000001</v>
      </c>
      <c r="G54">
        <f t="shared" si="2"/>
        <v>2.8216000000000002E-6</v>
      </c>
      <c r="H54">
        <f t="shared" si="3"/>
        <v>1.2582040670902448E-7</v>
      </c>
      <c r="I54">
        <f t="shared" si="4"/>
        <v>5.3733262885771564E-2</v>
      </c>
      <c r="J54">
        <f t="shared" si="5"/>
        <v>1.5161377455849305E-7</v>
      </c>
      <c r="K54">
        <f t="shared" si="6"/>
        <v>2.7743418126751751E-7</v>
      </c>
      <c r="L54" s="2">
        <f t="shared" si="7"/>
        <v>6.2216321369455594</v>
      </c>
    </row>
    <row r="55" spans="1:12">
      <c r="A55" s="3">
        <v>42327</v>
      </c>
      <c r="B55" t="s">
        <v>7</v>
      </c>
      <c r="C55">
        <v>2.4</v>
      </c>
      <c r="D55">
        <f t="shared" si="8"/>
        <v>275.54999999999995</v>
      </c>
      <c r="E55" s="12">
        <v>1.3491</v>
      </c>
      <c r="F55">
        <f t="shared" si="1"/>
        <v>2.6981999999999999</v>
      </c>
      <c r="G55">
        <f t="shared" si="2"/>
        <v>2.6981999999999998E-6</v>
      </c>
      <c r="H55">
        <f t="shared" si="3"/>
        <v>1.2031777054943644E-7</v>
      </c>
      <c r="I55">
        <f t="shared" si="4"/>
        <v>5.3733262885771564E-2</v>
      </c>
      <c r="J55">
        <f t="shared" si="5"/>
        <v>1.4498308991838883E-7</v>
      </c>
      <c r="K55">
        <f t="shared" si="6"/>
        <v>2.6530086046782527E-7</v>
      </c>
      <c r="L55" s="2">
        <f t="shared" si="7"/>
        <v>5.9495349560201696</v>
      </c>
    </row>
    <row r="56" spans="1:12">
      <c r="A56" s="3">
        <v>42327</v>
      </c>
      <c r="B56" t="s">
        <v>7</v>
      </c>
      <c r="C56">
        <v>2.4</v>
      </c>
      <c r="D56">
        <f t="shared" si="8"/>
        <v>275.54999999999995</v>
      </c>
      <c r="E56" s="12">
        <v>1.6507000000000001</v>
      </c>
      <c r="F56">
        <f t="shared" si="1"/>
        <v>3.3014000000000001</v>
      </c>
      <c r="G56">
        <f t="shared" si="2"/>
        <v>3.3014000000000003E-6</v>
      </c>
      <c r="H56">
        <f t="shared" si="3"/>
        <v>1.4721558360829794E-7</v>
      </c>
      <c r="I56">
        <f t="shared" si="4"/>
        <v>5.3733262885771564E-2</v>
      </c>
      <c r="J56">
        <f t="shared" si="5"/>
        <v>1.7739499409108626E-7</v>
      </c>
      <c r="K56">
        <f t="shared" si="6"/>
        <v>3.2461057769938417E-7</v>
      </c>
      <c r="L56" s="2">
        <f t="shared" si="7"/>
        <v>7.2795918404139748</v>
      </c>
    </row>
    <row r="57" spans="1:12">
      <c r="A57" s="3">
        <v>42333</v>
      </c>
      <c r="B57" t="s">
        <v>9</v>
      </c>
      <c r="C57">
        <v>4.45</v>
      </c>
      <c r="D57">
        <f t="shared" si="8"/>
        <v>277.59999999999997</v>
      </c>
      <c r="E57" s="12">
        <v>2.2654000000000001</v>
      </c>
      <c r="F57">
        <f t="shared" si="1"/>
        <v>4.5308000000000002</v>
      </c>
      <c r="G57">
        <f t="shared" si="2"/>
        <v>4.5307999999999999E-6</v>
      </c>
      <c r="H57">
        <f t="shared" si="3"/>
        <v>2.0203682262448543E-7</v>
      </c>
      <c r="I57">
        <f t="shared" si="4"/>
        <v>4.951047450338672E-2</v>
      </c>
      <c r="J57">
        <f t="shared" si="5"/>
        <v>2.2432205787994455E-7</v>
      </c>
      <c r="K57">
        <f t="shared" si="6"/>
        <v>4.2635888050442996E-7</v>
      </c>
      <c r="L57" s="2">
        <f t="shared" si="7"/>
        <v>9.5613601060233524</v>
      </c>
    </row>
    <row r="58" spans="1:12">
      <c r="A58" s="3">
        <v>42333</v>
      </c>
      <c r="B58" t="s">
        <v>9</v>
      </c>
      <c r="C58">
        <v>4.45</v>
      </c>
      <c r="D58">
        <f t="shared" si="8"/>
        <v>277.59999999999997</v>
      </c>
      <c r="E58" s="12">
        <v>2.2951999999999999</v>
      </c>
      <c r="F58">
        <f t="shared" si="1"/>
        <v>4.5903999999999998</v>
      </c>
      <c r="G58">
        <f t="shared" si="2"/>
        <v>4.5904000000000001E-6</v>
      </c>
      <c r="H58">
        <f t="shared" si="3"/>
        <v>2.0469449778746313E-7</v>
      </c>
      <c r="I58">
        <f t="shared" si="4"/>
        <v>4.951047450338672E-2</v>
      </c>
      <c r="J58">
        <f t="shared" si="5"/>
        <v>2.272728821603464E-7</v>
      </c>
      <c r="K58">
        <f t="shared" si="6"/>
        <v>4.3196737994780958E-7</v>
      </c>
      <c r="L58" s="2">
        <f t="shared" si="7"/>
        <v>9.6871341552682981</v>
      </c>
    </row>
    <row r="59" spans="1:12">
      <c r="A59" s="3">
        <v>42333</v>
      </c>
      <c r="B59" t="s">
        <v>9</v>
      </c>
      <c r="C59">
        <v>4.45</v>
      </c>
      <c r="D59">
        <f t="shared" si="8"/>
        <v>277.59999999999997</v>
      </c>
      <c r="E59" s="12">
        <v>2.5097</v>
      </c>
      <c r="F59">
        <f t="shared" si="1"/>
        <v>5.0194000000000001</v>
      </c>
      <c r="G59">
        <f t="shared" si="2"/>
        <v>5.0193999999999997E-6</v>
      </c>
      <c r="H59">
        <f t="shared" si="3"/>
        <v>2.2382440793708443E-7</v>
      </c>
      <c r="I59">
        <f t="shared" si="4"/>
        <v>4.951047450338672E-2</v>
      </c>
      <c r="J59">
        <f t="shared" si="5"/>
        <v>2.4851287572229929E-7</v>
      </c>
      <c r="K59">
        <f t="shared" si="6"/>
        <v>4.723372836593837E-7</v>
      </c>
      <c r="L59" s="2">
        <f t="shared" si="7"/>
        <v>10.592454073491131</v>
      </c>
    </row>
    <row r="60" spans="1:12">
      <c r="A60" s="3">
        <v>42333</v>
      </c>
      <c r="B60" t="s">
        <v>10</v>
      </c>
      <c r="C60">
        <v>4.7</v>
      </c>
      <c r="D60">
        <f t="shared" si="8"/>
        <v>277.84999999999997</v>
      </c>
      <c r="E60" s="12">
        <v>1.3320000000000001</v>
      </c>
      <c r="F60">
        <f t="shared" si="1"/>
        <v>2.6640000000000001</v>
      </c>
      <c r="G60">
        <f t="shared" si="2"/>
        <v>2.6640000000000002E-6</v>
      </c>
      <c r="H60">
        <f t="shared" si="3"/>
        <v>1.1879272876128481E-7</v>
      </c>
      <c r="I60">
        <f t="shared" si="4"/>
        <v>4.902721710463212E-2</v>
      </c>
      <c r="J60">
        <f t="shared" si="5"/>
        <v>1.3060850636673997E-7</v>
      </c>
      <c r="K60">
        <f t="shared" si="6"/>
        <v>2.4940123512802477E-7</v>
      </c>
      <c r="L60" s="2">
        <f t="shared" si="7"/>
        <v>5.5929760795055596</v>
      </c>
    </row>
    <row r="61" spans="1:12">
      <c r="A61" s="3">
        <v>42333</v>
      </c>
      <c r="B61" t="s">
        <v>10</v>
      </c>
      <c r="C61">
        <v>4.7</v>
      </c>
      <c r="D61">
        <f t="shared" si="8"/>
        <v>277.84999999999997</v>
      </c>
      <c r="E61" s="12">
        <v>1.4866999999999999</v>
      </c>
      <c r="F61">
        <f t="shared" si="1"/>
        <v>2.9733999999999998</v>
      </c>
      <c r="G61">
        <f t="shared" si="2"/>
        <v>2.9733999999999998E-6</v>
      </c>
      <c r="H61">
        <f t="shared" si="3"/>
        <v>1.3258945183889046E-7</v>
      </c>
      <c r="I61">
        <f t="shared" si="4"/>
        <v>4.902721710463212E-2</v>
      </c>
      <c r="J61">
        <f t="shared" si="5"/>
        <v>1.4577752733891313E-7</v>
      </c>
      <c r="K61">
        <f t="shared" si="6"/>
        <v>2.7836697917780362E-7</v>
      </c>
      <c r="L61" s="2">
        <f t="shared" si="7"/>
        <v>6.2425507037544401</v>
      </c>
    </row>
    <row r="62" spans="1:12">
      <c r="A62" s="3">
        <v>42333</v>
      </c>
      <c r="B62" t="s">
        <v>10</v>
      </c>
      <c r="C62">
        <v>4.7</v>
      </c>
      <c r="D62">
        <f t="shared" si="8"/>
        <v>277.84999999999997</v>
      </c>
      <c r="E62" s="12">
        <v>1.1871</v>
      </c>
      <c r="F62">
        <f t="shared" si="1"/>
        <v>2.3742000000000001</v>
      </c>
      <c r="G62">
        <f t="shared" si="2"/>
        <v>2.3742000000000001E-6</v>
      </c>
      <c r="H62">
        <f t="shared" si="3"/>
        <v>1.0587000624063153E-7</v>
      </c>
      <c r="I62">
        <f t="shared" si="4"/>
        <v>4.902721710463212E-2</v>
      </c>
      <c r="J62">
        <f t="shared" si="5"/>
        <v>1.1640041884981759E-7</v>
      </c>
      <c r="K62">
        <f t="shared" si="6"/>
        <v>2.2227042509044909E-7</v>
      </c>
      <c r="L62" s="2">
        <f t="shared" si="7"/>
        <v>4.9845509789647515</v>
      </c>
    </row>
    <row r="63" spans="1:12">
      <c r="A63" s="3">
        <v>42333</v>
      </c>
      <c r="B63" t="s">
        <v>11</v>
      </c>
      <c r="C63">
        <v>7.24</v>
      </c>
      <c r="D63">
        <f t="shared" si="8"/>
        <v>280.39</v>
      </c>
      <c r="E63" s="12">
        <v>18.171900000000001</v>
      </c>
      <c r="F63">
        <f t="shared" si="1"/>
        <v>36.343800000000002</v>
      </c>
      <c r="G63">
        <f t="shared" si="2"/>
        <v>3.6343800000000003E-5</v>
      </c>
      <c r="H63">
        <f t="shared" si="3"/>
        <v>1.6206378286615552E-6</v>
      </c>
      <c r="I63">
        <f t="shared" si="4"/>
        <v>4.4469617127290119E-2</v>
      </c>
      <c r="J63">
        <f t="shared" si="5"/>
        <v>1.6161948709508067E-6</v>
      </c>
      <c r="K63">
        <f t="shared" si="6"/>
        <v>3.2368326996123618E-6</v>
      </c>
      <c r="L63" s="2">
        <f t="shared" si="7"/>
        <v>72.587963940917476</v>
      </c>
    </row>
    <row r="64" spans="1:12">
      <c r="A64" s="3">
        <v>42333</v>
      </c>
      <c r="B64" t="s">
        <v>11</v>
      </c>
      <c r="C64">
        <v>7.24</v>
      </c>
      <c r="D64">
        <f t="shared" si="8"/>
        <v>280.39</v>
      </c>
      <c r="E64" s="12">
        <v>19.501999999999999</v>
      </c>
      <c r="F64">
        <f t="shared" si="1"/>
        <v>39.003999999999998</v>
      </c>
      <c r="G64">
        <f t="shared" si="2"/>
        <v>3.9003999999999995E-5</v>
      </c>
      <c r="H64">
        <f t="shared" si="3"/>
        <v>1.7392611083352673E-6</v>
      </c>
      <c r="I64">
        <f t="shared" si="4"/>
        <v>4.4469617127290119E-2</v>
      </c>
      <c r="J64">
        <f t="shared" si="5"/>
        <v>1.7344929464328236E-6</v>
      </c>
      <c r="K64">
        <f t="shared" si="6"/>
        <v>3.4737540547680908E-6</v>
      </c>
      <c r="L64" s="2">
        <f t="shared" si="7"/>
        <v>77.901071036918125</v>
      </c>
    </row>
    <row r="65" spans="1:12">
      <c r="A65" s="3">
        <v>42333</v>
      </c>
      <c r="B65" t="s">
        <v>11</v>
      </c>
      <c r="C65">
        <v>7.24</v>
      </c>
      <c r="D65">
        <f t="shared" si="8"/>
        <v>280.39</v>
      </c>
      <c r="E65" s="12">
        <v>21.445499999999999</v>
      </c>
      <c r="F65">
        <f t="shared" si="1"/>
        <v>42.890999999999998</v>
      </c>
      <c r="G65">
        <f t="shared" si="2"/>
        <v>4.2891E-5</v>
      </c>
      <c r="H65">
        <f t="shared" si="3"/>
        <v>1.9125896881757758E-6</v>
      </c>
      <c r="I65">
        <f t="shared" si="4"/>
        <v>4.4469617127290119E-2</v>
      </c>
      <c r="J65">
        <f t="shared" si="5"/>
        <v>1.9073463482066006E-6</v>
      </c>
      <c r="K65">
        <f t="shared" si="6"/>
        <v>3.8199360363823764E-6</v>
      </c>
      <c r="L65" s="2">
        <f t="shared" si="7"/>
        <v>85.664414876537165</v>
      </c>
    </row>
    <row r="66" spans="1:12">
      <c r="A66" s="3">
        <v>42333</v>
      </c>
      <c r="B66" t="s">
        <v>8</v>
      </c>
      <c r="C66">
        <v>0.82</v>
      </c>
      <c r="D66">
        <f t="shared" si="8"/>
        <v>273.96999999999997</v>
      </c>
      <c r="E66" s="12">
        <v>1.2694000000000001</v>
      </c>
      <c r="F66">
        <f t="shared" si="1"/>
        <v>2.5388000000000002</v>
      </c>
      <c r="G66">
        <f t="shared" si="2"/>
        <v>2.5388000000000002E-6</v>
      </c>
      <c r="H66">
        <f t="shared" si="3"/>
        <v>1.1320982724442562E-7</v>
      </c>
      <c r="I66">
        <f t="shared" si="4"/>
        <v>5.7332484908964705E-2</v>
      </c>
      <c r="J66">
        <f t="shared" si="5"/>
        <v>1.4555571268687961E-7</v>
      </c>
      <c r="K66">
        <f t="shared" si="6"/>
        <v>2.5876553993130521E-7</v>
      </c>
      <c r="L66" s="2">
        <f t="shared" si="7"/>
        <v>5.8029763737665769</v>
      </c>
    </row>
    <row r="67" spans="1:12">
      <c r="A67" s="3">
        <v>42333</v>
      </c>
      <c r="B67" t="s">
        <v>8</v>
      </c>
      <c r="C67">
        <v>0.82</v>
      </c>
      <c r="D67">
        <f t="shared" si="8"/>
        <v>273.96999999999997</v>
      </c>
      <c r="E67" s="12">
        <v>0.81020000000000003</v>
      </c>
      <c r="F67">
        <f t="shared" ref="F67:F130" si="9">E67*2</f>
        <v>1.6204000000000001</v>
      </c>
      <c r="G67">
        <f t="shared" ref="G67:G130" si="10">F67/10^6</f>
        <v>1.6204E-6</v>
      </c>
      <c r="H67">
        <f t="shared" ref="H67:H130" si="11">G67/(0.0821*273.15)</f>
        <v>7.225665829008479E-8</v>
      </c>
      <c r="I67">
        <f t="shared" ref="I67:I130" si="12">EXP(-62.7062+97.3066*(100/D67)+24.1406*LN(D67/100))</f>
        <v>5.7332484908964705E-2</v>
      </c>
      <c r="J67">
        <f t="shared" ref="J67:J130" si="13">G67*I67*1</f>
        <v>9.2901558546486406E-8</v>
      </c>
      <c r="K67">
        <f t="shared" ref="K67:K130" si="14">(J67*0.03+H67*0.03)/0.03</f>
        <v>1.6515821683657118E-7</v>
      </c>
      <c r="L67" s="2">
        <f t="shared" ref="L67:L130" si="15">K67*0.0821*273.15*10^6</f>
        <v>3.7037745848634636</v>
      </c>
    </row>
    <row r="68" spans="1:12">
      <c r="A68" s="3">
        <v>42333</v>
      </c>
      <c r="B68" t="s">
        <v>8</v>
      </c>
      <c r="C68">
        <v>0.82</v>
      </c>
      <c r="D68">
        <f t="shared" si="8"/>
        <v>273.96999999999997</v>
      </c>
      <c r="E68" s="12">
        <v>0.90229999999999999</v>
      </c>
      <c r="F68">
        <f t="shared" si="9"/>
        <v>1.8046</v>
      </c>
      <c r="G68">
        <f t="shared" si="10"/>
        <v>1.8046000000000001E-6</v>
      </c>
      <c r="H68">
        <f t="shared" si="11"/>
        <v>8.047047985083129E-8</v>
      </c>
      <c r="I68">
        <f t="shared" si="12"/>
        <v>5.7332484908964705E-2</v>
      </c>
      <c r="J68">
        <f t="shared" si="13"/>
        <v>1.0346220226671771E-7</v>
      </c>
      <c r="K68">
        <f t="shared" si="14"/>
        <v>1.83932682117549E-7</v>
      </c>
      <c r="L68" s="2">
        <f t="shared" si="15"/>
        <v>4.1248035150855387</v>
      </c>
    </row>
    <row r="69" spans="1:12">
      <c r="A69" s="3">
        <v>42333</v>
      </c>
      <c r="B69" t="s">
        <v>7</v>
      </c>
      <c r="C69">
        <v>1.26</v>
      </c>
      <c r="D69">
        <f t="shared" si="8"/>
        <v>274.40999999999997</v>
      </c>
      <c r="E69" s="12">
        <v>1.3143</v>
      </c>
      <c r="F69">
        <f t="shared" si="9"/>
        <v>2.6286</v>
      </c>
      <c r="G69">
        <f t="shared" si="10"/>
        <v>2.6286000000000001E-6</v>
      </c>
      <c r="H69">
        <f t="shared" si="11"/>
        <v>1.1721417673495242E-7</v>
      </c>
      <c r="I69">
        <f t="shared" si="12"/>
        <v>5.6297869076073107E-2</v>
      </c>
      <c r="J69">
        <f t="shared" si="13"/>
        <v>1.4798457865336576E-7</v>
      </c>
      <c r="K69">
        <f t="shared" si="14"/>
        <v>2.6519875538831823E-7</v>
      </c>
      <c r="L69" s="2">
        <f t="shared" si="15"/>
        <v>5.9472451868176002</v>
      </c>
    </row>
    <row r="70" spans="1:12">
      <c r="A70" s="3">
        <v>42333</v>
      </c>
      <c r="B70" t="s">
        <v>7</v>
      </c>
      <c r="C70">
        <v>1.26</v>
      </c>
      <c r="D70">
        <f t="shared" si="8"/>
        <v>274.40999999999997</v>
      </c>
      <c r="E70" s="12">
        <v>1.2976000000000001</v>
      </c>
      <c r="F70">
        <f t="shared" si="9"/>
        <v>2.5952000000000002</v>
      </c>
      <c r="G70">
        <f t="shared" si="10"/>
        <v>2.5952000000000002E-6</v>
      </c>
      <c r="H70">
        <f t="shared" si="11"/>
        <v>1.1572480843892129E-7</v>
      </c>
      <c r="I70">
        <f t="shared" si="12"/>
        <v>5.6297869076073107E-2</v>
      </c>
      <c r="J70">
        <f t="shared" si="13"/>
        <v>1.4610422982622493E-7</v>
      </c>
      <c r="K70">
        <f t="shared" si="14"/>
        <v>2.6182903826514621E-7</v>
      </c>
      <c r="L70" s="2">
        <f t="shared" si="15"/>
        <v>5.8716772079544368</v>
      </c>
    </row>
    <row r="71" spans="1:12">
      <c r="A71" s="3">
        <v>42333</v>
      </c>
      <c r="B71" t="s">
        <v>7</v>
      </c>
      <c r="C71">
        <v>1.26</v>
      </c>
      <c r="D71">
        <f t="shared" si="8"/>
        <v>274.40999999999997</v>
      </c>
      <c r="E71" s="12">
        <v>1.3533999999999999</v>
      </c>
      <c r="F71">
        <f t="shared" si="9"/>
        <v>2.7067999999999999</v>
      </c>
      <c r="G71">
        <f t="shared" si="10"/>
        <v>2.7068000000000001E-6</v>
      </c>
      <c r="H71">
        <f t="shared" si="11"/>
        <v>1.2070126058973187E-7</v>
      </c>
      <c r="I71">
        <f t="shared" si="12"/>
        <v>5.6297869076073107E-2</v>
      </c>
      <c r="J71">
        <f t="shared" si="13"/>
        <v>1.5238707201511469E-7</v>
      </c>
      <c r="K71">
        <f t="shared" si="14"/>
        <v>2.7308833260484654E-7</v>
      </c>
      <c r="L71" s="2">
        <f t="shared" si="15"/>
        <v>6.1241738079882362</v>
      </c>
    </row>
    <row r="72" spans="1:12">
      <c r="A72" s="3">
        <v>42341</v>
      </c>
      <c r="B72" t="s">
        <v>9</v>
      </c>
      <c r="C72">
        <v>0.86</v>
      </c>
      <c r="D72">
        <f t="shared" si="8"/>
        <v>274.01</v>
      </c>
      <c r="E72" s="12">
        <v>2.1093000000000002</v>
      </c>
      <c r="F72">
        <f t="shared" si="9"/>
        <v>4.2186000000000003</v>
      </c>
      <c r="G72">
        <f t="shared" si="10"/>
        <v>4.2186000000000006E-6</v>
      </c>
      <c r="H72">
        <f t="shared" si="11"/>
        <v>1.88115242324458E-7</v>
      </c>
      <c r="I72">
        <f t="shared" si="12"/>
        <v>5.723736294590509E-2</v>
      </c>
      <c r="J72">
        <f t="shared" si="13"/>
        <v>2.4146153932359524E-7</v>
      </c>
      <c r="K72">
        <f t="shared" si="14"/>
        <v>4.2957678164805324E-7</v>
      </c>
      <c r="L72" s="2">
        <f t="shared" si="15"/>
        <v>9.6335235181783077</v>
      </c>
    </row>
    <row r="73" spans="1:12">
      <c r="A73" s="3">
        <v>42341</v>
      </c>
      <c r="B73" t="s">
        <v>9</v>
      </c>
      <c r="C73">
        <v>0.86</v>
      </c>
      <c r="D73">
        <f t="shared" si="8"/>
        <v>274.01</v>
      </c>
      <c r="E73" s="12">
        <v>2.0293000000000001</v>
      </c>
      <c r="F73">
        <f t="shared" si="9"/>
        <v>4.0586000000000002</v>
      </c>
      <c r="G73">
        <f t="shared" si="10"/>
        <v>4.0586000000000004E-6</v>
      </c>
      <c r="H73">
        <f t="shared" si="11"/>
        <v>1.8098054390035683E-7</v>
      </c>
      <c r="I73">
        <f t="shared" si="12"/>
        <v>5.723736294590509E-2</v>
      </c>
      <c r="J73">
        <f t="shared" si="13"/>
        <v>2.3230356125225042E-7</v>
      </c>
      <c r="K73">
        <f t="shared" si="14"/>
        <v>4.1328410515260725E-7</v>
      </c>
      <c r="L73" s="2">
        <f t="shared" si="15"/>
        <v>9.268150227771887</v>
      </c>
    </row>
    <row r="74" spans="1:12">
      <c r="A74" s="3">
        <v>42341</v>
      </c>
      <c r="B74" t="s">
        <v>9</v>
      </c>
      <c r="C74">
        <v>0.86</v>
      </c>
      <c r="D74">
        <f t="shared" si="8"/>
        <v>274.01</v>
      </c>
      <c r="E74" s="12">
        <v>2.2957999999999998</v>
      </c>
      <c r="F74">
        <f t="shared" si="9"/>
        <v>4.5915999999999997</v>
      </c>
      <c r="G74">
        <f t="shared" si="10"/>
        <v>4.5915999999999994E-6</v>
      </c>
      <c r="H74">
        <f t="shared" si="11"/>
        <v>2.0474800802564385E-7</v>
      </c>
      <c r="I74">
        <f t="shared" si="12"/>
        <v>5.723736294590509E-2</v>
      </c>
      <c r="J74">
        <f t="shared" si="13"/>
        <v>2.6281107570241779E-7</v>
      </c>
      <c r="K74">
        <f t="shared" si="14"/>
        <v>4.6755908372806161E-7</v>
      </c>
      <c r="L74" s="2">
        <f t="shared" si="15"/>
        <v>10.485300001438274</v>
      </c>
    </row>
    <row r="75" spans="1:12">
      <c r="A75" s="3">
        <v>42341</v>
      </c>
      <c r="B75" t="s">
        <v>10</v>
      </c>
      <c r="C75">
        <v>0.78</v>
      </c>
      <c r="D75">
        <f t="shared" si="8"/>
        <v>273.92999999999995</v>
      </c>
      <c r="E75" s="12">
        <v>0.99539999999999995</v>
      </c>
      <c r="F75">
        <f t="shared" si="9"/>
        <v>1.9907999999999999</v>
      </c>
      <c r="G75">
        <f t="shared" si="10"/>
        <v>1.9908000000000001E-6</v>
      </c>
      <c r="H75">
        <f t="shared" si="11"/>
        <v>8.8773485141879047E-8</v>
      </c>
      <c r="I75">
        <f t="shared" si="12"/>
        <v>5.7427822359220969E-2</v>
      </c>
      <c r="J75">
        <f t="shared" si="13"/>
        <v>1.143273087527371E-7</v>
      </c>
      <c r="K75">
        <f t="shared" si="14"/>
        <v>2.0310079389461616E-7</v>
      </c>
      <c r="L75" s="2">
        <f t="shared" si="15"/>
        <v>4.5546602100750126</v>
      </c>
    </row>
    <row r="76" spans="1:12">
      <c r="A76" s="3">
        <v>42341</v>
      </c>
      <c r="B76" t="s">
        <v>10</v>
      </c>
      <c r="C76">
        <v>0.78</v>
      </c>
      <c r="D76">
        <f t="shared" si="8"/>
        <v>273.92999999999995</v>
      </c>
      <c r="E76" s="12">
        <v>0.90720000000000001</v>
      </c>
      <c r="F76">
        <f t="shared" si="9"/>
        <v>1.8144</v>
      </c>
      <c r="G76">
        <f t="shared" si="10"/>
        <v>1.8143999999999999E-6</v>
      </c>
      <c r="H76">
        <f t="shared" si="11"/>
        <v>8.0907480129307486E-8</v>
      </c>
      <c r="I76">
        <f t="shared" si="12"/>
        <v>5.7427822359220969E-2</v>
      </c>
      <c r="J76">
        <f t="shared" si="13"/>
        <v>1.0419704088857052E-7</v>
      </c>
      <c r="K76">
        <f t="shared" si="14"/>
        <v>1.8510452101787801E-7</v>
      </c>
      <c r="L76" s="2">
        <f t="shared" si="15"/>
        <v>4.1510827231063399</v>
      </c>
    </row>
    <row r="77" spans="1:12">
      <c r="A77" s="3">
        <v>42341</v>
      </c>
      <c r="B77" t="s">
        <v>10</v>
      </c>
      <c r="C77">
        <v>0.78</v>
      </c>
      <c r="D77">
        <f t="shared" si="8"/>
        <v>273.92999999999995</v>
      </c>
      <c r="E77" s="12">
        <v>1.0250999999999999</v>
      </c>
      <c r="F77">
        <f t="shared" si="9"/>
        <v>2.0501999999999998</v>
      </c>
      <c r="G77">
        <f t="shared" si="10"/>
        <v>2.0501999999999999E-6</v>
      </c>
      <c r="H77">
        <f t="shared" si="11"/>
        <v>9.1422241931826607E-8</v>
      </c>
      <c r="I77">
        <f t="shared" si="12"/>
        <v>5.7427822359220969E-2</v>
      </c>
      <c r="J77">
        <f t="shared" si="13"/>
        <v>1.1773852140087482E-7</v>
      </c>
      <c r="K77">
        <f t="shared" si="14"/>
        <v>2.0916076333270143E-7</v>
      </c>
      <c r="L77" s="2">
        <f t="shared" si="15"/>
        <v>4.6905587516052796</v>
      </c>
    </row>
    <row r="78" spans="1:12">
      <c r="A78" s="3">
        <v>42341</v>
      </c>
      <c r="B78" t="s">
        <v>11</v>
      </c>
      <c r="C78">
        <v>6.13</v>
      </c>
      <c r="D78">
        <f t="shared" si="8"/>
        <v>279.27999999999997</v>
      </c>
      <c r="E78" s="12">
        <v>15.5739</v>
      </c>
      <c r="F78">
        <f t="shared" si="9"/>
        <v>31.1478</v>
      </c>
      <c r="G78">
        <f t="shared" si="10"/>
        <v>3.11478E-5</v>
      </c>
      <c r="H78">
        <f t="shared" si="11"/>
        <v>1.388938497338869E-6</v>
      </c>
      <c r="I78">
        <f t="shared" si="12"/>
        <v>4.638521352430551E-2</v>
      </c>
      <c r="J78">
        <f t="shared" si="13"/>
        <v>1.4447973538123632E-6</v>
      </c>
      <c r="K78">
        <f t="shared" si="14"/>
        <v>2.8337358511512324E-6</v>
      </c>
      <c r="L78" s="2">
        <f t="shared" si="15"/>
        <v>63.548269209614844</v>
      </c>
    </row>
    <row r="79" spans="1:12">
      <c r="A79" s="3">
        <v>42341</v>
      </c>
      <c r="B79" t="s">
        <v>11</v>
      </c>
      <c r="C79">
        <v>6.13</v>
      </c>
      <c r="D79">
        <f t="shared" si="8"/>
        <v>279.27999999999997</v>
      </c>
      <c r="E79" s="12">
        <v>17.121400000000001</v>
      </c>
      <c r="F79">
        <f t="shared" si="9"/>
        <v>34.242800000000003</v>
      </c>
      <c r="G79">
        <f t="shared" si="10"/>
        <v>3.4242800000000004E-5</v>
      </c>
      <c r="H79">
        <f t="shared" si="11"/>
        <v>1.5269503199800765E-6</v>
      </c>
      <c r="I79">
        <f t="shared" si="12"/>
        <v>4.638521352430551E-2</v>
      </c>
      <c r="J79">
        <f t="shared" si="13"/>
        <v>1.588359589670089E-6</v>
      </c>
      <c r="K79">
        <f t="shared" si="14"/>
        <v>3.1153099096501654E-6</v>
      </c>
      <c r="L79" s="2">
        <f t="shared" si="15"/>
        <v>69.862740639499393</v>
      </c>
    </row>
    <row r="80" spans="1:12">
      <c r="A80" s="3">
        <v>42341</v>
      </c>
      <c r="B80" t="s">
        <v>11</v>
      </c>
      <c r="C80">
        <v>6.13</v>
      </c>
      <c r="D80">
        <f t="shared" si="8"/>
        <v>279.27999999999997</v>
      </c>
      <c r="E80" s="12">
        <v>16.671099999999999</v>
      </c>
      <c r="F80">
        <f t="shared" si="9"/>
        <v>33.342199999999998</v>
      </c>
      <c r="G80">
        <f t="shared" si="10"/>
        <v>3.3342200000000001E-5</v>
      </c>
      <c r="H80">
        <f t="shared" si="11"/>
        <v>1.4867908862254167E-6</v>
      </c>
      <c r="I80">
        <f t="shared" si="12"/>
        <v>4.638521352430551E-2</v>
      </c>
      <c r="J80">
        <f t="shared" si="13"/>
        <v>1.5465850663700992E-6</v>
      </c>
      <c r="K80">
        <f t="shared" si="14"/>
        <v>3.0333759525955159E-6</v>
      </c>
      <c r="L80" s="2">
        <f t="shared" si="15"/>
        <v>68.025321263165296</v>
      </c>
    </row>
    <row r="81" spans="1:12">
      <c r="A81" s="3">
        <v>42341</v>
      </c>
      <c r="B81" t="s">
        <v>8</v>
      </c>
      <c r="C81">
        <v>-0.87</v>
      </c>
      <c r="D81">
        <f t="shared" si="8"/>
        <v>272.27999999999997</v>
      </c>
      <c r="E81" s="12">
        <v>0.80469999999999997</v>
      </c>
      <c r="F81">
        <f t="shared" si="9"/>
        <v>1.6093999999999999</v>
      </c>
      <c r="G81">
        <f t="shared" si="10"/>
        <v>1.6094E-6</v>
      </c>
      <c r="H81">
        <f t="shared" si="11"/>
        <v>7.1766147773427835E-8</v>
      </c>
      <c r="I81">
        <f t="shared" si="12"/>
        <v>6.1555768778199162E-2</v>
      </c>
      <c r="J81">
        <f t="shared" si="13"/>
        <v>9.9067854271633736E-8</v>
      </c>
      <c r="K81">
        <f t="shared" si="14"/>
        <v>1.7083400204506156E-7</v>
      </c>
      <c r="L81" s="2">
        <f t="shared" si="15"/>
        <v>3.831057558771763</v>
      </c>
    </row>
    <row r="82" spans="1:12">
      <c r="A82" s="3">
        <v>42341</v>
      </c>
      <c r="B82" t="s">
        <v>8</v>
      </c>
      <c r="C82">
        <v>-0.87</v>
      </c>
      <c r="D82">
        <f t="shared" si="8"/>
        <v>272.27999999999997</v>
      </c>
      <c r="E82" s="12">
        <v>0.43340000000000001</v>
      </c>
      <c r="F82">
        <f t="shared" si="9"/>
        <v>0.86680000000000001</v>
      </c>
      <c r="G82">
        <f t="shared" si="10"/>
        <v>8.6680000000000001E-7</v>
      </c>
      <c r="H82">
        <f t="shared" si="11"/>
        <v>3.8652228712568195E-8</v>
      </c>
      <c r="I82">
        <f t="shared" si="12"/>
        <v>6.1555768778199162E-2</v>
      </c>
      <c r="J82">
        <f t="shared" si="13"/>
        <v>5.3356540376943034E-8</v>
      </c>
      <c r="K82">
        <f t="shared" si="14"/>
        <v>9.2008769089511235E-8</v>
      </c>
      <c r="L82" s="2">
        <f t="shared" si="15"/>
        <v>2.0633532322252797</v>
      </c>
    </row>
    <row r="83" spans="1:12">
      <c r="A83" s="3">
        <v>42341</v>
      </c>
      <c r="B83" t="s">
        <v>8</v>
      </c>
      <c r="C83">
        <v>-0.87</v>
      </c>
      <c r="D83">
        <f t="shared" si="8"/>
        <v>272.27999999999997</v>
      </c>
      <c r="E83" s="12">
        <v>0.59150000000000003</v>
      </c>
      <c r="F83">
        <f t="shared" si="9"/>
        <v>1.1830000000000001</v>
      </c>
      <c r="G83">
        <f t="shared" si="10"/>
        <v>1.1830000000000002E-6</v>
      </c>
      <c r="H83">
        <f t="shared" si="11"/>
        <v>5.2752176473198177E-8</v>
      </c>
      <c r="I83">
        <f t="shared" si="12"/>
        <v>6.1555768778199162E-2</v>
      </c>
      <c r="J83">
        <f t="shared" si="13"/>
        <v>7.2820474464609614E-8</v>
      </c>
      <c r="K83">
        <f t="shared" si="14"/>
        <v>1.2557265093780778E-7</v>
      </c>
      <c r="L83" s="2">
        <f t="shared" si="15"/>
        <v>2.8160439244606659</v>
      </c>
    </row>
    <row r="84" spans="1:12">
      <c r="A84" s="3">
        <v>42341</v>
      </c>
      <c r="B84" t="s">
        <v>7</v>
      </c>
      <c r="C84">
        <v>-0.8</v>
      </c>
      <c r="D84">
        <f t="shared" si="8"/>
        <v>272.34999999999997</v>
      </c>
      <c r="E84" s="12">
        <v>0.4113</v>
      </c>
      <c r="F84">
        <f t="shared" si="9"/>
        <v>0.8226</v>
      </c>
      <c r="G84">
        <f t="shared" si="10"/>
        <v>8.2259999999999997E-7</v>
      </c>
      <c r="H84">
        <f t="shared" si="11"/>
        <v>3.6681268272910239E-8</v>
      </c>
      <c r="I84">
        <f t="shared" si="12"/>
        <v>6.1372610919402625E-2</v>
      </c>
      <c r="J84">
        <f t="shared" si="13"/>
        <v>5.0485109742300596E-8</v>
      </c>
      <c r="K84">
        <f t="shared" si="14"/>
        <v>8.7166378015210828E-8</v>
      </c>
      <c r="L84" s="2">
        <f t="shared" si="15"/>
        <v>1.9547596343135825</v>
      </c>
    </row>
    <row r="85" spans="1:12">
      <c r="A85" s="3">
        <v>42341</v>
      </c>
      <c r="B85" t="s">
        <v>7</v>
      </c>
      <c r="C85">
        <v>-0.8</v>
      </c>
      <c r="D85">
        <f t="shared" si="8"/>
        <v>272.34999999999997</v>
      </c>
      <c r="E85">
        <v>0.42949999999999999</v>
      </c>
      <c r="F85">
        <f t="shared" si="9"/>
        <v>0.85899999999999999</v>
      </c>
      <c r="G85">
        <f t="shared" si="10"/>
        <v>8.5899999999999995E-7</v>
      </c>
      <c r="H85">
        <f t="shared" si="11"/>
        <v>3.8304412164393262E-8</v>
      </c>
      <c r="I85">
        <f t="shared" si="12"/>
        <v>6.1372610919402625E-2</v>
      </c>
      <c r="J85">
        <f t="shared" si="13"/>
        <v>5.2719072779766852E-8</v>
      </c>
      <c r="K85">
        <f t="shared" si="14"/>
        <v>9.1023484944160114E-8</v>
      </c>
      <c r="L85" s="2">
        <f t="shared" si="15"/>
        <v>2.0412576293160312</v>
      </c>
    </row>
    <row r="86" spans="1:12">
      <c r="A86" s="3">
        <v>42341</v>
      </c>
      <c r="B86" t="s">
        <v>7</v>
      </c>
      <c r="C86">
        <v>-0.8</v>
      </c>
      <c r="D86">
        <f t="shared" si="8"/>
        <v>272.34999999999997</v>
      </c>
      <c r="E86" s="12">
        <v>0.55559999999999998</v>
      </c>
      <c r="F86">
        <f t="shared" si="9"/>
        <v>1.1112</v>
      </c>
      <c r="G86">
        <f t="shared" si="10"/>
        <v>1.1112000000000001E-6</v>
      </c>
      <c r="H86">
        <f t="shared" si="11"/>
        <v>4.9550480555382766E-8</v>
      </c>
      <c r="I86">
        <f t="shared" si="12"/>
        <v>6.1372610919402625E-2</v>
      </c>
      <c r="J86">
        <f t="shared" si="13"/>
        <v>6.8197245253640205E-8</v>
      </c>
      <c r="K86">
        <f t="shared" si="14"/>
        <v>1.1774772580902298E-7</v>
      </c>
      <c r="L86" s="2">
        <f t="shared" si="15"/>
        <v>2.6405651661187126</v>
      </c>
    </row>
    <row r="87" spans="1:12">
      <c r="A87" s="3">
        <v>42348</v>
      </c>
      <c r="B87" t="s">
        <v>9</v>
      </c>
      <c r="C87">
        <v>4.0999999999999996</v>
      </c>
      <c r="D87">
        <f t="shared" si="8"/>
        <v>277.25</v>
      </c>
      <c r="E87" s="12">
        <v>3.3769999999999998</v>
      </c>
      <c r="F87">
        <f t="shared" si="9"/>
        <v>6.7539999999999996</v>
      </c>
      <c r="G87">
        <f t="shared" si="10"/>
        <v>6.7539999999999992E-6</v>
      </c>
      <c r="H87">
        <f t="shared" si="11"/>
        <v>3.0117345722737142E-7</v>
      </c>
      <c r="I87">
        <f t="shared" si="12"/>
        <v>5.0198193042752831E-2</v>
      </c>
      <c r="J87">
        <f t="shared" si="13"/>
        <v>3.390385958107526E-7</v>
      </c>
      <c r="K87">
        <f t="shared" si="14"/>
        <v>6.4021205303812402E-7</v>
      </c>
      <c r="L87" s="2">
        <f t="shared" si="15"/>
        <v>14.35714901979255</v>
      </c>
    </row>
    <row r="88" spans="1:12">
      <c r="A88" s="3">
        <v>42348</v>
      </c>
      <c r="B88" t="s">
        <v>9</v>
      </c>
      <c r="C88">
        <v>4.0999999999999996</v>
      </c>
      <c r="D88">
        <f t="shared" si="8"/>
        <v>277.25</v>
      </c>
      <c r="E88" s="12">
        <v>3.1000999999999999</v>
      </c>
      <c r="F88">
        <f t="shared" si="9"/>
        <v>6.2001999999999997</v>
      </c>
      <c r="G88">
        <f t="shared" si="10"/>
        <v>6.2001999999999995E-6</v>
      </c>
      <c r="H88">
        <f t="shared" si="11"/>
        <v>2.7647848230695118E-7</v>
      </c>
      <c r="I88">
        <f t="shared" si="12"/>
        <v>5.0198193042752831E-2</v>
      </c>
      <c r="J88">
        <f t="shared" si="13"/>
        <v>3.1123883650367606E-7</v>
      </c>
      <c r="K88">
        <f t="shared" si="14"/>
        <v>5.877173188106273E-7</v>
      </c>
      <c r="L88" s="2">
        <f t="shared" si="15"/>
        <v>13.179922320479385</v>
      </c>
    </row>
    <row r="89" spans="1:12">
      <c r="A89" s="3">
        <v>42348</v>
      </c>
      <c r="B89" t="s">
        <v>9</v>
      </c>
      <c r="C89">
        <v>4.0999999999999996</v>
      </c>
      <c r="D89">
        <f t="shared" si="8"/>
        <v>277.25</v>
      </c>
      <c r="E89">
        <v>2.3572000000000002</v>
      </c>
      <c r="F89">
        <f t="shared" si="9"/>
        <v>4.7144000000000004</v>
      </c>
      <c r="G89">
        <f t="shared" si="10"/>
        <v>4.7144000000000001E-6</v>
      </c>
      <c r="H89">
        <f t="shared" si="11"/>
        <v>2.1022388906614156E-7</v>
      </c>
      <c r="I89">
        <f t="shared" si="12"/>
        <v>5.0198193042752831E-2</v>
      </c>
      <c r="J89">
        <f t="shared" si="13"/>
        <v>2.3665436128075395E-7</v>
      </c>
      <c r="K89">
        <f t="shared" si="14"/>
        <v>4.4687825034689556E-7</v>
      </c>
      <c r="L89" s="2">
        <f t="shared" si="15"/>
        <v>10.021519594153096</v>
      </c>
    </row>
    <row r="90" spans="1:12">
      <c r="A90" s="3">
        <v>42348</v>
      </c>
      <c r="B90" t="s">
        <v>10</v>
      </c>
      <c r="C90">
        <v>3.93</v>
      </c>
      <c r="D90">
        <f t="shared" si="8"/>
        <v>277.08</v>
      </c>
      <c r="E90" s="12">
        <v>1.8148</v>
      </c>
      <c r="F90">
        <f t="shared" si="9"/>
        <v>3.6295999999999999</v>
      </c>
      <c r="G90">
        <f t="shared" si="10"/>
        <v>3.6295999999999999E-6</v>
      </c>
      <c r="H90">
        <f t="shared" si="11"/>
        <v>1.6185063375073547E-7</v>
      </c>
      <c r="I90">
        <f t="shared" si="12"/>
        <v>5.0537003610932121E-2</v>
      </c>
      <c r="J90">
        <f t="shared" si="13"/>
        <v>1.8342910830623922E-7</v>
      </c>
      <c r="K90">
        <f t="shared" si="14"/>
        <v>3.4527974205697471E-7</v>
      </c>
      <c r="L90" s="2">
        <f t="shared" si="15"/>
        <v>7.7431105626690222</v>
      </c>
    </row>
    <row r="91" spans="1:12">
      <c r="A91" s="3">
        <v>42348</v>
      </c>
      <c r="B91" t="s">
        <v>10</v>
      </c>
      <c r="C91">
        <v>3.93</v>
      </c>
      <c r="D91">
        <f t="shared" si="8"/>
        <v>277.08</v>
      </c>
      <c r="E91" s="12">
        <v>1.4169</v>
      </c>
      <c r="F91">
        <f t="shared" si="9"/>
        <v>2.8338000000000001</v>
      </c>
      <c r="G91">
        <f t="shared" si="10"/>
        <v>2.8338000000000003E-6</v>
      </c>
      <c r="H91">
        <f t="shared" si="11"/>
        <v>1.2636442746386221E-7</v>
      </c>
      <c r="I91">
        <f t="shared" si="12"/>
        <v>5.0537003610932121E-2</v>
      </c>
      <c r="J91">
        <f t="shared" si="13"/>
        <v>1.4321176083265946E-7</v>
      </c>
      <c r="K91">
        <f t="shared" si="14"/>
        <v>2.6957618829652162E-7</v>
      </c>
      <c r="L91" s="2">
        <f t="shared" si="15"/>
        <v>6.0454118119053</v>
      </c>
    </row>
    <row r="92" spans="1:12">
      <c r="A92" s="3">
        <v>42348</v>
      </c>
      <c r="B92" t="s">
        <v>10</v>
      </c>
      <c r="C92">
        <v>3.93</v>
      </c>
      <c r="D92">
        <f t="shared" si="8"/>
        <v>277.08</v>
      </c>
      <c r="E92" s="12">
        <v>1.5494000000000001</v>
      </c>
      <c r="F92">
        <f t="shared" si="9"/>
        <v>3.0988000000000002</v>
      </c>
      <c r="G92">
        <f t="shared" si="10"/>
        <v>3.0988000000000003E-6</v>
      </c>
      <c r="H92">
        <f t="shared" si="11"/>
        <v>1.381812717287798E-7</v>
      </c>
      <c r="I92">
        <f t="shared" si="12"/>
        <v>5.0537003610932121E-2</v>
      </c>
      <c r="J92">
        <f t="shared" si="13"/>
        <v>1.5660406678955646E-7</v>
      </c>
      <c r="K92">
        <f t="shared" si="14"/>
        <v>2.9478533851833629E-7</v>
      </c>
      <c r="L92" s="2">
        <f t="shared" si="15"/>
        <v>6.6107425092568795</v>
      </c>
    </row>
    <row r="93" spans="1:12">
      <c r="A93" s="3">
        <v>42348</v>
      </c>
      <c r="B93" t="s">
        <v>11</v>
      </c>
      <c r="C93">
        <v>5.71</v>
      </c>
      <c r="D93">
        <f t="shared" si="8"/>
        <v>278.85999999999996</v>
      </c>
      <c r="E93" s="12">
        <v>13.0479</v>
      </c>
      <c r="F93">
        <f t="shared" si="9"/>
        <v>26.095800000000001</v>
      </c>
      <c r="G93">
        <f t="shared" si="10"/>
        <v>2.6095800000000002E-5</v>
      </c>
      <c r="H93">
        <f t="shared" si="11"/>
        <v>1.1636603945978741E-6</v>
      </c>
      <c r="I93">
        <f t="shared" si="12"/>
        <v>4.7140180926318116E-2</v>
      </c>
      <c r="J93">
        <f t="shared" si="13"/>
        <v>1.2301607334170124E-6</v>
      </c>
      <c r="K93">
        <f t="shared" si="14"/>
        <v>2.393821128014886E-6</v>
      </c>
      <c r="L93" s="2">
        <f t="shared" si="15"/>
        <v>53.682910995727546</v>
      </c>
    </row>
    <row r="94" spans="1:12">
      <c r="A94" s="3">
        <v>42348</v>
      </c>
      <c r="B94" t="s">
        <v>11</v>
      </c>
      <c r="C94">
        <v>5.71</v>
      </c>
      <c r="D94">
        <f t="shared" si="8"/>
        <v>278.85999999999996</v>
      </c>
      <c r="E94" s="12">
        <v>24.742899999999999</v>
      </c>
      <c r="F94">
        <f t="shared" si="9"/>
        <v>49.485799999999998</v>
      </c>
      <c r="G94">
        <f t="shared" si="10"/>
        <v>4.94858E-5</v>
      </c>
      <c r="H94">
        <f t="shared" si="11"/>
        <v>2.2066641204711666E-6</v>
      </c>
      <c r="I94">
        <f t="shared" si="12"/>
        <v>4.7140180926318116E-2</v>
      </c>
      <c r="J94">
        <f t="shared" si="13"/>
        <v>2.3327695652835929E-6</v>
      </c>
      <c r="K94">
        <f t="shared" si="14"/>
        <v>4.5394336857547591E-6</v>
      </c>
      <c r="L94" s="2">
        <f t="shared" si="15"/>
        <v>101.79959215476721</v>
      </c>
    </row>
    <row r="95" spans="1:12">
      <c r="A95" s="3">
        <v>42348</v>
      </c>
      <c r="B95" t="s">
        <v>11</v>
      </c>
      <c r="C95">
        <v>5.71</v>
      </c>
      <c r="D95">
        <f t="shared" si="8"/>
        <v>278.85999999999996</v>
      </c>
      <c r="E95" s="12">
        <v>24.7028</v>
      </c>
      <c r="F95">
        <f t="shared" si="9"/>
        <v>49.4056</v>
      </c>
      <c r="G95">
        <f t="shared" si="10"/>
        <v>4.94056E-5</v>
      </c>
      <c r="H95">
        <f t="shared" si="11"/>
        <v>2.2030878528860859E-6</v>
      </c>
      <c r="I95">
        <f t="shared" si="12"/>
        <v>4.7140180926318116E-2</v>
      </c>
      <c r="J95">
        <f t="shared" si="13"/>
        <v>2.3289889227733024E-6</v>
      </c>
      <c r="K95">
        <f t="shared" si="14"/>
        <v>4.5320767756593875E-6</v>
      </c>
      <c r="L95" s="2">
        <f t="shared" si="15"/>
        <v>101.6346089213788</v>
      </c>
    </row>
    <row r="96" spans="1:12">
      <c r="A96" s="3">
        <v>42348</v>
      </c>
      <c r="B96" t="s">
        <v>8</v>
      </c>
      <c r="C96">
        <v>1.98</v>
      </c>
      <c r="D96">
        <f t="shared" si="8"/>
        <v>275.13</v>
      </c>
      <c r="E96" s="12">
        <v>0.77210000000000001</v>
      </c>
      <c r="F96">
        <f t="shared" si="9"/>
        <v>1.5442</v>
      </c>
      <c r="G96">
        <f t="shared" si="10"/>
        <v>1.5442E-6</v>
      </c>
      <c r="H96">
        <f t="shared" si="11"/>
        <v>6.8858758165606605E-8</v>
      </c>
      <c r="I96">
        <f t="shared" si="12"/>
        <v>5.4659141347726321E-2</v>
      </c>
      <c r="J96">
        <f t="shared" si="13"/>
        <v>8.440464606915899E-8</v>
      </c>
      <c r="K96">
        <f t="shared" si="14"/>
        <v>1.5326340423476558E-7</v>
      </c>
      <c r="L96" s="2">
        <f t="shared" si="15"/>
        <v>3.4370260969582223</v>
      </c>
    </row>
    <row r="97" spans="1:12">
      <c r="A97" s="3">
        <v>42348</v>
      </c>
      <c r="B97" t="s">
        <v>8</v>
      </c>
      <c r="C97">
        <v>1.98</v>
      </c>
      <c r="D97">
        <f t="shared" si="8"/>
        <v>275.13</v>
      </c>
      <c r="E97" s="12">
        <v>0.83960000000000001</v>
      </c>
      <c r="F97">
        <f t="shared" si="9"/>
        <v>1.6792</v>
      </c>
      <c r="G97">
        <f t="shared" si="10"/>
        <v>1.6791999999999999E-6</v>
      </c>
      <c r="H97">
        <f t="shared" si="11"/>
        <v>7.4878659960941977E-8</v>
      </c>
      <c r="I97">
        <f t="shared" si="12"/>
        <v>5.4659141347726321E-2</v>
      </c>
      <c r="J97">
        <f t="shared" si="13"/>
        <v>9.178363015110204E-8</v>
      </c>
      <c r="K97">
        <f t="shared" si="14"/>
        <v>1.6666229011204404E-7</v>
      </c>
      <c r="L97" s="2">
        <f t="shared" si="15"/>
        <v>3.7375043530710066</v>
      </c>
    </row>
    <row r="98" spans="1:12">
      <c r="A98" s="3">
        <v>42348</v>
      </c>
      <c r="B98" t="s">
        <v>8</v>
      </c>
      <c r="C98">
        <v>1.98</v>
      </c>
      <c r="D98">
        <f t="shared" si="8"/>
        <v>275.13</v>
      </c>
      <c r="E98" s="12">
        <v>0.64800000000000002</v>
      </c>
      <c r="F98">
        <f t="shared" si="9"/>
        <v>1.296</v>
      </c>
      <c r="G98">
        <f t="shared" si="10"/>
        <v>1.296E-6</v>
      </c>
      <c r="H98">
        <f t="shared" si="11"/>
        <v>5.7791057235219633E-8</v>
      </c>
      <c r="I98">
        <f t="shared" si="12"/>
        <v>5.4659141347726321E-2</v>
      </c>
      <c r="J98">
        <f t="shared" si="13"/>
        <v>7.0838247186653317E-8</v>
      </c>
      <c r="K98">
        <f t="shared" si="14"/>
        <v>1.2862930442187296E-7</v>
      </c>
      <c r="L98" s="2">
        <f t="shared" si="15"/>
        <v>2.8845912586827205</v>
      </c>
    </row>
    <row r="99" spans="1:12">
      <c r="A99" s="3">
        <v>42348</v>
      </c>
      <c r="B99" t="s">
        <v>7</v>
      </c>
      <c r="C99">
        <v>1.74</v>
      </c>
      <c r="D99">
        <f t="shared" si="8"/>
        <v>274.89</v>
      </c>
      <c r="E99" s="12">
        <v>1.5785</v>
      </c>
      <c r="F99">
        <f t="shared" si="9"/>
        <v>3.157</v>
      </c>
      <c r="G99">
        <f t="shared" si="10"/>
        <v>3.157E-6</v>
      </c>
      <c r="H99">
        <f t="shared" si="11"/>
        <v>1.4077651828054659E-7</v>
      </c>
      <c r="I99">
        <f t="shared" si="12"/>
        <v>5.5198049003327393E-2</v>
      </c>
      <c r="J99">
        <f t="shared" si="13"/>
        <v>1.7426024070350459E-7</v>
      </c>
      <c r="K99">
        <f t="shared" si="14"/>
        <v>3.1503675898405115E-7</v>
      </c>
      <c r="L99" s="2">
        <f t="shared" si="15"/>
        <v>7.0648930678241229</v>
      </c>
    </row>
    <row r="100" spans="1:12">
      <c r="A100" s="3">
        <v>42348</v>
      </c>
      <c r="B100" t="s">
        <v>7</v>
      </c>
      <c r="C100">
        <v>1.74</v>
      </c>
      <c r="D100">
        <f t="shared" si="8"/>
        <v>274.89</v>
      </c>
      <c r="E100" s="12">
        <v>1.0032000000000001</v>
      </c>
      <c r="F100">
        <f t="shared" si="9"/>
        <v>2.0064000000000002</v>
      </c>
      <c r="G100">
        <f t="shared" si="10"/>
        <v>2.0064000000000004E-6</v>
      </c>
      <c r="H100">
        <f t="shared" si="11"/>
        <v>8.9469118238228939E-8</v>
      </c>
      <c r="I100">
        <f t="shared" si="12"/>
        <v>5.5198049003327393E-2</v>
      </c>
      <c r="J100">
        <f t="shared" si="13"/>
        <v>1.107493655202761E-7</v>
      </c>
      <c r="K100">
        <f t="shared" si="14"/>
        <v>2.0021848375850504E-7</v>
      </c>
      <c r="L100" s="2">
        <f t="shared" si="15"/>
        <v>4.4900226326519865</v>
      </c>
    </row>
    <row r="101" spans="1:12">
      <c r="A101" s="3">
        <v>42348</v>
      </c>
      <c r="B101" t="s">
        <v>7</v>
      </c>
      <c r="C101">
        <v>1.74</v>
      </c>
      <c r="D101">
        <f t="shared" ref="D101:D164" si="16">C101+273.15</f>
        <v>274.89</v>
      </c>
      <c r="E101" s="12">
        <v>1.1974</v>
      </c>
      <c r="F101">
        <f t="shared" si="9"/>
        <v>2.3948</v>
      </c>
      <c r="G101">
        <f t="shared" si="10"/>
        <v>2.3947999999999999E-6</v>
      </c>
      <c r="H101">
        <f t="shared" si="11"/>
        <v>1.0678859866273455E-7</v>
      </c>
      <c r="I101">
        <f t="shared" si="12"/>
        <v>5.5198049003327393E-2</v>
      </c>
      <c r="J101">
        <f t="shared" si="13"/>
        <v>1.3218828775316844E-7</v>
      </c>
      <c r="K101">
        <f t="shared" si="14"/>
        <v>2.3897688641590299E-7</v>
      </c>
      <c r="L101" s="2">
        <f t="shared" si="15"/>
        <v>5.3592036486617705</v>
      </c>
    </row>
    <row r="102" spans="1:12">
      <c r="A102" s="3">
        <v>42355</v>
      </c>
      <c r="B102" t="s">
        <v>9</v>
      </c>
      <c r="C102">
        <v>1.1299999999999999</v>
      </c>
      <c r="D102">
        <f t="shared" si="16"/>
        <v>274.27999999999997</v>
      </c>
      <c r="E102">
        <v>2.7745000000000002</v>
      </c>
      <c r="F102">
        <f t="shared" si="9"/>
        <v>5.5490000000000004</v>
      </c>
      <c r="G102">
        <f t="shared" si="10"/>
        <v>5.5490000000000006E-6</v>
      </c>
      <c r="H102">
        <f t="shared" si="11"/>
        <v>2.4744025972085938E-7</v>
      </c>
      <c r="I102">
        <f t="shared" si="12"/>
        <v>5.6600882218890966E-2</v>
      </c>
      <c r="J102">
        <f t="shared" si="13"/>
        <v>3.1407829543262602E-7</v>
      </c>
      <c r="K102">
        <f t="shared" si="14"/>
        <v>5.6151855515348545E-7</v>
      </c>
      <c r="L102" s="2">
        <f t="shared" si="15"/>
        <v>12.592398933228331</v>
      </c>
    </row>
    <row r="103" spans="1:12">
      <c r="A103" s="3">
        <v>42355</v>
      </c>
      <c r="B103" t="s">
        <v>9</v>
      </c>
      <c r="C103">
        <v>1.1299999999999999</v>
      </c>
      <c r="D103">
        <f t="shared" si="16"/>
        <v>274.27999999999997</v>
      </c>
      <c r="E103">
        <v>2.8184</v>
      </c>
      <c r="F103">
        <f t="shared" si="9"/>
        <v>5.6368</v>
      </c>
      <c r="G103">
        <f t="shared" si="10"/>
        <v>5.6368E-6</v>
      </c>
      <c r="H103">
        <f t="shared" si="11"/>
        <v>2.5135542548108488E-7</v>
      </c>
      <c r="I103">
        <f t="shared" si="12"/>
        <v>5.6600882218890966E-2</v>
      </c>
      <c r="J103">
        <f t="shared" si="13"/>
        <v>3.1904785289144461E-7</v>
      </c>
      <c r="K103">
        <f t="shared" si="14"/>
        <v>5.7040327837252944E-7</v>
      </c>
      <c r="L103" s="2">
        <f t="shared" si="15"/>
        <v>12.791644315520173</v>
      </c>
    </row>
    <row r="104" spans="1:12">
      <c r="A104" s="3">
        <v>42355</v>
      </c>
      <c r="B104" t="s">
        <v>9</v>
      </c>
      <c r="C104">
        <v>1.1299999999999999</v>
      </c>
      <c r="D104">
        <f t="shared" si="16"/>
        <v>274.27999999999997</v>
      </c>
      <c r="E104">
        <v>2.0474999999999999</v>
      </c>
      <c r="F104">
        <f t="shared" si="9"/>
        <v>4.0949999999999998</v>
      </c>
      <c r="G104">
        <f t="shared" si="10"/>
        <v>4.0949999999999998E-6</v>
      </c>
      <c r="H104">
        <f t="shared" si="11"/>
        <v>1.8260368779183982E-7</v>
      </c>
      <c r="I104">
        <f t="shared" si="12"/>
        <v>5.6600882218890966E-2</v>
      </c>
      <c r="J104">
        <f t="shared" si="13"/>
        <v>2.317806126863585E-7</v>
      </c>
      <c r="K104">
        <f t="shared" si="14"/>
        <v>4.1438430047819834E-7</v>
      </c>
      <c r="L104" s="2">
        <f t="shared" si="15"/>
        <v>9.2928227845683935</v>
      </c>
    </row>
    <row r="105" spans="1:12">
      <c r="A105" s="3">
        <v>42355</v>
      </c>
      <c r="B105" t="s">
        <v>10</v>
      </c>
      <c r="C105">
        <v>1.3</v>
      </c>
      <c r="D105">
        <f t="shared" si="16"/>
        <v>274.45</v>
      </c>
      <c r="E105">
        <v>3.1587000000000001</v>
      </c>
      <c r="F105">
        <f t="shared" si="9"/>
        <v>6.3174000000000001</v>
      </c>
      <c r="G105">
        <f t="shared" si="10"/>
        <v>6.3173999999999999E-6</v>
      </c>
      <c r="H105">
        <f t="shared" si="11"/>
        <v>2.8170464890260531E-7</v>
      </c>
      <c r="I105">
        <f t="shared" si="12"/>
        <v>5.6205079786303153E-2</v>
      </c>
      <c r="J105">
        <f t="shared" si="13"/>
        <v>3.5506997104199152E-7</v>
      </c>
      <c r="K105">
        <f t="shared" si="14"/>
        <v>6.3677461994459688E-7</v>
      </c>
      <c r="L105" s="2">
        <f t="shared" si="15"/>
        <v>14.28006246864885</v>
      </c>
    </row>
    <row r="106" spans="1:12">
      <c r="A106" s="3">
        <v>42355</v>
      </c>
      <c r="B106" t="s">
        <v>10</v>
      </c>
      <c r="C106">
        <v>1.3</v>
      </c>
      <c r="D106">
        <f t="shared" si="16"/>
        <v>274.45</v>
      </c>
      <c r="E106">
        <v>3.0754000000000001</v>
      </c>
      <c r="F106">
        <f t="shared" si="9"/>
        <v>6.1508000000000003</v>
      </c>
      <c r="G106">
        <f t="shared" si="10"/>
        <v>6.1508000000000005E-6</v>
      </c>
      <c r="H106">
        <f t="shared" si="11"/>
        <v>2.7427564416850997E-7</v>
      </c>
      <c r="I106">
        <f t="shared" si="12"/>
        <v>5.6205079786303153E-2</v>
      </c>
      <c r="J106">
        <f t="shared" si="13"/>
        <v>3.4570620474959344E-7</v>
      </c>
      <c r="K106">
        <f t="shared" si="14"/>
        <v>6.1998184891810346E-7</v>
      </c>
      <c r="L106" s="2">
        <f t="shared" si="15"/>
        <v>13.903474250825555</v>
      </c>
    </row>
    <row r="107" spans="1:12">
      <c r="A107" s="3">
        <v>42355</v>
      </c>
      <c r="B107" t="s">
        <v>10</v>
      </c>
      <c r="C107">
        <v>1.3</v>
      </c>
      <c r="D107">
        <f t="shared" si="16"/>
        <v>274.45</v>
      </c>
      <c r="E107">
        <v>2.8224999999999998</v>
      </c>
      <c r="F107">
        <f t="shared" si="9"/>
        <v>5.6449999999999996</v>
      </c>
      <c r="G107">
        <f t="shared" si="10"/>
        <v>5.6449999999999993E-6</v>
      </c>
      <c r="H107">
        <f t="shared" si="11"/>
        <v>2.5172107877532004E-7</v>
      </c>
      <c r="I107">
        <f t="shared" si="12"/>
        <v>5.6205079786303153E-2</v>
      </c>
      <c r="J107">
        <f t="shared" si="13"/>
        <v>3.1727767539368125E-7</v>
      </c>
      <c r="K107">
        <f t="shared" si="14"/>
        <v>5.6899875416900118E-7</v>
      </c>
      <c r="L107" s="2">
        <f t="shared" si="15"/>
        <v>12.760146996473665</v>
      </c>
    </row>
    <row r="108" spans="1:12">
      <c r="A108" s="3">
        <v>42355</v>
      </c>
      <c r="B108" t="s">
        <v>11</v>
      </c>
      <c r="C108">
        <v>5.07</v>
      </c>
      <c r="D108">
        <f t="shared" si="16"/>
        <v>278.21999999999997</v>
      </c>
      <c r="E108">
        <v>24.962599999999998</v>
      </c>
      <c r="F108">
        <f t="shared" si="9"/>
        <v>49.925199999999997</v>
      </c>
      <c r="G108">
        <f t="shared" si="10"/>
        <v>4.9925199999999994E-5</v>
      </c>
      <c r="H108">
        <f t="shared" si="11"/>
        <v>2.2262577860183541E-6</v>
      </c>
      <c r="I108">
        <f t="shared" si="12"/>
        <v>4.8323932969850596E-2</v>
      </c>
      <c r="J108">
        <f t="shared" si="13"/>
        <v>2.4125820183063847E-6</v>
      </c>
      <c r="K108">
        <f t="shared" si="14"/>
        <v>4.6388398043247384E-6</v>
      </c>
      <c r="L108" s="2">
        <f t="shared" si="15"/>
        <v>104.02883549846192</v>
      </c>
    </row>
    <row r="109" spans="1:12">
      <c r="A109" s="3">
        <v>42355</v>
      </c>
      <c r="B109" t="s">
        <v>11</v>
      </c>
      <c r="C109">
        <v>5.07</v>
      </c>
      <c r="D109">
        <f t="shared" si="16"/>
        <v>278.21999999999997</v>
      </c>
      <c r="E109">
        <v>24.860600000000002</v>
      </c>
      <c r="F109">
        <f t="shared" si="9"/>
        <v>49.721200000000003</v>
      </c>
      <c r="G109">
        <f t="shared" si="10"/>
        <v>4.9721200000000001E-5</v>
      </c>
      <c r="H109">
        <f t="shared" si="11"/>
        <v>2.2171610455276255E-6</v>
      </c>
      <c r="I109">
        <f t="shared" si="12"/>
        <v>4.8323932969850596E-2</v>
      </c>
      <c r="J109">
        <f t="shared" si="13"/>
        <v>2.4027239359805355E-6</v>
      </c>
      <c r="K109">
        <f t="shared" si="14"/>
        <v>4.6198849815081614E-6</v>
      </c>
      <c r="L109" s="2">
        <f t="shared" si="15"/>
        <v>103.60376193958415</v>
      </c>
    </row>
    <row r="110" spans="1:12">
      <c r="A110" s="3">
        <v>42355</v>
      </c>
      <c r="B110" t="s">
        <v>11</v>
      </c>
      <c r="C110">
        <v>5.07</v>
      </c>
      <c r="D110">
        <f t="shared" si="16"/>
        <v>278.21999999999997</v>
      </c>
      <c r="E110">
        <v>25.1357</v>
      </c>
      <c r="F110">
        <f t="shared" si="9"/>
        <v>50.2714</v>
      </c>
      <c r="G110">
        <f t="shared" si="10"/>
        <v>5.0271400000000001E-5</v>
      </c>
      <c r="H110">
        <f t="shared" si="11"/>
        <v>2.2416954897335035E-6</v>
      </c>
      <c r="I110">
        <f t="shared" si="12"/>
        <v>4.8323932969850596E-2</v>
      </c>
      <c r="J110">
        <f t="shared" si="13"/>
        <v>2.4293117639005474E-6</v>
      </c>
      <c r="K110">
        <f t="shared" si="14"/>
        <v>4.6710072536340514E-6</v>
      </c>
      <c r="L110" s="2">
        <f t="shared" si="15"/>
        <v>104.75021033220459</v>
      </c>
    </row>
    <row r="111" spans="1:12">
      <c r="A111" s="3">
        <v>42355</v>
      </c>
      <c r="B111" t="s">
        <v>8</v>
      </c>
      <c r="C111">
        <v>-0.97</v>
      </c>
      <c r="D111">
        <f t="shared" si="16"/>
        <v>272.17999999999995</v>
      </c>
      <c r="E111">
        <v>0.76300000000000001</v>
      </c>
      <c r="F111">
        <f t="shared" si="9"/>
        <v>1.526</v>
      </c>
      <c r="G111">
        <f t="shared" si="10"/>
        <v>1.5260000000000001E-6</v>
      </c>
      <c r="H111">
        <f t="shared" si="11"/>
        <v>6.8047186219865097E-8</v>
      </c>
      <c r="I111">
        <f t="shared" si="12"/>
        <v>6.1818707003752645E-2</v>
      </c>
      <c r="J111">
        <f t="shared" si="13"/>
        <v>9.4335346887726543E-8</v>
      </c>
      <c r="K111">
        <f t="shared" si="14"/>
        <v>1.6238253310759164E-7</v>
      </c>
      <c r="L111" s="2">
        <f t="shared" si="15"/>
        <v>3.6415281701956035</v>
      </c>
    </row>
    <row r="112" spans="1:12">
      <c r="A112" s="3">
        <v>42355</v>
      </c>
      <c r="B112" t="s">
        <v>8</v>
      </c>
      <c r="C112">
        <v>-0.97</v>
      </c>
      <c r="D112">
        <f t="shared" si="16"/>
        <v>272.17999999999995</v>
      </c>
      <c r="E112">
        <v>1.24</v>
      </c>
      <c r="F112">
        <f t="shared" si="9"/>
        <v>2.48</v>
      </c>
      <c r="G112">
        <f t="shared" si="10"/>
        <v>2.48E-6</v>
      </c>
      <c r="H112">
        <f t="shared" si="11"/>
        <v>1.1058782557356844E-7</v>
      </c>
      <c r="I112">
        <f t="shared" si="12"/>
        <v>6.1818707003752645E-2</v>
      </c>
      <c r="J112">
        <f t="shared" si="13"/>
        <v>1.5331039336930656E-7</v>
      </c>
      <c r="K112">
        <f t="shared" si="14"/>
        <v>2.6389821894287501E-7</v>
      </c>
      <c r="L112" s="2">
        <f t="shared" si="15"/>
        <v>5.918079857198622</v>
      </c>
    </row>
    <row r="113" spans="1:12">
      <c r="A113" s="3">
        <v>42355</v>
      </c>
      <c r="B113" t="s">
        <v>8</v>
      </c>
      <c r="C113">
        <v>-0.97</v>
      </c>
      <c r="D113">
        <f t="shared" si="16"/>
        <v>272.17999999999995</v>
      </c>
      <c r="E113">
        <v>1.4267000000000001</v>
      </c>
      <c r="F113">
        <f t="shared" si="9"/>
        <v>2.8534000000000002</v>
      </c>
      <c r="G113">
        <f t="shared" si="10"/>
        <v>2.8534000000000001E-6</v>
      </c>
      <c r="H113">
        <f t="shared" si="11"/>
        <v>1.272384280208146E-7</v>
      </c>
      <c r="I113">
        <f t="shared" si="12"/>
        <v>6.1818707003752645E-2</v>
      </c>
      <c r="J113">
        <f t="shared" si="13"/>
        <v>1.763934985645078E-7</v>
      </c>
      <c r="K113">
        <f t="shared" si="14"/>
        <v>3.0363192658532234E-7</v>
      </c>
      <c r="L113" s="2">
        <f t="shared" si="15"/>
        <v>6.8091326873107025</v>
      </c>
    </row>
    <row r="114" spans="1:12">
      <c r="A114" s="3">
        <v>42355</v>
      </c>
      <c r="B114" t="s">
        <v>7</v>
      </c>
      <c r="C114">
        <v>-1.53</v>
      </c>
      <c r="D114">
        <f t="shared" si="16"/>
        <v>271.62</v>
      </c>
      <c r="E114">
        <v>1.1104000000000001</v>
      </c>
      <c r="F114">
        <f t="shared" si="9"/>
        <v>2.2208000000000001</v>
      </c>
      <c r="G114">
        <f t="shared" si="10"/>
        <v>2.2208E-6</v>
      </c>
      <c r="H114">
        <f t="shared" si="11"/>
        <v>9.9029614126524511E-8</v>
      </c>
      <c r="I114">
        <f t="shared" si="12"/>
        <v>6.3319548584900937E-2</v>
      </c>
      <c r="J114">
        <f t="shared" si="13"/>
        <v>1.40620053497348E-7</v>
      </c>
      <c r="K114">
        <f t="shared" si="14"/>
        <v>2.396496676238725E-7</v>
      </c>
      <c r="L114" s="2">
        <f t="shared" si="15"/>
        <v>5.3742911810109293</v>
      </c>
    </row>
    <row r="115" spans="1:12">
      <c r="A115" s="3">
        <v>42355</v>
      </c>
      <c r="B115" t="s">
        <v>7</v>
      </c>
      <c r="C115">
        <v>-1.53</v>
      </c>
      <c r="D115">
        <f t="shared" si="16"/>
        <v>271.62</v>
      </c>
      <c r="E115">
        <v>1.1308</v>
      </c>
      <c r="F115">
        <f t="shared" si="9"/>
        <v>2.2616000000000001</v>
      </c>
      <c r="G115">
        <f t="shared" si="10"/>
        <v>2.2616000000000001E-6</v>
      </c>
      <c r="H115">
        <f t="shared" si="11"/>
        <v>1.0084896222467031E-7</v>
      </c>
      <c r="I115">
        <f t="shared" si="12"/>
        <v>6.3319548584900937E-2</v>
      </c>
      <c r="J115">
        <f t="shared" si="13"/>
        <v>1.4320349107961196E-7</v>
      </c>
      <c r="K115">
        <f t="shared" si="14"/>
        <v>2.4405245330428226E-7</v>
      </c>
      <c r="L115" s="2">
        <f t="shared" si="15"/>
        <v>5.4730263576073126</v>
      </c>
    </row>
    <row r="116" spans="1:12">
      <c r="A116" s="3">
        <v>42355</v>
      </c>
      <c r="B116" t="s">
        <v>7</v>
      </c>
      <c r="C116">
        <v>-1.53</v>
      </c>
      <c r="D116">
        <f t="shared" si="16"/>
        <v>271.62</v>
      </c>
      <c r="E116">
        <v>1.3878999999999999</v>
      </c>
      <c r="F116">
        <f t="shared" si="9"/>
        <v>2.7757999999999998</v>
      </c>
      <c r="G116">
        <f t="shared" si="10"/>
        <v>2.7757999999999997E-6</v>
      </c>
      <c r="H116">
        <f t="shared" si="11"/>
        <v>1.237780992851255E-7</v>
      </c>
      <c r="I116">
        <f t="shared" si="12"/>
        <v>6.3319548584900937E-2</v>
      </c>
      <c r="J116">
        <f t="shared" si="13"/>
        <v>1.75762402961968E-7</v>
      </c>
      <c r="K116">
        <f t="shared" si="14"/>
        <v>2.9954050224709345E-7</v>
      </c>
      <c r="L116" s="2">
        <f t="shared" si="15"/>
        <v>6.7173799802999534</v>
      </c>
    </row>
    <row r="117" spans="1:12">
      <c r="A117" s="3">
        <v>42361</v>
      </c>
      <c r="B117" t="s">
        <v>9</v>
      </c>
      <c r="C117">
        <v>2.17</v>
      </c>
      <c r="D117">
        <f t="shared" si="16"/>
        <v>275.32</v>
      </c>
      <c r="E117">
        <v>2.4156</v>
      </c>
      <c r="F117">
        <f t="shared" si="9"/>
        <v>4.8311999999999999</v>
      </c>
      <c r="G117">
        <f t="shared" si="10"/>
        <v>4.8311999999999996E-6</v>
      </c>
      <c r="H117">
        <f t="shared" si="11"/>
        <v>2.1543221891573541E-7</v>
      </c>
      <c r="I117">
        <f t="shared" si="12"/>
        <v>5.423760415496745E-2</v>
      </c>
      <c r="J117">
        <f t="shared" si="13"/>
        <v>2.620327131934787E-7</v>
      </c>
      <c r="K117">
        <f t="shared" si="14"/>
        <v>4.7746493210921414E-7</v>
      </c>
      <c r="L117" s="2">
        <f t="shared" si="15"/>
        <v>10.707444743482373</v>
      </c>
    </row>
    <row r="118" spans="1:12">
      <c r="A118" s="3">
        <v>42361</v>
      </c>
      <c r="B118" t="s">
        <v>9</v>
      </c>
      <c r="C118">
        <v>2.17</v>
      </c>
      <c r="D118">
        <f t="shared" si="16"/>
        <v>275.32</v>
      </c>
      <c r="E118">
        <v>2.1610999999999998</v>
      </c>
      <c r="F118">
        <f t="shared" si="9"/>
        <v>4.3221999999999996</v>
      </c>
      <c r="G118">
        <f t="shared" si="10"/>
        <v>4.3221999999999999E-6</v>
      </c>
      <c r="H118">
        <f t="shared" si="11"/>
        <v>1.9273495955406349E-7</v>
      </c>
      <c r="I118">
        <f t="shared" si="12"/>
        <v>5.423760415496745E-2</v>
      </c>
      <c r="J118">
        <f t="shared" si="13"/>
        <v>2.3442577267860032E-7</v>
      </c>
      <c r="K118">
        <f t="shared" si="14"/>
        <v>4.2716073223266383E-7</v>
      </c>
      <c r="L118" s="2">
        <f t="shared" si="15"/>
        <v>9.5793421241678089</v>
      </c>
    </row>
    <row r="119" spans="1:12">
      <c r="A119" s="3">
        <v>42361</v>
      </c>
      <c r="B119" t="s">
        <v>9</v>
      </c>
      <c r="C119">
        <v>2.17</v>
      </c>
      <c r="D119">
        <f t="shared" si="16"/>
        <v>275.32</v>
      </c>
      <c r="E119">
        <v>1.2430000000000001</v>
      </c>
      <c r="F119">
        <f t="shared" si="9"/>
        <v>2.4860000000000002</v>
      </c>
      <c r="G119">
        <f t="shared" si="10"/>
        <v>2.486E-6</v>
      </c>
      <c r="H119">
        <f t="shared" si="11"/>
        <v>1.1085537676447223E-7</v>
      </c>
      <c r="I119">
        <f t="shared" si="12"/>
        <v>5.423760415496745E-2</v>
      </c>
      <c r="J119">
        <f t="shared" si="13"/>
        <v>1.3483468392924908E-7</v>
      </c>
      <c r="K119">
        <f t="shared" si="14"/>
        <v>2.4569006069372129E-7</v>
      </c>
      <c r="L119" s="2">
        <f t="shared" si="15"/>
        <v>5.5097507104440266</v>
      </c>
    </row>
    <row r="120" spans="1:12">
      <c r="A120" s="3">
        <v>42361</v>
      </c>
      <c r="B120" t="s">
        <v>10</v>
      </c>
      <c r="C120">
        <v>2.21</v>
      </c>
      <c r="D120">
        <f t="shared" si="16"/>
        <v>275.35999999999996</v>
      </c>
      <c r="E120">
        <v>2.0526</v>
      </c>
      <c r="F120">
        <f t="shared" si="9"/>
        <v>4.1052</v>
      </c>
      <c r="G120">
        <f t="shared" si="10"/>
        <v>4.1052000000000001E-6</v>
      </c>
      <c r="H120">
        <f t="shared" si="11"/>
        <v>1.8305852481637628E-7</v>
      </c>
      <c r="I120">
        <f t="shared" si="12"/>
        <v>5.4149427623096887E-2</v>
      </c>
      <c r="J120">
        <f t="shared" si="13"/>
        <v>2.2229423027833734E-7</v>
      </c>
      <c r="K120">
        <f t="shared" si="14"/>
        <v>4.0535275509471358E-7</v>
      </c>
      <c r="L120" s="2">
        <f t="shared" si="15"/>
        <v>9.0902848249433355</v>
      </c>
    </row>
    <row r="121" spans="1:12">
      <c r="A121" s="3">
        <v>42361</v>
      </c>
      <c r="B121" t="s">
        <v>10</v>
      </c>
      <c r="C121">
        <v>2.21</v>
      </c>
      <c r="D121">
        <f t="shared" si="16"/>
        <v>275.35999999999996</v>
      </c>
      <c r="E121">
        <v>1.9739</v>
      </c>
      <c r="F121">
        <f t="shared" si="9"/>
        <v>3.9478</v>
      </c>
      <c r="G121">
        <f t="shared" si="10"/>
        <v>3.9477999999999997E-6</v>
      </c>
      <c r="H121">
        <f t="shared" si="11"/>
        <v>1.7603976524166671E-7</v>
      </c>
      <c r="I121">
        <f t="shared" si="12"/>
        <v>5.4149427623096887E-2</v>
      </c>
      <c r="J121">
        <f t="shared" si="13"/>
        <v>2.1377111037046187E-7</v>
      </c>
      <c r="K121">
        <f t="shared" si="14"/>
        <v>3.898108756121286E-7</v>
      </c>
      <c r="L121" s="2">
        <f t="shared" si="15"/>
        <v>8.741748619290485</v>
      </c>
    </row>
    <row r="122" spans="1:12">
      <c r="A122" s="3">
        <v>42361</v>
      </c>
      <c r="B122" t="s">
        <v>10</v>
      </c>
      <c r="C122">
        <v>2.21</v>
      </c>
      <c r="D122">
        <f t="shared" si="16"/>
        <v>275.35999999999996</v>
      </c>
      <c r="E122">
        <v>2.4055</v>
      </c>
      <c r="F122">
        <f t="shared" si="9"/>
        <v>4.8109999999999999</v>
      </c>
      <c r="G122">
        <f t="shared" si="10"/>
        <v>4.8110000000000002E-6</v>
      </c>
      <c r="H122">
        <f t="shared" si="11"/>
        <v>2.1453146323969266E-7</v>
      </c>
      <c r="I122">
        <f t="shared" si="12"/>
        <v>5.4149427623096887E-2</v>
      </c>
      <c r="J122">
        <f t="shared" si="13"/>
        <v>2.6051289629471915E-7</v>
      </c>
      <c r="K122">
        <f t="shared" si="14"/>
        <v>4.7504435953441181E-7</v>
      </c>
      <c r="L122" s="2">
        <f t="shared" si="15"/>
        <v>10.6531619148403</v>
      </c>
    </row>
    <row r="123" spans="1:12">
      <c r="A123" s="3">
        <v>42361</v>
      </c>
      <c r="B123" t="s">
        <v>11</v>
      </c>
      <c r="C123">
        <v>4.8</v>
      </c>
      <c r="D123">
        <f t="shared" si="16"/>
        <v>277.95</v>
      </c>
      <c r="E123">
        <v>27.9162</v>
      </c>
      <c r="F123">
        <f t="shared" si="9"/>
        <v>55.8324</v>
      </c>
      <c r="G123">
        <f t="shared" si="10"/>
        <v>5.5832399999999998E-5</v>
      </c>
      <c r="H123">
        <f t="shared" si="11"/>
        <v>2.4896708518361701E-6</v>
      </c>
      <c r="I123">
        <f t="shared" si="12"/>
        <v>4.8835745938825489E-2</v>
      </c>
      <c r="J123">
        <f t="shared" si="13"/>
        <v>2.7266169015548799E-6</v>
      </c>
      <c r="K123">
        <f t="shared" si="14"/>
        <v>5.21628775339105E-6</v>
      </c>
      <c r="L123" s="2">
        <f t="shared" si="15"/>
        <v>116.97846088676263</v>
      </c>
    </row>
    <row r="124" spans="1:12">
      <c r="A124" s="3">
        <v>42361</v>
      </c>
      <c r="B124" t="s">
        <v>11</v>
      </c>
      <c r="C124">
        <v>4.8</v>
      </c>
      <c r="D124">
        <f t="shared" si="16"/>
        <v>277.95</v>
      </c>
      <c r="E124">
        <v>28.9682</v>
      </c>
      <c r="F124">
        <f t="shared" si="9"/>
        <v>57.936399999999999</v>
      </c>
      <c r="G124">
        <f t="shared" si="10"/>
        <v>5.7936399999999996E-5</v>
      </c>
      <c r="H124">
        <f t="shared" si="11"/>
        <v>2.5834921361131007E-6</v>
      </c>
      <c r="I124">
        <f t="shared" si="12"/>
        <v>4.8835745938825489E-2</v>
      </c>
      <c r="J124">
        <f t="shared" si="13"/>
        <v>2.8293673110101687E-6</v>
      </c>
      <c r="K124">
        <f t="shared" si="14"/>
        <v>5.4128594471232698E-6</v>
      </c>
      <c r="L124" s="2">
        <f t="shared" si="15"/>
        <v>121.3867020102993</v>
      </c>
    </row>
    <row r="125" spans="1:12">
      <c r="A125" s="3">
        <v>42361</v>
      </c>
      <c r="B125" t="s">
        <v>11</v>
      </c>
      <c r="C125">
        <v>4.8</v>
      </c>
      <c r="D125">
        <f t="shared" si="16"/>
        <v>277.95</v>
      </c>
      <c r="E125">
        <v>29.5383</v>
      </c>
      <c r="F125">
        <f t="shared" si="9"/>
        <v>59.076599999999999</v>
      </c>
      <c r="G125">
        <f t="shared" si="10"/>
        <v>5.9076599999999996E-5</v>
      </c>
      <c r="H125">
        <f t="shared" si="11"/>
        <v>2.6343357807578519E-6</v>
      </c>
      <c r="I125">
        <f t="shared" si="12"/>
        <v>4.8835745938825489E-2</v>
      </c>
      <c r="J125">
        <f t="shared" si="13"/>
        <v>2.8850498285296178E-6</v>
      </c>
      <c r="K125">
        <f t="shared" si="14"/>
        <v>5.5193856092874693E-6</v>
      </c>
      <c r="L125" s="2">
        <f t="shared" si="15"/>
        <v>123.77561671042122</v>
      </c>
    </row>
    <row r="126" spans="1:12">
      <c r="A126" s="3">
        <v>42361</v>
      </c>
      <c r="B126" t="s">
        <v>8</v>
      </c>
      <c r="C126">
        <v>-1.52</v>
      </c>
      <c r="D126">
        <f t="shared" si="16"/>
        <v>271.63</v>
      </c>
      <c r="E126">
        <v>1.2663</v>
      </c>
      <c r="F126">
        <f t="shared" si="9"/>
        <v>2.5326</v>
      </c>
      <c r="G126">
        <f t="shared" si="10"/>
        <v>2.5326000000000001E-6</v>
      </c>
      <c r="H126">
        <f t="shared" si="11"/>
        <v>1.1293335768049171E-7</v>
      </c>
      <c r="I126">
        <f t="shared" si="12"/>
        <v>6.3292319109979733E-2</v>
      </c>
      <c r="J126">
        <f t="shared" si="13"/>
        <v>1.6029412737793467E-7</v>
      </c>
      <c r="K126">
        <f t="shared" si="14"/>
        <v>2.7322748505842638E-7</v>
      </c>
      <c r="L126" s="2">
        <f t="shared" si="15"/>
        <v>6.1272943873385222</v>
      </c>
    </row>
    <row r="127" spans="1:12">
      <c r="A127" s="3">
        <v>42361</v>
      </c>
      <c r="B127" t="s">
        <v>8</v>
      </c>
      <c r="C127">
        <v>-1.52</v>
      </c>
      <c r="D127">
        <f t="shared" si="16"/>
        <v>271.63</v>
      </c>
      <c r="E127">
        <v>0.59489999999999998</v>
      </c>
      <c r="F127">
        <f t="shared" si="9"/>
        <v>1.1898</v>
      </c>
      <c r="G127">
        <f t="shared" si="10"/>
        <v>1.1898E-6</v>
      </c>
      <c r="H127">
        <f t="shared" si="11"/>
        <v>5.3055401156222468E-8</v>
      </c>
      <c r="I127">
        <f t="shared" si="12"/>
        <v>6.3292319109979733E-2</v>
      </c>
      <c r="J127">
        <f t="shared" si="13"/>
        <v>7.5305201277053889E-8</v>
      </c>
      <c r="K127">
        <f t="shared" si="14"/>
        <v>1.2836060243327634E-7</v>
      </c>
      <c r="L127" s="2">
        <f t="shared" si="15"/>
        <v>2.8785654513367183</v>
      </c>
    </row>
    <row r="128" spans="1:12">
      <c r="A128" s="3">
        <v>42361</v>
      </c>
      <c r="B128" t="s">
        <v>8</v>
      </c>
      <c r="C128">
        <v>-1.52</v>
      </c>
      <c r="D128">
        <f t="shared" si="16"/>
        <v>271.63</v>
      </c>
      <c r="E128">
        <v>1.3055000000000001</v>
      </c>
      <c r="F128">
        <f t="shared" si="9"/>
        <v>2.6110000000000002</v>
      </c>
      <c r="G128">
        <f t="shared" si="10"/>
        <v>2.6110000000000001E-6</v>
      </c>
      <c r="H128">
        <f t="shared" si="11"/>
        <v>1.1642935990830128E-7</v>
      </c>
      <c r="I128">
        <f t="shared" si="12"/>
        <v>6.3292319109979733E-2</v>
      </c>
      <c r="J128">
        <f t="shared" si="13"/>
        <v>1.6525624519615708E-7</v>
      </c>
      <c r="K128">
        <f t="shared" si="14"/>
        <v>2.8168560510445835E-7</v>
      </c>
      <c r="L128" s="2">
        <f t="shared" si="15"/>
        <v>6.3169729311146181</v>
      </c>
    </row>
    <row r="129" spans="1:12">
      <c r="A129" s="3">
        <v>42361</v>
      </c>
      <c r="B129" t="s">
        <v>7</v>
      </c>
      <c r="C129">
        <v>-1.62</v>
      </c>
      <c r="D129">
        <f t="shared" si="16"/>
        <v>271.52999999999997</v>
      </c>
      <c r="E129">
        <v>1.9528000000000001</v>
      </c>
      <c r="F129">
        <f t="shared" si="9"/>
        <v>3.9056000000000002</v>
      </c>
      <c r="G129">
        <f t="shared" si="10"/>
        <v>3.9056000000000004E-6</v>
      </c>
      <c r="H129">
        <f t="shared" si="11"/>
        <v>1.7415798853231005E-7</v>
      </c>
      <c r="I129">
        <f t="shared" si="12"/>
        <v>6.3565325880751727E-2</v>
      </c>
      <c r="J129">
        <f t="shared" si="13"/>
        <v>2.4826073675986399E-7</v>
      </c>
      <c r="K129">
        <f t="shared" si="14"/>
        <v>4.2241872529217409E-7</v>
      </c>
      <c r="L129" s="2">
        <f t="shared" si="15"/>
        <v>9.472999702193059</v>
      </c>
    </row>
    <row r="130" spans="1:12">
      <c r="A130" s="3">
        <v>42361</v>
      </c>
      <c r="B130" t="s">
        <v>7</v>
      </c>
      <c r="C130">
        <v>-1.62</v>
      </c>
      <c r="D130">
        <f t="shared" si="16"/>
        <v>271.52999999999997</v>
      </c>
      <c r="E130">
        <v>1.9216</v>
      </c>
      <c r="F130">
        <f t="shared" si="9"/>
        <v>3.8431999999999999</v>
      </c>
      <c r="G130">
        <f t="shared" si="10"/>
        <v>3.8431999999999999E-6</v>
      </c>
      <c r="H130">
        <f t="shared" si="11"/>
        <v>1.7137545614691056E-7</v>
      </c>
      <c r="I130">
        <f t="shared" si="12"/>
        <v>6.3565325880751727E-2</v>
      </c>
      <c r="J130">
        <f t="shared" si="13"/>
        <v>2.4429426042490505E-7</v>
      </c>
      <c r="K130">
        <f t="shared" si="14"/>
        <v>4.1566971657181563E-7</v>
      </c>
      <c r="L130" s="2">
        <f t="shared" si="15"/>
        <v>9.3216490309986586</v>
      </c>
    </row>
    <row r="131" spans="1:12">
      <c r="A131" s="3">
        <v>42361</v>
      </c>
      <c r="B131" t="s">
        <v>7</v>
      </c>
      <c r="C131">
        <v>-1.62</v>
      </c>
      <c r="D131">
        <f t="shared" si="16"/>
        <v>271.52999999999997</v>
      </c>
      <c r="E131">
        <v>1.8595999999999999</v>
      </c>
      <c r="F131">
        <f t="shared" ref="F131:F194" si="17">E131*2</f>
        <v>3.7191999999999998</v>
      </c>
      <c r="G131">
        <f t="shared" ref="G131:G194" si="18">F131/10^6</f>
        <v>3.7191999999999999E-6</v>
      </c>
      <c r="H131">
        <f t="shared" ref="H131:H194" si="19">G131/(0.0821*273.15)</f>
        <v>1.6584606486823215E-7</v>
      </c>
      <c r="I131">
        <f t="shared" ref="I131:I194" si="20">EXP(-62.7062+97.3066*(100/D131)+24.1406*LN(D131/100))</f>
        <v>6.3565325880751727E-2</v>
      </c>
      <c r="J131">
        <f t="shared" ref="J131:J194" si="21">G131*I131*1</f>
        <v>2.3641216001569183E-7</v>
      </c>
      <c r="K131">
        <f t="shared" ref="K131:K194" si="22">(J131*0.03+H131*0.03)/0.03</f>
        <v>4.02258224883924E-7</v>
      </c>
      <c r="L131" s="2">
        <f t="shared" ref="L131:L194" si="23">K131*0.0821*273.15*10^6</f>
        <v>9.0208880818302983</v>
      </c>
    </row>
    <row r="132" spans="1:12">
      <c r="A132" s="3">
        <v>42368</v>
      </c>
      <c r="B132" t="s">
        <v>9</v>
      </c>
      <c r="C132" s="7">
        <f t="shared" ref="C132:C137" si="24">AVERAGE(C117,C147)</f>
        <v>2.9350000000000001</v>
      </c>
      <c r="D132">
        <f t="shared" si="16"/>
        <v>276.08499999999998</v>
      </c>
      <c r="E132">
        <v>0</v>
      </c>
      <c r="F132">
        <f t="shared" si="17"/>
        <v>0</v>
      </c>
      <c r="G132">
        <f t="shared" si="18"/>
        <v>0</v>
      </c>
      <c r="H132">
        <f t="shared" si="19"/>
        <v>0</v>
      </c>
      <c r="I132">
        <f t="shared" si="20"/>
        <v>5.2584767765926917E-2</v>
      </c>
      <c r="J132">
        <f t="shared" si="21"/>
        <v>0</v>
      </c>
      <c r="K132">
        <f t="shared" si="22"/>
        <v>0</v>
      </c>
      <c r="L132" s="2">
        <f t="shared" si="23"/>
        <v>0</v>
      </c>
    </row>
    <row r="133" spans="1:12">
      <c r="A133" s="3">
        <v>42368</v>
      </c>
      <c r="B133" t="s">
        <v>9</v>
      </c>
      <c r="C133" s="7">
        <f t="shared" si="24"/>
        <v>2.9350000000000001</v>
      </c>
      <c r="D133">
        <f t="shared" si="16"/>
        <v>276.08499999999998</v>
      </c>
      <c r="E133">
        <v>2.6368999999999998</v>
      </c>
      <c r="F133">
        <f t="shared" si="17"/>
        <v>5.2737999999999996</v>
      </c>
      <c r="G133">
        <f t="shared" si="18"/>
        <v>5.2737999999999994E-6</v>
      </c>
      <c r="H133">
        <f t="shared" si="19"/>
        <v>2.351685784314053E-7</v>
      </c>
      <c r="I133">
        <f t="shared" si="20"/>
        <v>5.2584767765926917E-2</v>
      </c>
      <c r="J133">
        <f t="shared" si="21"/>
        <v>2.7732154824394533E-7</v>
      </c>
      <c r="K133">
        <f t="shared" si="22"/>
        <v>5.1249012667535063E-7</v>
      </c>
      <c r="L133" s="2">
        <f t="shared" si="23"/>
        <v>11.492906272122644</v>
      </c>
    </row>
    <row r="134" spans="1:12">
      <c r="A134" s="3">
        <v>42368</v>
      </c>
      <c r="B134" t="s">
        <v>9</v>
      </c>
      <c r="C134" s="7">
        <f t="shared" si="24"/>
        <v>2.9350000000000001</v>
      </c>
      <c r="D134">
        <f t="shared" si="16"/>
        <v>276.08499999999998</v>
      </c>
      <c r="E134">
        <v>3.1844000000000001</v>
      </c>
      <c r="F134">
        <f t="shared" si="17"/>
        <v>6.3688000000000002</v>
      </c>
      <c r="G134">
        <f t="shared" si="18"/>
        <v>6.3687999999999999E-6</v>
      </c>
      <c r="H134">
        <f t="shared" si="19"/>
        <v>2.8399667077134785E-7</v>
      </c>
      <c r="I134">
        <f t="shared" si="20"/>
        <v>5.2584767765926917E-2</v>
      </c>
      <c r="J134">
        <f t="shared" si="21"/>
        <v>3.3490186894763533E-7</v>
      </c>
      <c r="K134">
        <f t="shared" si="22"/>
        <v>6.1889853971898318E-7</v>
      </c>
      <c r="L134" s="2">
        <f t="shared" si="23"/>
        <v>13.879180375800123</v>
      </c>
    </row>
    <row r="135" spans="1:12">
      <c r="A135" s="3">
        <v>42368</v>
      </c>
      <c r="B135" t="s">
        <v>10</v>
      </c>
      <c r="C135" s="7">
        <f t="shared" si="24"/>
        <v>2.9050000000000002</v>
      </c>
      <c r="D135">
        <f t="shared" si="16"/>
        <v>276.05499999999995</v>
      </c>
      <c r="E135">
        <v>1.8889</v>
      </c>
      <c r="F135">
        <f t="shared" si="17"/>
        <v>3.7778</v>
      </c>
      <c r="G135">
        <f t="shared" si="18"/>
        <v>3.7778000000000001E-6</v>
      </c>
      <c r="H135">
        <f t="shared" si="19"/>
        <v>1.6845914816605922E-7</v>
      </c>
      <c r="I135">
        <f t="shared" si="20"/>
        <v>5.264827165931988E-2</v>
      </c>
      <c r="J135">
        <f t="shared" si="21"/>
        <v>1.9889464067457865E-7</v>
      </c>
      <c r="K135">
        <f t="shared" si="22"/>
        <v>3.6735378884063795E-7</v>
      </c>
      <c r="L135" s="2">
        <f t="shared" si="23"/>
        <v>8.2381346373314432</v>
      </c>
    </row>
    <row r="136" spans="1:12">
      <c r="A136" s="3">
        <v>42368</v>
      </c>
      <c r="B136" t="s">
        <v>10</v>
      </c>
      <c r="C136" s="7">
        <f t="shared" si="24"/>
        <v>2.9050000000000002</v>
      </c>
      <c r="D136">
        <f t="shared" si="16"/>
        <v>276.05499999999995</v>
      </c>
      <c r="E136">
        <v>2.2786</v>
      </c>
      <c r="F136">
        <f t="shared" si="17"/>
        <v>4.5571999999999999</v>
      </c>
      <c r="G136">
        <f t="shared" si="18"/>
        <v>4.5572000000000002E-6</v>
      </c>
      <c r="H136">
        <f t="shared" si="19"/>
        <v>2.0321404786446213E-7</v>
      </c>
      <c r="I136">
        <f t="shared" si="20"/>
        <v>5.264827165931988E-2</v>
      </c>
      <c r="J136">
        <f t="shared" si="21"/>
        <v>2.3992870360585256E-7</v>
      </c>
      <c r="K136">
        <f t="shared" si="22"/>
        <v>4.4314275147031474E-7</v>
      </c>
      <c r="L136" s="2">
        <f t="shared" si="23"/>
        <v>9.9377487345139617</v>
      </c>
    </row>
    <row r="137" spans="1:12">
      <c r="A137" s="3">
        <v>42368</v>
      </c>
      <c r="B137" t="s">
        <v>10</v>
      </c>
      <c r="C137" s="7">
        <f t="shared" si="24"/>
        <v>2.9050000000000002</v>
      </c>
      <c r="D137">
        <f t="shared" si="16"/>
        <v>276.05499999999995</v>
      </c>
      <c r="E137">
        <v>1.9236</v>
      </c>
      <c r="F137">
        <f t="shared" si="17"/>
        <v>3.8472</v>
      </c>
      <c r="G137">
        <f t="shared" si="18"/>
        <v>3.8472000000000002E-6</v>
      </c>
      <c r="H137">
        <f t="shared" si="19"/>
        <v>1.7155382360751312E-7</v>
      </c>
      <c r="I137">
        <f t="shared" si="20"/>
        <v>5.264827165931988E-2</v>
      </c>
      <c r="J137">
        <f t="shared" si="21"/>
        <v>2.0254843072773544E-7</v>
      </c>
      <c r="K137">
        <f t="shared" si="22"/>
        <v>3.7410225433524857E-7</v>
      </c>
      <c r="L137" s="2">
        <f t="shared" si="23"/>
        <v>8.3894731263543658</v>
      </c>
    </row>
    <row r="138" spans="1:12">
      <c r="A138" s="3">
        <v>42368</v>
      </c>
      <c r="B138" t="s">
        <v>11</v>
      </c>
      <c r="C138" s="7">
        <f>AVERAGE(C125,C153)</f>
        <v>5.5</v>
      </c>
      <c r="D138">
        <f t="shared" si="16"/>
        <v>278.64999999999998</v>
      </c>
      <c r="E138">
        <v>24.418099999999999</v>
      </c>
      <c r="F138">
        <f t="shared" si="17"/>
        <v>48.836199999999998</v>
      </c>
      <c r="G138">
        <f t="shared" si="18"/>
        <v>4.8836199999999998E-5</v>
      </c>
      <c r="H138">
        <f t="shared" si="19"/>
        <v>2.1776972448693155E-6</v>
      </c>
      <c r="I138">
        <f t="shared" si="20"/>
        <v>4.7524103911582301E-2</v>
      </c>
      <c r="J138">
        <f t="shared" si="21"/>
        <v>2.3208966434468157E-6</v>
      </c>
      <c r="K138">
        <f t="shared" si="22"/>
        <v>4.4985938883161308E-6</v>
      </c>
      <c r="L138" s="2">
        <f t="shared" si="23"/>
        <v>100.88373458073056</v>
      </c>
    </row>
    <row r="139" spans="1:12">
      <c r="A139" s="3">
        <v>42368</v>
      </c>
      <c r="B139" t="s">
        <v>11</v>
      </c>
      <c r="C139" s="7">
        <v>5.5</v>
      </c>
      <c r="D139">
        <f t="shared" si="16"/>
        <v>278.64999999999998</v>
      </c>
      <c r="E139">
        <v>22.7576</v>
      </c>
      <c r="F139">
        <f t="shared" si="17"/>
        <v>45.5152</v>
      </c>
      <c r="G139">
        <f t="shared" si="18"/>
        <v>4.5515200000000001E-5</v>
      </c>
      <c r="H139">
        <f t="shared" si="19"/>
        <v>2.0296076607040655E-6</v>
      </c>
      <c r="I139">
        <f t="shared" si="20"/>
        <v>4.7524103911582301E-2</v>
      </c>
      <c r="J139">
        <f t="shared" si="21"/>
        <v>2.1630690943564509E-6</v>
      </c>
      <c r="K139">
        <f t="shared" si="22"/>
        <v>4.1926767550605173E-6</v>
      </c>
      <c r="L139" s="2">
        <f t="shared" si="23"/>
        <v>94.023354728436459</v>
      </c>
    </row>
    <row r="140" spans="1:12">
      <c r="A140" s="3">
        <v>42368</v>
      </c>
      <c r="B140" t="s">
        <v>11</v>
      </c>
      <c r="C140" s="7">
        <v>5.5</v>
      </c>
      <c r="D140">
        <f t="shared" si="16"/>
        <v>278.64999999999998</v>
      </c>
      <c r="E140">
        <v>23.563500000000001</v>
      </c>
      <c r="F140">
        <f t="shared" si="17"/>
        <v>47.127000000000002</v>
      </c>
      <c r="G140">
        <f t="shared" si="18"/>
        <v>4.7127000000000005E-5</v>
      </c>
      <c r="H140">
        <f t="shared" si="19"/>
        <v>2.1014808289538548E-6</v>
      </c>
      <c r="I140">
        <f t="shared" si="20"/>
        <v>4.7524103911582301E-2</v>
      </c>
      <c r="J140">
        <f t="shared" si="21"/>
        <v>2.2396684450411392E-6</v>
      </c>
      <c r="K140">
        <f t="shared" si="22"/>
        <v>4.3411492739949945E-6</v>
      </c>
      <c r="L140" s="2">
        <f t="shared" si="23"/>
        <v>97.352942276141249</v>
      </c>
    </row>
    <row r="141" spans="1:12">
      <c r="A141" s="3">
        <v>42368</v>
      </c>
      <c r="B141" t="s">
        <v>8</v>
      </c>
      <c r="C141" s="7">
        <f t="shared" ref="C141:C146" si="25">AVERAGE(C126,C156)</f>
        <v>-0.81</v>
      </c>
      <c r="D141">
        <f t="shared" si="16"/>
        <v>272.33999999999997</v>
      </c>
      <c r="E141">
        <v>1.6675</v>
      </c>
      <c r="F141">
        <f t="shared" si="17"/>
        <v>3.335</v>
      </c>
      <c r="G141">
        <f t="shared" si="18"/>
        <v>3.3349999999999998E-6</v>
      </c>
      <c r="H141">
        <f t="shared" si="19"/>
        <v>1.4871387027735916E-7</v>
      </c>
      <c r="I141">
        <f t="shared" si="20"/>
        <v>6.1398731169621808E-2</v>
      </c>
      <c r="J141">
        <f t="shared" si="21"/>
        <v>2.0476476845068871E-7</v>
      </c>
      <c r="K141">
        <f t="shared" si="22"/>
        <v>3.534786387280479E-7</v>
      </c>
      <c r="L141" s="2">
        <f t="shared" si="23"/>
        <v>7.9269758628392903</v>
      </c>
    </row>
    <row r="142" spans="1:12">
      <c r="A142" s="3">
        <v>42368</v>
      </c>
      <c r="B142" t="s">
        <v>8</v>
      </c>
      <c r="C142" s="7">
        <f t="shared" si="25"/>
        <v>-0.81</v>
      </c>
      <c r="D142">
        <f t="shared" si="16"/>
        <v>272.33999999999997</v>
      </c>
      <c r="E142">
        <v>1.8221000000000001</v>
      </c>
      <c r="F142">
        <f t="shared" si="17"/>
        <v>3.6442000000000001</v>
      </c>
      <c r="G142">
        <f t="shared" si="18"/>
        <v>3.6442000000000002E-6</v>
      </c>
      <c r="H142">
        <f t="shared" si="19"/>
        <v>1.6250167498193471E-7</v>
      </c>
      <c r="I142">
        <f t="shared" si="20"/>
        <v>6.1398731169621808E-2</v>
      </c>
      <c r="J142">
        <f t="shared" si="21"/>
        <v>2.2374925612833579E-7</v>
      </c>
      <c r="K142">
        <f t="shared" si="22"/>
        <v>3.8625093111027056E-7</v>
      </c>
      <c r="L142" s="2">
        <f t="shared" si="23"/>
        <v>8.6619146744704487</v>
      </c>
    </row>
    <row r="143" spans="1:12">
      <c r="A143" s="3">
        <v>42368</v>
      </c>
      <c r="B143" t="s">
        <v>8</v>
      </c>
      <c r="C143" s="7">
        <f t="shared" si="25"/>
        <v>-0.81</v>
      </c>
      <c r="D143">
        <f t="shared" si="16"/>
        <v>272.33999999999997</v>
      </c>
      <c r="E143">
        <v>1.0717000000000001</v>
      </c>
      <c r="F143">
        <f t="shared" si="17"/>
        <v>2.1434000000000002</v>
      </c>
      <c r="G143">
        <f t="shared" si="18"/>
        <v>2.1434000000000001E-6</v>
      </c>
      <c r="H143">
        <f t="shared" si="19"/>
        <v>9.5578203763865567E-8</v>
      </c>
      <c r="I143">
        <f t="shared" si="20"/>
        <v>6.1398731169621808E-2</v>
      </c>
      <c r="J143">
        <f t="shared" si="21"/>
        <v>1.3160204038896738E-7</v>
      </c>
      <c r="K143">
        <f t="shared" si="22"/>
        <v>2.2718024415283295E-7</v>
      </c>
      <c r="L143" s="2">
        <f t="shared" si="23"/>
        <v>5.0946566909774331</v>
      </c>
    </row>
    <row r="144" spans="1:12">
      <c r="A144" s="3">
        <v>42368</v>
      </c>
      <c r="B144" t="s">
        <v>7</v>
      </c>
      <c r="C144" s="7">
        <f t="shared" si="25"/>
        <v>-0.6100000000000001</v>
      </c>
      <c r="D144">
        <f t="shared" si="16"/>
        <v>272.53999999999996</v>
      </c>
      <c r="E144">
        <v>2.0103</v>
      </c>
      <c r="F144">
        <f t="shared" si="17"/>
        <v>4.0206</v>
      </c>
      <c r="G144">
        <f t="shared" si="18"/>
        <v>4.0206000000000001E-6</v>
      </c>
      <c r="H144">
        <f t="shared" si="19"/>
        <v>1.7928605302463277E-7</v>
      </c>
      <c r="I144">
        <f t="shared" si="20"/>
        <v>6.0879169375297415E-2</v>
      </c>
      <c r="J144">
        <f t="shared" si="21"/>
        <v>2.4477078839032082E-7</v>
      </c>
      <c r="K144">
        <f t="shared" si="22"/>
        <v>4.2405684141495363E-7</v>
      </c>
      <c r="L144" s="2">
        <f t="shared" si="23"/>
        <v>9.5097354636878038</v>
      </c>
    </row>
    <row r="145" spans="1:12">
      <c r="A145" s="3">
        <v>42368</v>
      </c>
      <c r="B145" t="s">
        <v>7</v>
      </c>
      <c r="C145" s="7">
        <f t="shared" si="25"/>
        <v>-0.6100000000000001</v>
      </c>
      <c r="D145">
        <f t="shared" si="16"/>
        <v>272.53999999999996</v>
      </c>
      <c r="E145">
        <v>1.3995</v>
      </c>
      <c r="F145">
        <f t="shared" si="17"/>
        <v>2.7989999999999999</v>
      </c>
      <c r="G145">
        <f t="shared" si="18"/>
        <v>2.7989999999999998E-6</v>
      </c>
      <c r="H145">
        <f t="shared" si="19"/>
        <v>1.2481263055662019E-7</v>
      </c>
      <c r="I145">
        <f t="shared" si="20"/>
        <v>6.0879169375297415E-2</v>
      </c>
      <c r="J145">
        <f t="shared" si="21"/>
        <v>1.7040079508145745E-7</v>
      </c>
      <c r="K145">
        <f t="shared" si="22"/>
        <v>2.9521342563807759E-7</v>
      </c>
      <c r="L145" s="2">
        <f t="shared" si="23"/>
        <v>6.6203426261906575</v>
      </c>
    </row>
    <row r="146" spans="1:12">
      <c r="A146" s="3">
        <v>42368</v>
      </c>
      <c r="B146" t="s">
        <v>7</v>
      </c>
      <c r="C146" s="7">
        <f t="shared" si="25"/>
        <v>-0.6100000000000001</v>
      </c>
      <c r="D146">
        <f t="shared" si="16"/>
        <v>272.53999999999996</v>
      </c>
      <c r="E146">
        <v>1.24</v>
      </c>
      <c r="F146">
        <f t="shared" si="17"/>
        <v>2.48</v>
      </c>
      <c r="G146">
        <f t="shared" si="18"/>
        <v>2.48E-6</v>
      </c>
      <c r="H146">
        <f t="shared" si="19"/>
        <v>1.1058782557356844E-7</v>
      </c>
      <c r="I146">
        <f t="shared" si="20"/>
        <v>6.0879169375297415E-2</v>
      </c>
      <c r="J146">
        <f t="shared" si="21"/>
        <v>1.509803400507376E-7</v>
      </c>
      <c r="K146">
        <f t="shared" si="22"/>
        <v>2.61568165624306E-7</v>
      </c>
      <c r="L146" s="2">
        <f t="shared" si="23"/>
        <v>5.8658269785469219</v>
      </c>
    </row>
    <row r="147" spans="1:12">
      <c r="A147" s="3">
        <v>42376</v>
      </c>
      <c r="B147" t="s">
        <v>9</v>
      </c>
      <c r="C147">
        <v>3.7</v>
      </c>
      <c r="D147">
        <f t="shared" si="16"/>
        <v>276.84999999999997</v>
      </c>
      <c r="E147">
        <v>1.242</v>
      </c>
      <c r="F147">
        <f t="shared" si="17"/>
        <v>2.484</v>
      </c>
      <c r="G147">
        <f t="shared" si="18"/>
        <v>2.4839999999999998E-6</v>
      </c>
      <c r="H147">
        <f t="shared" si="19"/>
        <v>1.1076619303417096E-7</v>
      </c>
      <c r="I147">
        <f t="shared" si="20"/>
        <v>5.100044608419832E-2</v>
      </c>
      <c r="J147">
        <f t="shared" si="21"/>
        <v>1.2668510807314862E-7</v>
      </c>
      <c r="K147">
        <f t="shared" si="22"/>
        <v>2.3745130110731956E-7</v>
      </c>
      <c r="L147" s="2">
        <f t="shared" si="23"/>
        <v>5.3249914598818222</v>
      </c>
    </row>
    <row r="148" spans="1:12">
      <c r="A148" s="3">
        <v>42376</v>
      </c>
      <c r="B148" t="s">
        <v>9</v>
      </c>
      <c r="C148">
        <v>3.7</v>
      </c>
      <c r="D148">
        <f t="shared" si="16"/>
        <v>276.84999999999997</v>
      </c>
      <c r="E148">
        <v>3.4365999999999999</v>
      </c>
      <c r="F148">
        <f t="shared" si="17"/>
        <v>6.8731999999999998</v>
      </c>
      <c r="G148">
        <f t="shared" si="18"/>
        <v>6.8731999999999997E-6</v>
      </c>
      <c r="H148">
        <f t="shared" si="19"/>
        <v>3.0648880755332681E-7</v>
      </c>
      <c r="I148">
        <f t="shared" si="20"/>
        <v>5.100044608419832E-2</v>
      </c>
      <c r="J148">
        <f t="shared" si="21"/>
        <v>3.5053626602591187E-7</v>
      </c>
      <c r="K148">
        <f t="shared" si="22"/>
        <v>6.5702507357923874E-7</v>
      </c>
      <c r="L148" s="2">
        <f t="shared" si="23"/>
        <v>14.734191345434681</v>
      </c>
    </row>
    <row r="149" spans="1:12">
      <c r="A149" s="3">
        <v>42376</v>
      </c>
      <c r="B149" t="s">
        <v>9</v>
      </c>
      <c r="C149">
        <v>3.7</v>
      </c>
      <c r="D149">
        <f t="shared" si="16"/>
        <v>276.84999999999997</v>
      </c>
      <c r="E149">
        <v>3.5842000000000001</v>
      </c>
      <c r="F149">
        <f t="shared" si="17"/>
        <v>7.1684000000000001</v>
      </c>
      <c r="G149">
        <f t="shared" si="18"/>
        <v>7.1683999999999998E-6</v>
      </c>
      <c r="H149">
        <f t="shared" si="19"/>
        <v>3.1965232614579353E-7</v>
      </c>
      <c r="I149">
        <f t="shared" si="20"/>
        <v>5.100044608419832E-2</v>
      </c>
      <c r="J149">
        <f t="shared" si="21"/>
        <v>3.6559159770996724E-7</v>
      </c>
      <c r="K149">
        <f t="shared" si="22"/>
        <v>6.8524392385576078E-7</v>
      </c>
      <c r="L149" s="2">
        <f t="shared" si="23"/>
        <v>15.367016417478606</v>
      </c>
    </row>
    <row r="150" spans="1:12">
      <c r="A150" s="3">
        <v>42376</v>
      </c>
      <c r="B150" t="s">
        <v>10</v>
      </c>
      <c r="C150">
        <v>3.6</v>
      </c>
      <c r="D150">
        <f t="shared" si="16"/>
        <v>276.75</v>
      </c>
      <c r="E150">
        <v>2.4453999999999998</v>
      </c>
      <c r="F150">
        <f t="shared" si="17"/>
        <v>4.8907999999999996</v>
      </c>
      <c r="G150">
        <f t="shared" si="18"/>
        <v>4.8907999999999998E-6</v>
      </c>
      <c r="H150">
        <f t="shared" si="19"/>
        <v>2.1808989407871311E-7</v>
      </c>
      <c r="I150">
        <f t="shared" si="20"/>
        <v>5.1203774603056189E-2</v>
      </c>
      <c r="J150">
        <f t="shared" si="21"/>
        <v>2.504274208286272E-7</v>
      </c>
      <c r="K150">
        <f t="shared" si="22"/>
        <v>4.6851731490734033E-7</v>
      </c>
      <c r="L150" s="2">
        <f t="shared" si="23"/>
        <v>10.506788924945775</v>
      </c>
    </row>
    <row r="151" spans="1:12">
      <c r="A151" s="3">
        <v>42376</v>
      </c>
      <c r="B151" t="s">
        <v>10</v>
      </c>
      <c r="C151">
        <v>3.6</v>
      </c>
      <c r="D151">
        <f t="shared" si="16"/>
        <v>276.75</v>
      </c>
      <c r="E151">
        <v>2.0983999999999998</v>
      </c>
      <c r="F151">
        <f t="shared" si="17"/>
        <v>4.1967999999999996</v>
      </c>
      <c r="G151">
        <f t="shared" si="18"/>
        <v>4.1967999999999994E-6</v>
      </c>
      <c r="H151">
        <f t="shared" si="19"/>
        <v>1.8714313966417418E-7</v>
      </c>
      <c r="I151">
        <f t="shared" si="20"/>
        <v>5.1203774603056189E-2</v>
      </c>
      <c r="J151">
        <f t="shared" si="21"/>
        <v>2.1489200125410617E-7</v>
      </c>
      <c r="K151">
        <f t="shared" si="22"/>
        <v>4.0203514091828029E-7</v>
      </c>
      <c r="L151" s="2">
        <f t="shared" si="23"/>
        <v>9.0158852867040995</v>
      </c>
    </row>
    <row r="152" spans="1:12">
      <c r="A152" s="3">
        <v>42376</v>
      </c>
      <c r="B152" t="s">
        <v>10</v>
      </c>
      <c r="C152">
        <v>3.6</v>
      </c>
      <c r="D152">
        <f t="shared" si="16"/>
        <v>276.75</v>
      </c>
      <c r="E152">
        <v>1.6414</v>
      </c>
      <c r="F152">
        <f t="shared" si="17"/>
        <v>3.2827999999999999</v>
      </c>
      <c r="G152">
        <f t="shared" si="18"/>
        <v>3.2828000000000001E-6</v>
      </c>
      <c r="H152">
        <f t="shared" si="19"/>
        <v>1.4638617491649615E-7</v>
      </c>
      <c r="I152">
        <f t="shared" si="20"/>
        <v>5.1203774603056189E-2</v>
      </c>
      <c r="J152">
        <f t="shared" si="21"/>
        <v>1.6809175126691286E-7</v>
      </c>
      <c r="K152">
        <f t="shared" si="22"/>
        <v>3.1447792618340899E-7</v>
      </c>
      <c r="L152" s="2">
        <f t="shared" si="23"/>
        <v>7.0523608985875494</v>
      </c>
    </row>
    <row r="153" spans="1:12">
      <c r="A153" s="3">
        <v>42376</v>
      </c>
      <c r="B153" t="s">
        <v>11</v>
      </c>
      <c r="C153">
        <v>6.2</v>
      </c>
      <c r="D153">
        <f t="shared" si="16"/>
        <v>279.34999999999997</v>
      </c>
      <c r="E153">
        <v>25.890999999999998</v>
      </c>
      <c r="F153">
        <f t="shared" si="17"/>
        <v>51.781999999999996</v>
      </c>
      <c r="G153">
        <f t="shared" si="18"/>
        <v>5.1781999999999993E-5</v>
      </c>
      <c r="H153">
        <f t="shared" si="19"/>
        <v>2.3090559612300485E-6</v>
      </c>
      <c r="I153">
        <f t="shared" si="20"/>
        <v>4.6261030355486558E-2</v>
      </c>
      <c r="J153">
        <f t="shared" si="21"/>
        <v>2.3954886738678048E-6</v>
      </c>
      <c r="K153">
        <f t="shared" si="22"/>
        <v>4.7045446350978533E-6</v>
      </c>
      <c r="L153" s="2">
        <f t="shared" si="23"/>
        <v>105.50230673701995</v>
      </c>
    </row>
    <row r="154" spans="1:12">
      <c r="A154" s="3">
        <v>42376</v>
      </c>
      <c r="B154" t="s">
        <v>11</v>
      </c>
      <c r="C154">
        <v>6.2</v>
      </c>
      <c r="D154">
        <f t="shared" si="16"/>
        <v>279.34999999999997</v>
      </c>
      <c r="E154">
        <v>13.0664</v>
      </c>
      <c r="F154">
        <f t="shared" si="17"/>
        <v>26.1328</v>
      </c>
      <c r="G154">
        <f t="shared" si="18"/>
        <v>2.6132799999999998E-5</v>
      </c>
      <c r="H154">
        <f t="shared" si="19"/>
        <v>1.1653102936084471E-6</v>
      </c>
      <c r="I154">
        <f t="shared" si="20"/>
        <v>4.6261030355486558E-2</v>
      </c>
      <c r="J154">
        <f t="shared" si="21"/>
        <v>1.208930254073859E-6</v>
      </c>
      <c r="K154">
        <f t="shared" si="22"/>
        <v>2.3742405476823061E-6</v>
      </c>
      <c r="L154" s="2">
        <f t="shared" si="23"/>
        <v>53.243804439712534</v>
      </c>
    </row>
    <row r="155" spans="1:12">
      <c r="A155" s="3">
        <v>42376</v>
      </c>
      <c r="B155" t="s">
        <v>11</v>
      </c>
      <c r="C155">
        <v>6.2</v>
      </c>
      <c r="D155">
        <f t="shared" si="16"/>
        <v>279.34999999999997</v>
      </c>
      <c r="E155">
        <v>25.385400000000001</v>
      </c>
      <c r="F155">
        <f t="shared" si="17"/>
        <v>50.770800000000001</v>
      </c>
      <c r="G155">
        <f t="shared" si="18"/>
        <v>5.0770799999999998E-5</v>
      </c>
      <c r="H155">
        <f t="shared" si="19"/>
        <v>2.2639646671897291E-6</v>
      </c>
      <c r="I155">
        <f t="shared" si="20"/>
        <v>4.6261030355486558E-2</v>
      </c>
      <c r="J155">
        <f t="shared" si="21"/>
        <v>2.348709519972337E-6</v>
      </c>
      <c r="K155">
        <f t="shared" si="22"/>
        <v>4.6126741871620657E-6</v>
      </c>
      <c r="L155" s="2">
        <f t="shared" si="23"/>
        <v>103.44205544173442</v>
      </c>
    </row>
    <row r="156" spans="1:12">
      <c r="A156" s="3">
        <v>42376</v>
      </c>
      <c r="B156" t="s">
        <v>8</v>
      </c>
      <c r="C156">
        <v>-0.1</v>
      </c>
      <c r="D156">
        <f t="shared" si="16"/>
        <v>273.04999999999995</v>
      </c>
      <c r="E156">
        <v>2.0836000000000001</v>
      </c>
      <c r="F156">
        <f t="shared" si="17"/>
        <v>4.1672000000000002</v>
      </c>
      <c r="G156">
        <f t="shared" si="18"/>
        <v>4.1672000000000005E-6</v>
      </c>
      <c r="H156">
        <f t="shared" si="19"/>
        <v>1.8582322045571549E-7</v>
      </c>
      <c r="I156">
        <f t="shared" si="20"/>
        <v>5.9580954767782884E-2</v>
      </c>
      <c r="J156">
        <f t="shared" si="21"/>
        <v>2.4828575470830484E-7</v>
      </c>
      <c r="K156">
        <f t="shared" si="22"/>
        <v>4.3410897516402036E-7</v>
      </c>
      <c r="L156" s="2">
        <f t="shared" si="23"/>
        <v>9.7351607450728821</v>
      </c>
    </row>
    <row r="157" spans="1:12">
      <c r="A157" s="3">
        <v>42376</v>
      </c>
      <c r="B157" t="s">
        <v>8</v>
      </c>
      <c r="C157">
        <v>-0.1</v>
      </c>
      <c r="D157">
        <f t="shared" si="16"/>
        <v>273.04999999999995</v>
      </c>
      <c r="E157">
        <v>0.67300000000000004</v>
      </c>
      <c r="F157">
        <f t="shared" si="17"/>
        <v>1.3460000000000001</v>
      </c>
      <c r="G157">
        <f t="shared" si="18"/>
        <v>1.3460000000000001E-6</v>
      </c>
      <c r="H157">
        <f t="shared" si="19"/>
        <v>6.0020650492751259E-8</v>
      </c>
      <c r="I157">
        <f t="shared" si="20"/>
        <v>5.9580954767782884E-2</v>
      </c>
      <c r="J157">
        <f t="shared" si="21"/>
        <v>8.0195965117435776E-8</v>
      </c>
      <c r="K157">
        <f t="shared" si="22"/>
        <v>1.4021661561018705E-7</v>
      </c>
      <c r="L157" s="2">
        <f t="shared" si="23"/>
        <v>3.1444438382770445</v>
      </c>
    </row>
    <row r="158" spans="1:12">
      <c r="A158" s="3">
        <v>42376</v>
      </c>
      <c r="B158" t="s">
        <v>8</v>
      </c>
      <c r="C158">
        <v>-0.1</v>
      </c>
      <c r="D158">
        <f t="shared" si="16"/>
        <v>273.04999999999995</v>
      </c>
      <c r="E158">
        <v>1.9220999999999999</v>
      </c>
      <c r="F158">
        <f t="shared" si="17"/>
        <v>3.8441999999999998</v>
      </c>
      <c r="G158">
        <f t="shared" si="18"/>
        <v>3.8441999999999995E-6</v>
      </c>
      <c r="H158">
        <f t="shared" si="19"/>
        <v>1.7142004801206119E-7</v>
      </c>
      <c r="I158">
        <f t="shared" si="20"/>
        <v>5.9580954767782884E-2</v>
      </c>
      <c r="J158">
        <f t="shared" si="21"/>
        <v>2.2904110631831094E-7</v>
      </c>
      <c r="K158">
        <f t="shared" si="22"/>
        <v>4.004611543303721E-7</v>
      </c>
      <c r="L158" s="2">
        <f t="shared" si="23"/>
        <v>8.9805876694685072</v>
      </c>
    </row>
    <row r="159" spans="1:12">
      <c r="A159" s="3">
        <v>42376</v>
      </c>
      <c r="B159" t="s">
        <v>7</v>
      </c>
      <c r="C159">
        <v>0.4</v>
      </c>
      <c r="D159">
        <f t="shared" si="16"/>
        <v>273.54999999999995</v>
      </c>
      <c r="E159">
        <v>1.1886000000000001</v>
      </c>
      <c r="F159">
        <f t="shared" si="17"/>
        <v>2.3772000000000002</v>
      </c>
      <c r="G159">
        <f t="shared" si="18"/>
        <v>2.3772000000000003E-6</v>
      </c>
      <c r="H159">
        <f t="shared" si="19"/>
        <v>1.0600378183608343E-7</v>
      </c>
      <c r="I159">
        <f t="shared" si="20"/>
        <v>5.8344386908535384E-2</v>
      </c>
      <c r="J159">
        <f t="shared" si="21"/>
        <v>1.3869627655897034E-7</v>
      </c>
      <c r="K159">
        <f t="shared" si="22"/>
        <v>2.447000583950538E-7</v>
      </c>
      <c r="L159" s="2">
        <f t="shared" si="23"/>
        <v>5.4875493000449946</v>
      </c>
    </row>
    <row r="160" spans="1:12">
      <c r="A160" s="3">
        <v>42376</v>
      </c>
      <c r="B160" t="s">
        <v>7</v>
      </c>
      <c r="C160">
        <v>0.4</v>
      </c>
      <c r="D160">
        <f t="shared" si="16"/>
        <v>273.54999999999995</v>
      </c>
      <c r="E160">
        <v>1.8265</v>
      </c>
      <c r="F160">
        <f t="shared" si="17"/>
        <v>3.653</v>
      </c>
      <c r="G160">
        <f t="shared" si="18"/>
        <v>3.653E-6</v>
      </c>
      <c r="H160">
        <f t="shared" si="19"/>
        <v>1.6289408339526029E-7</v>
      </c>
      <c r="I160">
        <f t="shared" si="20"/>
        <v>5.8344386908535384E-2</v>
      </c>
      <c r="J160">
        <f t="shared" si="21"/>
        <v>2.1313204537687975E-7</v>
      </c>
      <c r="K160">
        <f t="shared" si="22"/>
        <v>3.7602612877214004E-7</v>
      </c>
      <c r="L160" s="2">
        <f t="shared" si="23"/>
        <v>8.4326171937844361</v>
      </c>
    </row>
    <row r="161" spans="1:12">
      <c r="A161" s="3">
        <v>42376</v>
      </c>
      <c r="B161" t="s">
        <v>7</v>
      </c>
      <c r="C161">
        <v>0.4</v>
      </c>
      <c r="D161">
        <f t="shared" si="16"/>
        <v>273.54999999999995</v>
      </c>
      <c r="E161">
        <v>1.4086000000000001</v>
      </c>
      <c r="F161">
        <f t="shared" si="17"/>
        <v>2.8172000000000001</v>
      </c>
      <c r="G161">
        <f t="shared" si="18"/>
        <v>2.8172000000000003E-6</v>
      </c>
      <c r="H161">
        <f t="shared" si="19"/>
        <v>1.2562420250236172E-7</v>
      </c>
      <c r="I161">
        <f t="shared" si="20"/>
        <v>5.8344386908535384E-2</v>
      </c>
      <c r="J161">
        <f t="shared" si="21"/>
        <v>1.6436780679872591E-7</v>
      </c>
      <c r="K161">
        <f t="shared" si="22"/>
        <v>2.8999200930108765E-7</v>
      </c>
      <c r="L161" s="2">
        <f t="shared" si="23"/>
        <v>6.5032491536626109</v>
      </c>
    </row>
    <row r="162" spans="1:12">
      <c r="A162" s="3">
        <v>42383</v>
      </c>
      <c r="B162" t="s">
        <v>9</v>
      </c>
      <c r="C162">
        <v>0.1</v>
      </c>
      <c r="D162">
        <f t="shared" si="16"/>
        <v>273.25</v>
      </c>
      <c r="E162">
        <v>0.99339999999999995</v>
      </c>
      <c r="F162">
        <f t="shared" si="17"/>
        <v>1.9867999999999999</v>
      </c>
      <c r="G162">
        <f t="shared" si="18"/>
        <v>1.9867999999999998E-6</v>
      </c>
      <c r="H162">
        <f t="shared" si="19"/>
        <v>8.8595117681276508E-8</v>
      </c>
      <c r="I162">
        <f t="shared" si="20"/>
        <v>5.9082096182843498E-2</v>
      </c>
      <c r="J162">
        <f t="shared" si="21"/>
        <v>1.1738430869607344E-7</v>
      </c>
      <c r="K162">
        <f t="shared" si="22"/>
        <v>2.0597942637734993E-7</v>
      </c>
      <c r="L162" s="2">
        <f t="shared" si="23"/>
        <v>4.6192153138592946</v>
      </c>
    </row>
    <row r="163" spans="1:12">
      <c r="A163" s="3">
        <v>42383</v>
      </c>
      <c r="B163" t="s">
        <v>9</v>
      </c>
      <c r="C163">
        <v>0.1</v>
      </c>
      <c r="D163">
        <f t="shared" si="16"/>
        <v>273.25</v>
      </c>
      <c r="E163">
        <v>1.6047</v>
      </c>
      <c r="F163">
        <f t="shared" si="17"/>
        <v>3.2094</v>
      </c>
      <c r="G163">
        <f t="shared" si="18"/>
        <v>3.2094000000000001E-6</v>
      </c>
      <c r="H163">
        <f t="shared" si="19"/>
        <v>1.4311313201443974E-7</v>
      </c>
      <c r="I163">
        <f t="shared" si="20"/>
        <v>5.9082096182843498E-2</v>
      </c>
      <c r="J163">
        <f t="shared" si="21"/>
        <v>1.8961807948921793E-7</v>
      </c>
      <c r="K163">
        <f t="shared" si="22"/>
        <v>3.3273121150365769E-7</v>
      </c>
      <c r="L163" s="2">
        <f t="shared" si="23"/>
        <v>7.4617020476645974</v>
      </c>
    </row>
    <row r="164" spans="1:12">
      <c r="A164" s="3">
        <v>42383</v>
      </c>
      <c r="B164" t="s">
        <v>9</v>
      </c>
      <c r="C164">
        <v>0.1</v>
      </c>
      <c r="D164">
        <f t="shared" si="16"/>
        <v>273.25</v>
      </c>
      <c r="E164">
        <v>1.5062</v>
      </c>
      <c r="F164">
        <f t="shared" si="17"/>
        <v>3.0124</v>
      </c>
      <c r="G164">
        <f t="shared" si="18"/>
        <v>3.0124000000000002E-6</v>
      </c>
      <c r="H164">
        <f t="shared" si="19"/>
        <v>1.3432853457976516E-7</v>
      </c>
      <c r="I164">
        <f t="shared" si="20"/>
        <v>5.9082096182843498E-2</v>
      </c>
      <c r="J164">
        <f t="shared" si="21"/>
        <v>1.7797890654119776E-7</v>
      </c>
      <c r="K164">
        <f t="shared" si="22"/>
        <v>3.1230744112096287E-7</v>
      </c>
      <c r="L164" s="2">
        <f t="shared" si="23"/>
        <v>7.003686436213882</v>
      </c>
    </row>
    <row r="165" spans="1:12">
      <c r="A165" s="3">
        <v>42383</v>
      </c>
      <c r="B165" t="s">
        <v>10</v>
      </c>
      <c r="C165">
        <v>0.4</v>
      </c>
      <c r="D165">
        <f t="shared" ref="D165:D228" si="26">C165+273.15</f>
        <v>273.54999999999995</v>
      </c>
      <c r="E165">
        <v>0.83169999999999999</v>
      </c>
      <c r="F165">
        <f t="shared" si="17"/>
        <v>1.6634</v>
      </c>
      <c r="G165">
        <f t="shared" si="18"/>
        <v>1.6634E-6</v>
      </c>
      <c r="H165">
        <f t="shared" si="19"/>
        <v>7.4174108491561986E-8</v>
      </c>
      <c r="I165">
        <f t="shared" si="20"/>
        <v>5.8344386908535384E-2</v>
      </c>
      <c r="J165">
        <f t="shared" si="21"/>
        <v>9.7050053183657766E-8</v>
      </c>
      <c r="K165">
        <f t="shared" si="22"/>
        <v>1.7122416167521975E-7</v>
      </c>
      <c r="L165" s="2">
        <f t="shared" si="23"/>
        <v>3.8398071284262336</v>
      </c>
    </row>
    <row r="166" spans="1:12">
      <c r="A166" s="3">
        <v>42383</v>
      </c>
      <c r="B166" t="s">
        <v>10</v>
      </c>
      <c r="C166">
        <v>0.4</v>
      </c>
      <c r="D166">
        <f t="shared" si="26"/>
        <v>273.54999999999995</v>
      </c>
      <c r="E166">
        <v>0.55100000000000005</v>
      </c>
      <c r="F166">
        <f t="shared" si="17"/>
        <v>1.1020000000000001</v>
      </c>
      <c r="G166">
        <f t="shared" si="18"/>
        <v>1.102E-6</v>
      </c>
      <c r="H166">
        <f t="shared" si="19"/>
        <v>4.9140235395996943E-8</v>
      </c>
      <c r="I166">
        <f t="shared" si="20"/>
        <v>5.8344386908535384E-2</v>
      </c>
      <c r="J166">
        <f t="shared" si="21"/>
        <v>6.4295514373205992E-8</v>
      </c>
      <c r="K166">
        <f t="shared" si="22"/>
        <v>1.1343574976920293E-7</v>
      </c>
      <c r="L166" s="2">
        <f t="shared" si="23"/>
        <v>2.5438664515604836</v>
      </c>
    </row>
    <row r="167" spans="1:12">
      <c r="A167" s="3">
        <v>42383</v>
      </c>
      <c r="B167" t="s">
        <v>10</v>
      </c>
      <c r="C167">
        <v>0.4</v>
      </c>
      <c r="D167">
        <f t="shared" si="26"/>
        <v>273.54999999999995</v>
      </c>
      <c r="E167">
        <v>0.74539999999999995</v>
      </c>
      <c r="F167">
        <f t="shared" si="17"/>
        <v>1.4907999999999999</v>
      </c>
      <c r="G167">
        <f t="shared" si="18"/>
        <v>1.4908E-6</v>
      </c>
      <c r="H167">
        <f t="shared" si="19"/>
        <v>6.6477552566562826E-8</v>
      </c>
      <c r="I167">
        <f t="shared" si="20"/>
        <v>5.8344386908535384E-2</v>
      </c>
      <c r="J167">
        <f t="shared" si="21"/>
        <v>8.6979812003244555E-8</v>
      </c>
      <c r="K167">
        <f t="shared" si="22"/>
        <v>1.5345736456980737E-7</v>
      </c>
      <c r="L167" s="2">
        <f t="shared" si="23"/>
        <v>3.4413757767571407</v>
      </c>
    </row>
    <row r="168" spans="1:12">
      <c r="A168" s="3">
        <v>42383</v>
      </c>
      <c r="B168" t="s">
        <v>11</v>
      </c>
      <c r="C168">
        <v>5.9</v>
      </c>
      <c r="D168">
        <f t="shared" si="26"/>
        <v>279.04999999999995</v>
      </c>
      <c r="E168">
        <v>4.2464000000000004</v>
      </c>
      <c r="F168">
        <f t="shared" si="17"/>
        <v>8.4928000000000008</v>
      </c>
      <c r="G168">
        <f t="shared" si="18"/>
        <v>8.4928000000000011E-6</v>
      </c>
      <c r="H168">
        <f t="shared" si="19"/>
        <v>3.7870979235129116E-7</v>
      </c>
      <c r="I168">
        <f t="shared" si="20"/>
        <v>4.6796539185017361E-2</v>
      </c>
      <c r="J168">
        <f t="shared" si="21"/>
        <v>3.9743364799051548E-7</v>
      </c>
      <c r="K168">
        <f t="shared" si="22"/>
        <v>7.7614344034180659E-7</v>
      </c>
      <c r="L168" s="2">
        <f t="shared" si="23"/>
        <v>17.405493977880823</v>
      </c>
    </row>
    <row r="169" spans="1:12">
      <c r="A169" s="3">
        <v>42383</v>
      </c>
      <c r="B169" t="s">
        <v>11</v>
      </c>
      <c r="C169">
        <v>5.9</v>
      </c>
      <c r="D169">
        <f t="shared" si="26"/>
        <v>279.04999999999995</v>
      </c>
      <c r="E169">
        <v>7.4330999999999996</v>
      </c>
      <c r="F169">
        <f t="shared" si="17"/>
        <v>14.866199999999999</v>
      </c>
      <c r="G169">
        <f t="shared" si="18"/>
        <v>1.4866199999999998E-5</v>
      </c>
      <c r="H169">
        <f t="shared" si="19"/>
        <v>6.629115857023318E-7</v>
      </c>
      <c r="I169">
        <f t="shared" si="20"/>
        <v>4.6796539185017361E-2</v>
      </c>
      <c r="J169">
        <f t="shared" si="21"/>
        <v>6.9568671083230498E-7</v>
      </c>
      <c r="K169">
        <f t="shared" si="22"/>
        <v>1.3585982965346368E-6</v>
      </c>
      <c r="L169" s="2">
        <f t="shared" si="23"/>
        <v>30.4674023377416</v>
      </c>
    </row>
    <row r="170" spans="1:12">
      <c r="A170" s="3">
        <v>42383</v>
      </c>
      <c r="B170" t="s">
        <v>11</v>
      </c>
      <c r="C170">
        <v>5.9</v>
      </c>
      <c r="D170">
        <f t="shared" si="26"/>
        <v>279.04999999999995</v>
      </c>
      <c r="E170">
        <v>8.1654</v>
      </c>
      <c r="F170">
        <f t="shared" si="17"/>
        <v>16.3308</v>
      </c>
      <c r="G170">
        <f t="shared" si="18"/>
        <v>1.63308E-5</v>
      </c>
      <c r="H170">
        <f t="shared" si="19"/>
        <v>7.2822083140194809E-7</v>
      </c>
      <c r="I170">
        <f t="shared" si="20"/>
        <v>4.6796539185017361E-2</v>
      </c>
      <c r="J170">
        <f t="shared" si="21"/>
        <v>7.6422492212268151E-7</v>
      </c>
      <c r="K170">
        <f t="shared" si="22"/>
        <v>1.4924457535246295E-6</v>
      </c>
      <c r="L170" s="2">
        <f t="shared" si="23"/>
        <v>33.46901387692823</v>
      </c>
    </row>
    <row r="171" spans="1:12">
      <c r="A171" s="3">
        <v>42383</v>
      </c>
      <c r="B171" t="s">
        <v>8</v>
      </c>
      <c r="C171">
        <v>-0.1</v>
      </c>
      <c r="D171">
        <f t="shared" si="26"/>
        <v>273.04999999999995</v>
      </c>
      <c r="E171">
        <v>0.6431</v>
      </c>
      <c r="F171">
        <f t="shared" si="17"/>
        <v>1.2862</v>
      </c>
      <c r="G171">
        <f t="shared" si="18"/>
        <v>1.2862000000000001E-6</v>
      </c>
      <c r="H171">
        <f t="shared" si="19"/>
        <v>5.7354056956743437E-8</v>
      </c>
      <c r="I171">
        <f t="shared" si="20"/>
        <v>5.9580954767782884E-2</v>
      </c>
      <c r="J171">
        <f t="shared" si="21"/>
        <v>7.6633024022322352E-8</v>
      </c>
      <c r="K171">
        <f t="shared" si="22"/>
        <v>1.3398708097906579E-7</v>
      </c>
      <c r="L171" s="2">
        <f t="shared" si="23"/>
        <v>3.0047426930103525</v>
      </c>
    </row>
    <row r="172" spans="1:12">
      <c r="A172" s="3">
        <v>42383</v>
      </c>
      <c r="B172" t="s">
        <v>8</v>
      </c>
      <c r="C172">
        <v>-0.1</v>
      </c>
      <c r="D172">
        <f t="shared" si="26"/>
        <v>273.04999999999995</v>
      </c>
      <c r="E172">
        <v>0</v>
      </c>
      <c r="F172">
        <f t="shared" si="17"/>
        <v>0</v>
      </c>
      <c r="G172">
        <f t="shared" si="18"/>
        <v>0</v>
      </c>
      <c r="H172">
        <f t="shared" si="19"/>
        <v>0</v>
      </c>
      <c r="I172">
        <f t="shared" si="20"/>
        <v>5.9580954767782884E-2</v>
      </c>
      <c r="J172">
        <f t="shared" si="21"/>
        <v>0</v>
      </c>
      <c r="K172">
        <f t="shared" si="22"/>
        <v>0</v>
      </c>
      <c r="L172" s="2">
        <f t="shared" si="23"/>
        <v>0</v>
      </c>
    </row>
    <row r="173" spans="1:12">
      <c r="A173" s="3">
        <v>42383</v>
      </c>
      <c r="B173" t="s">
        <v>8</v>
      </c>
      <c r="C173">
        <v>-0.1</v>
      </c>
      <c r="D173">
        <f t="shared" si="26"/>
        <v>273.04999999999995</v>
      </c>
      <c r="E173">
        <v>0.47089999999999999</v>
      </c>
      <c r="F173">
        <f t="shared" si="17"/>
        <v>0.94179999999999997</v>
      </c>
      <c r="G173">
        <f t="shared" si="18"/>
        <v>9.4179999999999992E-7</v>
      </c>
      <c r="H173">
        <f t="shared" si="19"/>
        <v>4.1996618598865621E-8</v>
      </c>
      <c r="I173">
        <f t="shared" si="20"/>
        <v>5.9580954767782884E-2</v>
      </c>
      <c r="J173">
        <f t="shared" si="21"/>
        <v>5.6113343200297915E-8</v>
      </c>
      <c r="K173">
        <f t="shared" si="22"/>
        <v>9.8109961799163543E-8</v>
      </c>
      <c r="L173" s="2">
        <f t="shared" si="23"/>
        <v>2.2001762309727493</v>
      </c>
    </row>
    <row r="174" spans="1:12">
      <c r="A174" s="3">
        <v>42389</v>
      </c>
      <c r="B174" t="s">
        <v>9</v>
      </c>
      <c r="C174">
        <v>0.2</v>
      </c>
      <c r="D174">
        <f t="shared" si="26"/>
        <v>273.34999999999997</v>
      </c>
      <c r="E174">
        <v>1.6011</v>
      </c>
      <c r="F174">
        <f t="shared" si="17"/>
        <v>3.2021999999999999</v>
      </c>
      <c r="G174">
        <f t="shared" si="18"/>
        <v>3.2022E-6</v>
      </c>
      <c r="H174">
        <f t="shared" si="19"/>
        <v>1.4279207058535518E-7</v>
      </c>
      <c r="I174">
        <f t="shared" si="20"/>
        <v>5.883479211506034E-2</v>
      </c>
      <c r="J174">
        <f t="shared" si="21"/>
        <v>1.8840077131084623E-7</v>
      </c>
      <c r="K174">
        <f t="shared" si="22"/>
        <v>3.3119284189620144E-7</v>
      </c>
      <c r="L174" s="2">
        <f t="shared" si="23"/>
        <v>7.4272031631200832</v>
      </c>
    </row>
    <row r="175" spans="1:12">
      <c r="A175" s="3">
        <v>42389</v>
      </c>
      <c r="B175" t="s">
        <v>9</v>
      </c>
      <c r="C175">
        <v>0.2</v>
      </c>
      <c r="D175">
        <f t="shared" si="26"/>
        <v>273.34999999999997</v>
      </c>
      <c r="E175">
        <v>1.9810000000000001</v>
      </c>
      <c r="F175">
        <f t="shared" si="17"/>
        <v>3.9620000000000002</v>
      </c>
      <c r="G175">
        <f t="shared" si="18"/>
        <v>3.9620000000000004E-6</v>
      </c>
      <c r="H175">
        <f t="shared" si="19"/>
        <v>1.7667296972680573E-7</v>
      </c>
      <c r="I175">
        <f t="shared" si="20"/>
        <v>5.883479211506034E-2</v>
      </c>
      <c r="J175">
        <f t="shared" si="21"/>
        <v>2.3310344635986909E-7</v>
      </c>
      <c r="K175">
        <f t="shared" si="22"/>
        <v>4.0977641608667485E-7</v>
      </c>
      <c r="L175" s="2">
        <f t="shared" si="23"/>
        <v>9.1894881432395774</v>
      </c>
    </row>
    <row r="176" spans="1:12">
      <c r="A176" s="3">
        <v>42389</v>
      </c>
      <c r="B176" t="s">
        <v>9</v>
      </c>
      <c r="C176">
        <v>0.2</v>
      </c>
      <c r="D176">
        <f t="shared" si="26"/>
        <v>273.34999999999997</v>
      </c>
      <c r="E176">
        <v>1.7060999999999999</v>
      </c>
      <c r="F176">
        <f t="shared" si="17"/>
        <v>3.4121999999999999</v>
      </c>
      <c r="G176">
        <f t="shared" si="18"/>
        <v>3.4121999999999997E-6</v>
      </c>
      <c r="H176">
        <f t="shared" si="19"/>
        <v>1.5215636226698798E-7</v>
      </c>
      <c r="I176">
        <f t="shared" si="20"/>
        <v>5.883479211506034E-2</v>
      </c>
      <c r="J176">
        <f t="shared" si="21"/>
        <v>2.0075607765500887E-7</v>
      </c>
      <c r="K176">
        <f t="shared" si="22"/>
        <v>3.5291243992199685E-7</v>
      </c>
      <c r="L176" s="2">
        <f t="shared" si="23"/>
        <v>7.9142785064013319</v>
      </c>
    </row>
    <row r="177" spans="1:12">
      <c r="A177" s="3">
        <v>42389</v>
      </c>
      <c r="B177" t="s">
        <v>10</v>
      </c>
      <c r="C177">
        <v>0.3</v>
      </c>
      <c r="D177">
        <f t="shared" si="26"/>
        <v>273.45</v>
      </c>
      <c r="E177">
        <v>0.71150000000000002</v>
      </c>
      <c r="F177">
        <f t="shared" si="17"/>
        <v>1.423</v>
      </c>
      <c r="G177">
        <f t="shared" si="18"/>
        <v>1.423E-6</v>
      </c>
      <c r="H177">
        <f t="shared" si="19"/>
        <v>6.3454224109349954E-8</v>
      </c>
      <c r="I177">
        <f t="shared" si="20"/>
        <v>5.8588892167289686E-2</v>
      </c>
      <c r="J177">
        <f t="shared" si="21"/>
        <v>8.3371993554053226E-8</v>
      </c>
      <c r="K177">
        <f t="shared" si="22"/>
        <v>1.4682621766340315E-7</v>
      </c>
      <c r="L177" s="2">
        <f t="shared" si="23"/>
        <v>3.2926682292256784</v>
      </c>
    </row>
    <row r="178" spans="1:12">
      <c r="A178" s="3">
        <v>42389</v>
      </c>
      <c r="B178" t="s">
        <v>10</v>
      </c>
      <c r="C178">
        <v>0.3</v>
      </c>
      <c r="D178">
        <f t="shared" si="26"/>
        <v>273.45</v>
      </c>
      <c r="E178">
        <v>0.95940000000000003</v>
      </c>
      <c r="F178">
        <f t="shared" si="17"/>
        <v>1.9188000000000001</v>
      </c>
      <c r="G178">
        <f t="shared" si="18"/>
        <v>1.9188000000000002E-6</v>
      </c>
      <c r="H178">
        <f t="shared" si="19"/>
        <v>8.5562870851033525E-8</v>
      </c>
      <c r="I178">
        <f t="shared" si="20"/>
        <v>5.8588892167289686E-2</v>
      </c>
      <c r="J178">
        <f t="shared" si="21"/>
        <v>1.1242036629059546E-7</v>
      </c>
      <c r="K178">
        <f t="shared" si="22"/>
        <v>1.9798323714162898E-7</v>
      </c>
      <c r="L178" s="2">
        <f t="shared" si="23"/>
        <v>4.4398958525918726</v>
      </c>
    </row>
    <row r="179" spans="1:12">
      <c r="A179" s="3">
        <v>42389</v>
      </c>
      <c r="B179" t="s">
        <v>10</v>
      </c>
      <c r="C179">
        <v>0.3</v>
      </c>
      <c r="D179">
        <f t="shared" si="26"/>
        <v>273.45</v>
      </c>
      <c r="E179">
        <v>0.19270000000000001</v>
      </c>
      <c r="F179">
        <f t="shared" si="17"/>
        <v>0.38540000000000002</v>
      </c>
      <c r="G179">
        <f t="shared" si="18"/>
        <v>3.854E-7</v>
      </c>
      <c r="H179">
        <f t="shared" si="19"/>
        <v>1.7185704829053741E-8</v>
      </c>
      <c r="I179">
        <f t="shared" si="20"/>
        <v>5.8588892167289686E-2</v>
      </c>
      <c r="J179">
        <f t="shared" si="21"/>
        <v>2.2580159041273446E-8</v>
      </c>
      <c r="K179">
        <f t="shared" si="22"/>
        <v>3.9765863870327193E-8</v>
      </c>
      <c r="L179" s="2">
        <f t="shared" si="23"/>
        <v>0.89177395329836751</v>
      </c>
    </row>
    <row r="180" spans="1:12">
      <c r="A180" s="3">
        <v>42389</v>
      </c>
      <c r="B180" t="s">
        <v>11</v>
      </c>
      <c r="C180">
        <v>5.6</v>
      </c>
      <c r="D180">
        <f t="shared" si="26"/>
        <v>278.75</v>
      </c>
      <c r="E180">
        <v>7.4469000000000003</v>
      </c>
      <c r="F180">
        <f t="shared" si="17"/>
        <v>14.893800000000001</v>
      </c>
      <c r="G180">
        <f t="shared" si="18"/>
        <v>1.4893800000000001E-5</v>
      </c>
      <c r="H180">
        <f t="shared" si="19"/>
        <v>6.641423211804894E-7</v>
      </c>
      <c r="I180">
        <f t="shared" si="20"/>
        <v>4.7340741985289106E-2</v>
      </c>
      <c r="J180">
        <f t="shared" si="21"/>
        <v>7.0508354298049892E-7</v>
      </c>
      <c r="K180">
        <f t="shared" si="22"/>
        <v>1.3692258641609883E-6</v>
      </c>
      <c r="L180" s="2">
        <f t="shared" si="23"/>
        <v>30.705732077716622</v>
      </c>
    </row>
    <row r="181" spans="1:12">
      <c r="A181" s="3">
        <v>42389</v>
      </c>
      <c r="B181" t="s">
        <v>11</v>
      </c>
      <c r="C181">
        <v>5.6</v>
      </c>
      <c r="D181">
        <f t="shared" si="26"/>
        <v>278.75</v>
      </c>
      <c r="E181">
        <v>8.5042000000000009</v>
      </c>
      <c r="F181">
        <f t="shared" si="17"/>
        <v>17.008400000000002</v>
      </c>
      <c r="G181">
        <f t="shared" si="18"/>
        <v>1.7008400000000001E-5</v>
      </c>
      <c r="H181">
        <f t="shared" si="19"/>
        <v>7.5843627922801673E-7</v>
      </c>
      <c r="I181">
        <f t="shared" si="20"/>
        <v>4.7340741985289106E-2</v>
      </c>
      <c r="J181">
        <f t="shared" si="21"/>
        <v>8.0519027598259127E-7</v>
      </c>
      <c r="K181">
        <f t="shared" si="22"/>
        <v>1.563626555210608E-6</v>
      </c>
      <c r="L181" s="2">
        <f t="shared" si="23"/>
        <v>35.065287130929335</v>
      </c>
    </row>
    <row r="182" spans="1:12">
      <c r="A182" s="3">
        <v>42389</v>
      </c>
      <c r="B182" t="s">
        <v>11</v>
      </c>
      <c r="C182">
        <v>5.6</v>
      </c>
      <c r="D182">
        <f t="shared" si="26"/>
        <v>278.75</v>
      </c>
      <c r="E182">
        <v>6.7412000000000001</v>
      </c>
      <c r="F182">
        <f t="shared" si="17"/>
        <v>13.4824</v>
      </c>
      <c r="G182">
        <f t="shared" si="18"/>
        <v>1.34824E-5</v>
      </c>
      <c r="H182">
        <f t="shared" si="19"/>
        <v>6.0120536270688672E-7</v>
      </c>
      <c r="I182">
        <f t="shared" si="20"/>
        <v>4.7340741985289106E-2</v>
      </c>
      <c r="J182">
        <f t="shared" si="21"/>
        <v>6.3826681974246187E-7</v>
      </c>
      <c r="K182">
        <f t="shared" si="22"/>
        <v>1.2394721824493487E-6</v>
      </c>
      <c r="L182" s="2">
        <f t="shared" si="23"/>
        <v>27.795925966818849</v>
      </c>
    </row>
    <row r="183" spans="1:12">
      <c r="A183" s="3">
        <v>42389</v>
      </c>
      <c r="B183" t="s">
        <v>8</v>
      </c>
      <c r="C183">
        <v>-0.1</v>
      </c>
      <c r="D183">
        <f t="shared" si="26"/>
        <v>273.04999999999995</v>
      </c>
      <c r="E183" s="7"/>
      <c r="F183">
        <f t="shared" si="17"/>
        <v>0</v>
      </c>
      <c r="G183">
        <f t="shared" si="18"/>
        <v>0</v>
      </c>
      <c r="H183">
        <f t="shared" si="19"/>
        <v>0</v>
      </c>
      <c r="I183">
        <f t="shared" si="20"/>
        <v>5.9580954767782884E-2</v>
      </c>
      <c r="J183">
        <f t="shared" si="21"/>
        <v>0</v>
      </c>
      <c r="K183">
        <f t="shared" si="22"/>
        <v>0</v>
      </c>
      <c r="L183" s="2">
        <f t="shared" si="23"/>
        <v>0</v>
      </c>
    </row>
    <row r="184" spans="1:12">
      <c r="A184" s="3">
        <v>42389</v>
      </c>
      <c r="B184" t="s">
        <v>8</v>
      </c>
      <c r="C184">
        <v>-0.1</v>
      </c>
      <c r="D184">
        <f t="shared" si="26"/>
        <v>273.04999999999995</v>
      </c>
      <c r="E184">
        <v>1</v>
      </c>
      <c r="F184">
        <f t="shared" si="17"/>
        <v>2</v>
      </c>
      <c r="G184">
        <f t="shared" si="18"/>
        <v>1.9999999999999999E-6</v>
      </c>
      <c r="H184">
        <f t="shared" si="19"/>
        <v>8.918373030126487E-8</v>
      </c>
      <c r="I184">
        <f t="shared" si="20"/>
        <v>5.9580954767782884E-2</v>
      </c>
      <c r="J184">
        <f t="shared" si="21"/>
        <v>1.1916190953556577E-7</v>
      </c>
      <c r="K184">
        <f t="shared" si="22"/>
        <v>2.0834563983683064E-7</v>
      </c>
      <c r="L184" s="2">
        <f t="shared" si="23"/>
        <v>4.6722791059094275</v>
      </c>
    </row>
    <row r="185" spans="1:12">
      <c r="A185" s="3">
        <v>42389</v>
      </c>
      <c r="B185" t="s">
        <v>8</v>
      </c>
      <c r="C185">
        <v>-0.1</v>
      </c>
      <c r="D185">
        <f t="shared" si="26"/>
        <v>273.04999999999995</v>
      </c>
      <c r="E185">
        <v>0.95940000000000003</v>
      </c>
      <c r="F185">
        <f t="shared" si="17"/>
        <v>1.9188000000000001</v>
      </c>
      <c r="G185">
        <f t="shared" si="18"/>
        <v>1.9188000000000002E-6</v>
      </c>
      <c r="H185">
        <f t="shared" si="19"/>
        <v>8.5562870851033525E-8</v>
      </c>
      <c r="I185">
        <f t="shared" si="20"/>
        <v>5.9580954767782884E-2</v>
      </c>
      <c r="J185">
        <f t="shared" si="21"/>
        <v>1.143239360084218E-7</v>
      </c>
      <c r="K185">
        <f t="shared" si="22"/>
        <v>1.9988680685945533E-7</v>
      </c>
      <c r="L185" s="2">
        <f t="shared" si="23"/>
        <v>4.482584574209505</v>
      </c>
    </row>
    <row r="186" spans="1:12">
      <c r="A186" s="3">
        <v>42394</v>
      </c>
      <c r="B186" t="s">
        <v>7</v>
      </c>
      <c r="C186">
        <v>0.4</v>
      </c>
      <c r="D186">
        <f t="shared" si="26"/>
        <v>273.54999999999995</v>
      </c>
      <c r="E186">
        <v>0.51759999999999995</v>
      </c>
      <c r="F186">
        <f t="shared" si="17"/>
        <v>1.0351999999999999</v>
      </c>
      <c r="G186">
        <f t="shared" si="18"/>
        <v>1.0351999999999998E-6</v>
      </c>
      <c r="H186">
        <f t="shared" si="19"/>
        <v>4.6161498803934692E-8</v>
      </c>
      <c r="I186">
        <f t="shared" si="20"/>
        <v>5.8344386908535384E-2</v>
      </c>
      <c r="J186">
        <f t="shared" si="21"/>
        <v>6.0398109327715824E-8</v>
      </c>
      <c r="K186">
        <f t="shared" si="22"/>
        <v>1.0655960813165052E-7</v>
      </c>
      <c r="L186" s="2">
        <f t="shared" si="23"/>
        <v>2.3896647465112641</v>
      </c>
    </row>
    <row r="187" spans="1:12">
      <c r="A187" s="3">
        <v>42394</v>
      </c>
      <c r="B187" t="s">
        <v>7</v>
      </c>
      <c r="C187">
        <v>0.4</v>
      </c>
      <c r="D187">
        <f t="shared" si="26"/>
        <v>273.54999999999995</v>
      </c>
      <c r="E187">
        <v>0.71640000000000004</v>
      </c>
      <c r="F187">
        <f t="shared" si="17"/>
        <v>1.4328000000000001</v>
      </c>
      <c r="G187">
        <f t="shared" si="18"/>
        <v>1.4328000000000001E-6</v>
      </c>
      <c r="H187">
        <f t="shared" si="19"/>
        <v>6.389122438782615E-8</v>
      </c>
      <c r="I187">
        <f t="shared" si="20"/>
        <v>5.8344386908535384E-2</v>
      </c>
      <c r="J187">
        <f t="shared" si="21"/>
        <v>8.3595837562549501E-8</v>
      </c>
      <c r="K187">
        <f t="shared" si="22"/>
        <v>1.4748706195037566E-7</v>
      </c>
      <c r="L187" s="2">
        <f t="shared" si="23"/>
        <v>3.3074880687802737</v>
      </c>
    </row>
    <row r="188" spans="1:12">
      <c r="A188" s="3">
        <v>42394</v>
      </c>
      <c r="B188" t="s">
        <v>7</v>
      </c>
      <c r="C188">
        <v>0.4</v>
      </c>
      <c r="D188">
        <f t="shared" si="26"/>
        <v>273.54999999999995</v>
      </c>
      <c r="E188">
        <v>0.73809999999999998</v>
      </c>
      <c r="F188">
        <f t="shared" si="17"/>
        <v>1.4762</v>
      </c>
      <c r="G188">
        <f t="shared" si="18"/>
        <v>1.4761999999999999E-6</v>
      </c>
      <c r="H188">
        <f t="shared" si="19"/>
        <v>6.5826511335363595E-8</v>
      </c>
      <c r="I188">
        <f t="shared" si="20"/>
        <v>5.8344386908535384E-2</v>
      </c>
      <c r="J188">
        <f t="shared" si="21"/>
        <v>8.6127983954379927E-8</v>
      </c>
      <c r="K188">
        <f t="shared" si="22"/>
        <v>1.5195449528974354E-7</v>
      </c>
      <c r="L188" s="2">
        <f t="shared" si="23"/>
        <v>3.4076730088871021</v>
      </c>
    </row>
    <row r="189" spans="1:12">
      <c r="A189" s="3">
        <v>42396</v>
      </c>
      <c r="B189" t="s">
        <v>9</v>
      </c>
      <c r="C189">
        <v>1.8</v>
      </c>
      <c r="D189">
        <f t="shared" si="26"/>
        <v>274.95</v>
      </c>
      <c r="E189">
        <v>1.3461000000000001</v>
      </c>
      <c r="F189">
        <f t="shared" si="17"/>
        <v>2.6922000000000001</v>
      </c>
      <c r="G189">
        <f t="shared" si="18"/>
        <v>2.6922000000000002E-6</v>
      </c>
      <c r="H189">
        <f t="shared" si="19"/>
        <v>1.2005021935853266E-7</v>
      </c>
      <c r="I189">
        <f t="shared" si="20"/>
        <v>5.5062642648218786E-2</v>
      </c>
      <c r="J189">
        <f t="shared" si="21"/>
        <v>1.4823964653753462E-7</v>
      </c>
      <c r="K189">
        <f t="shared" si="22"/>
        <v>2.6828986589606728E-7</v>
      </c>
      <c r="L189" s="2">
        <f t="shared" si="23"/>
        <v>6.0165652409868349</v>
      </c>
    </row>
    <row r="190" spans="1:12">
      <c r="A190" s="3">
        <v>42396</v>
      </c>
      <c r="B190" t="s">
        <v>9</v>
      </c>
      <c r="C190">
        <v>1.8</v>
      </c>
      <c r="D190">
        <f t="shared" si="26"/>
        <v>274.95</v>
      </c>
      <c r="E190">
        <v>1.2499</v>
      </c>
      <c r="F190">
        <f t="shared" si="17"/>
        <v>2.4998</v>
      </c>
      <c r="G190">
        <f t="shared" si="18"/>
        <v>2.4998000000000002E-6</v>
      </c>
      <c r="H190">
        <f t="shared" si="19"/>
        <v>1.1147074450355097E-7</v>
      </c>
      <c r="I190">
        <f t="shared" si="20"/>
        <v>5.5062642648218786E-2</v>
      </c>
      <c r="J190">
        <f t="shared" si="21"/>
        <v>1.3764559409201734E-7</v>
      </c>
      <c r="K190">
        <f t="shared" si="22"/>
        <v>2.4911633859556835E-7</v>
      </c>
      <c r="L190" s="2">
        <f t="shared" si="23"/>
        <v>5.5865870995538565</v>
      </c>
    </row>
    <row r="191" spans="1:12">
      <c r="A191" s="3">
        <v>42396</v>
      </c>
      <c r="B191" t="s">
        <v>9</v>
      </c>
      <c r="C191">
        <v>1.8</v>
      </c>
      <c r="D191">
        <f t="shared" si="26"/>
        <v>274.95</v>
      </c>
      <c r="E191">
        <v>1.3389</v>
      </c>
      <c r="F191">
        <f t="shared" si="17"/>
        <v>2.6778</v>
      </c>
      <c r="G191">
        <f t="shared" si="18"/>
        <v>2.6778E-6</v>
      </c>
      <c r="H191">
        <f t="shared" si="19"/>
        <v>1.1940809650036352E-7</v>
      </c>
      <c r="I191">
        <f t="shared" si="20"/>
        <v>5.5062642648218786E-2</v>
      </c>
      <c r="J191">
        <f t="shared" si="21"/>
        <v>1.4744674448340025E-7</v>
      </c>
      <c r="K191">
        <f t="shared" si="22"/>
        <v>2.6685484098376378E-7</v>
      </c>
      <c r="L191" s="2">
        <f t="shared" si="23"/>
        <v>5.9843839247881068</v>
      </c>
    </row>
    <row r="192" spans="1:12">
      <c r="A192" s="3">
        <v>42396</v>
      </c>
      <c r="B192" t="s">
        <v>10</v>
      </c>
      <c r="C192">
        <v>1.6</v>
      </c>
      <c r="D192">
        <f t="shared" si="26"/>
        <v>274.75</v>
      </c>
      <c r="E192">
        <v>0.6079</v>
      </c>
      <c r="F192">
        <f t="shared" si="17"/>
        <v>1.2158</v>
      </c>
      <c r="G192">
        <f t="shared" si="18"/>
        <v>1.2158000000000001E-6</v>
      </c>
      <c r="H192">
        <f t="shared" si="19"/>
        <v>5.4214789650138916E-8</v>
      </c>
      <c r="I192">
        <f t="shared" si="20"/>
        <v>5.5515773556616715E-2</v>
      </c>
      <c r="J192">
        <f t="shared" si="21"/>
        <v>6.7496077490134608E-8</v>
      </c>
      <c r="K192">
        <f t="shared" si="22"/>
        <v>1.2171086714027352E-7</v>
      </c>
      <c r="L192" s="2">
        <f t="shared" si="23"/>
        <v>2.7294410478039248</v>
      </c>
    </row>
    <row r="193" spans="1:12">
      <c r="A193" s="3">
        <v>42396</v>
      </c>
      <c r="B193" t="s">
        <v>10</v>
      </c>
      <c r="C193">
        <v>1.6</v>
      </c>
      <c r="D193">
        <f t="shared" si="26"/>
        <v>274.75</v>
      </c>
      <c r="E193">
        <v>0.87739999999999996</v>
      </c>
      <c r="F193">
        <f t="shared" si="17"/>
        <v>1.7547999999999999</v>
      </c>
      <c r="G193">
        <f t="shared" si="18"/>
        <v>1.7547999999999999E-6</v>
      </c>
      <c r="H193">
        <f t="shared" si="19"/>
        <v>7.8249804966329788E-8</v>
      </c>
      <c r="I193">
        <f t="shared" si="20"/>
        <v>5.5515773556616715E-2</v>
      </c>
      <c r="J193">
        <f t="shared" si="21"/>
        <v>9.7419079437151007E-8</v>
      </c>
      <c r="K193">
        <f t="shared" si="22"/>
        <v>1.756688844034808E-7</v>
      </c>
      <c r="L193" s="2">
        <f t="shared" si="23"/>
        <v>3.9394827691119647</v>
      </c>
    </row>
    <row r="194" spans="1:12">
      <c r="A194" s="3">
        <v>42396</v>
      </c>
      <c r="B194" t="s">
        <v>10</v>
      </c>
      <c r="C194">
        <v>1.6</v>
      </c>
      <c r="D194">
        <f t="shared" si="26"/>
        <v>274.75</v>
      </c>
      <c r="E194">
        <v>0.57330000000000003</v>
      </c>
      <c r="F194">
        <f t="shared" si="17"/>
        <v>1.1466000000000001</v>
      </c>
      <c r="G194">
        <f t="shared" si="18"/>
        <v>1.1466000000000002E-6</v>
      </c>
      <c r="H194">
        <f t="shared" si="19"/>
        <v>5.1129032581715154E-8</v>
      </c>
      <c r="I194">
        <f t="shared" si="20"/>
        <v>5.5515773556616715E-2</v>
      </c>
      <c r="J194">
        <f t="shared" si="21"/>
        <v>6.3654385960016729E-8</v>
      </c>
      <c r="K194">
        <f t="shared" si="22"/>
        <v>1.1478341854173188E-7</v>
      </c>
      <c r="L194" s="2">
        <f t="shared" si="23"/>
        <v>2.5740887526007405</v>
      </c>
    </row>
    <row r="195" spans="1:12">
      <c r="A195" s="3">
        <v>42396</v>
      </c>
      <c r="B195" t="s">
        <v>11</v>
      </c>
      <c r="C195">
        <v>5.3</v>
      </c>
      <c r="D195">
        <f t="shared" si="26"/>
        <v>278.45</v>
      </c>
      <c r="E195">
        <v>4.3611000000000004</v>
      </c>
      <c r="F195">
        <f t="shared" ref="F195:F258" si="27">E195*2</f>
        <v>8.7222000000000008</v>
      </c>
      <c r="G195">
        <f t="shared" ref="G195:G258" si="28">F195/10^6</f>
        <v>8.722200000000001E-6</v>
      </c>
      <c r="H195">
        <f t="shared" ref="H195:H258" si="29">G195/(0.0821*273.15)</f>
        <v>3.8893916621684624E-7</v>
      </c>
      <c r="I195">
        <f t="shared" ref="I195:I258" si="30">EXP(-62.7062+97.3066*(100/D195)+24.1406*LN(D195/100))</f>
        <v>4.7893807159006825E-2</v>
      </c>
      <c r="J195">
        <f t="shared" ref="J195:J258" si="31">G195*I195*1</f>
        <v>4.1773936480228939E-7</v>
      </c>
      <c r="K195">
        <f t="shared" ref="K195:K258" si="32">(J195*0.03+H195*0.03)/0.03</f>
        <v>8.0667853101913563E-7</v>
      </c>
      <c r="L195" s="2">
        <f t="shared" ref="L195:L258" si="33">K195*0.0821*273.15*10^6</f>
        <v>18.090262165400695</v>
      </c>
    </row>
    <row r="196" spans="1:12">
      <c r="A196" s="3">
        <v>42396</v>
      </c>
      <c r="B196" t="s">
        <v>11</v>
      </c>
      <c r="C196">
        <v>5.3</v>
      </c>
      <c r="D196">
        <f t="shared" si="26"/>
        <v>278.45</v>
      </c>
      <c r="E196">
        <v>6.0343</v>
      </c>
      <c r="F196">
        <f t="shared" si="27"/>
        <v>12.0686</v>
      </c>
      <c r="G196">
        <f t="shared" si="28"/>
        <v>1.20686E-5</v>
      </c>
      <c r="H196">
        <f t="shared" si="29"/>
        <v>5.381613837569226E-7</v>
      </c>
      <c r="I196">
        <f t="shared" si="30"/>
        <v>4.7893807159006825E-2</v>
      </c>
      <c r="J196">
        <f t="shared" si="31"/>
        <v>5.7801120107918973E-7</v>
      </c>
      <c r="K196">
        <f t="shared" si="32"/>
        <v>1.1161725848361122E-6</v>
      </c>
      <c r="L196" s="2">
        <f t="shared" si="33"/>
        <v>25.030856661089491</v>
      </c>
    </row>
    <row r="197" spans="1:12">
      <c r="A197" s="3">
        <v>42396</v>
      </c>
      <c r="B197" t="s">
        <v>11</v>
      </c>
      <c r="C197">
        <v>5.3</v>
      </c>
      <c r="D197">
        <f t="shared" si="26"/>
        <v>278.45</v>
      </c>
      <c r="E197">
        <v>5.39</v>
      </c>
      <c r="F197">
        <f t="shared" si="27"/>
        <v>10.78</v>
      </c>
      <c r="G197">
        <f t="shared" si="28"/>
        <v>1.078E-5</v>
      </c>
      <c r="H197">
        <f t="shared" si="29"/>
        <v>4.8070030632381769E-7</v>
      </c>
      <c r="I197">
        <f t="shared" si="30"/>
        <v>4.7893807159006825E-2</v>
      </c>
      <c r="J197">
        <f t="shared" si="31"/>
        <v>5.1629524117409357E-7</v>
      </c>
      <c r="K197">
        <f t="shared" si="32"/>
        <v>9.9699554749791115E-7</v>
      </c>
      <c r="L197" s="2">
        <f t="shared" si="33"/>
        <v>22.358238304902372</v>
      </c>
    </row>
    <row r="198" spans="1:12">
      <c r="A198" s="3">
        <v>42396</v>
      </c>
      <c r="B198" t="s">
        <v>8</v>
      </c>
      <c r="C198">
        <v>0</v>
      </c>
      <c r="D198">
        <f t="shared" si="26"/>
        <v>273.14999999999998</v>
      </c>
      <c r="E198">
        <v>0.55889999999999995</v>
      </c>
      <c r="F198">
        <f t="shared" si="27"/>
        <v>1.1177999999999999</v>
      </c>
      <c r="G198">
        <f t="shared" si="28"/>
        <v>1.1177999999999999E-6</v>
      </c>
      <c r="H198">
        <f t="shared" si="29"/>
        <v>4.9844786865376933E-8</v>
      </c>
      <c r="I198">
        <f t="shared" si="30"/>
        <v>5.9330813874578954E-2</v>
      </c>
      <c r="J198">
        <f t="shared" si="31"/>
        <v>6.6319983749004347E-8</v>
      </c>
      <c r="K198">
        <f t="shared" si="32"/>
        <v>1.1616477061438127E-7</v>
      </c>
      <c r="L198" s="2">
        <f t="shared" si="33"/>
        <v>2.6050664223614279</v>
      </c>
    </row>
    <row r="199" spans="1:12">
      <c r="A199" s="3">
        <v>42396</v>
      </c>
      <c r="B199" t="s">
        <v>8</v>
      </c>
      <c r="C199">
        <v>0</v>
      </c>
      <c r="D199">
        <f t="shared" si="26"/>
        <v>273.14999999999998</v>
      </c>
      <c r="E199">
        <v>0.46039999999999998</v>
      </c>
      <c r="F199">
        <f t="shared" si="27"/>
        <v>0.92079999999999995</v>
      </c>
      <c r="G199">
        <f t="shared" si="28"/>
        <v>9.2079999999999993E-7</v>
      </c>
      <c r="H199">
        <f t="shared" si="29"/>
        <v>4.106018943070234E-8</v>
      </c>
      <c r="I199">
        <f t="shared" si="30"/>
        <v>5.9330813874578954E-2</v>
      </c>
      <c r="J199">
        <f t="shared" si="31"/>
        <v>5.4631813415712295E-8</v>
      </c>
      <c r="K199">
        <f t="shared" si="32"/>
        <v>9.5692002846414628E-8</v>
      </c>
      <c r="L199" s="2">
        <f t="shared" si="33"/>
        <v>2.1459520144125981</v>
      </c>
    </row>
    <row r="200" spans="1:12">
      <c r="A200" s="3">
        <v>42396</v>
      </c>
      <c r="B200" t="s">
        <v>8</v>
      </c>
      <c r="C200">
        <v>0</v>
      </c>
      <c r="D200">
        <f t="shared" si="26"/>
        <v>273.14999999999998</v>
      </c>
      <c r="E200">
        <v>0.33589999999999998</v>
      </c>
      <c r="F200">
        <f t="shared" si="27"/>
        <v>0.67179999999999995</v>
      </c>
      <c r="G200">
        <f t="shared" si="28"/>
        <v>6.7179999999999997E-7</v>
      </c>
      <c r="H200">
        <f t="shared" si="29"/>
        <v>2.995681500819487E-8</v>
      </c>
      <c r="I200">
        <f t="shared" si="30"/>
        <v>5.9330813874578954E-2</v>
      </c>
      <c r="J200">
        <f t="shared" si="31"/>
        <v>3.985844076094214E-8</v>
      </c>
      <c r="K200">
        <f t="shared" si="32"/>
        <v>6.9815255769137023E-8</v>
      </c>
      <c r="L200" s="2">
        <f t="shared" si="33"/>
        <v>1.5656500470051957</v>
      </c>
    </row>
    <row r="201" spans="1:12">
      <c r="A201" s="3">
        <v>42396</v>
      </c>
      <c r="B201" t="s">
        <v>7</v>
      </c>
      <c r="C201" s="7">
        <v>-0.1</v>
      </c>
      <c r="D201">
        <f t="shared" si="26"/>
        <v>273.04999999999995</v>
      </c>
      <c r="E201">
        <v>0.32740000000000002</v>
      </c>
      <c r="F201">
        <f t="shared" si="27"/>
        <v>0.65480000000000005</v>
      </c>
      <c r="G201">
        <f t="shared" si="28"/>
        <v>6.5480000000000007E-7</v>
      </c>
      <c r="H201">
        <f t="shared" si="29"/>
        <v>2.9198753300634121E-8</v>
      </c>
      <c r="I201">
        <f t="shared" si="30"/>
        <v>5.9580954767782884E-2</v>
      </c>
      <c r="J201">
        <f t="shared" si="31"/>
        <v>3.9013609181944238E-8</v>
      </c>
      <c r="K201">
        <f t="shared" si="32"/>
        <v>6.8212362482578352E-8</v>
      </c>
      <c r="L201" s="2">
        <f t="shared" si="33"/>
        <v>1.5297041792747463</v>
      </c>
    </row>
    <row r="202" spans="1:12">
      <c r="A202" s="3">
        <v>42396</v>
      </c>
      <c r="B202" t="s">
        <v>7</v>
      </c>
      <c r="C202" s="7">
        <v>-0.1</v>
      </c>
      <c r="D202">
        <f t="shared" si="26"/>
        <v>273.04999999999995</v>
      </c>
      <c r="E202">
        <v>0.45100000000000001</v>
      </c>
      <c r="F202">
        <f t="shared" si="27"/>
        <v>0.90200000000000002</v>
      </c>
      <c r="G202">
        <f t="shared" si="28"/>
        <v>9.02E-7</v>
      </c>
      <c r="H202">
        <f t="shared" si="29"/>
        <v>4.0221862365870459E-8</v>
      </c>
      <c r="I202">
        <f t="shared" si="30"/>
        <v>5.9580954767782884E-2</v>
      </c>
      <c r="J202">
        <f t="shared" si="31"/>
        <v>5.3742021200540161E-8</v>
      </c>
      <c r="K202">
        <f t="shared" si="32"/>
        <v>9.396388356641062E-8</v>
      </c>
      <c r="L202" s="2">
        <f t="shared" si="33"/>
        <v>2.1071978767651514</v>
      </c>
    </row>
    <row r="203" spans="1:12">
      <c r="A203" s="3">
        <v>42396</v>
      </c>
      <c r="B203" t="s">
        <v>7</v>
      </c>
      <c r="C203" s="7">
        <v>-0.1</v>
      </c>
      <c r="D203">
        <f t="shared" si="26"/>
        <v>273.04999999999995</v>
      </c>
      <c r="E203">
        <v>0.46010000000000001</v>
      </c>
      <c r="F203">
        <f t="shared" si="27"/>
        <v>0.92020000000000002</v>
      </c>
      <c r="G203">
        <f t="shared" si="28"/>
        <v>9.2019999999999999E-7</v>
      </c>
      <c r="H203">
        <f t="shared" si="29"/>
        <v>4.1033434311611967E-8</v>
      </c>
      <c r="I203">
        <f t="shared" si="30"/>
        <v>5.9580954767782884E-2</v>
      </c>
      <c r="J203">
        <f t="shared" si="31"/>
        <v>5.4826394577313811E-8</v>
      </c>
      <c r="K203">
        <f t="shared" si="32"/>
        <v>9.5859828888925778E-8</v>
      </c>
      <c r="L203" s="2">
        <f t="shared" si="33"/>
        <v>2.1497156166289275</v>
      </c>
    </row>
    <row r="204" spans="1:12">
      <c r="A204" s="3">
        <v>42412</v>
      </c>
      <c r="B204" t="s">
        <v>9</v>
      </c>
      <c r="C204">
        <v>0.2</v>
      </c>
      <c r="D204">
        <f t="shared" si="26"/>
        <v>273.34999999999997</v>
      </c>
      <c r="E204">
        <v>5.7233999999999998</v>
      </c>
      <c r="F204">
        <f t="shared" si="27"/>
        <v>11.4468</v>
      </c>
      <c r="G204">
        <f t="shared" si="28"/>
        <v>1.14468E-5</v>
      </c>
      <c r="H204">
        <f t="shared" si="29"/>
        <v>5.1043416200625932E-7</v>
      </c>
      <c r="I204">
        <f t="shared" si="30"/>
        <v>5.883479211506034E-2</v>
      </c>
      <c r="J204">
        <f t="shared" si="31"/>
        <v>6.734700983826727E-7</v>
      </c>
      <c r="K204">
        <f t="shared" si="32"/>
        <v>1.1839042603889319E-6</v>
      </c>
      <c r="L204" s="2">
        <f t="shared" si="33"/>
        <v>26.549781140341938</v>
      </c>
    </row>
    <row r="205" spans="1:12">
      <c r="A205" s="3">
        <v>42412</v>
      </c>
      <c r="B205" t="s">
        <v>9</v>
      </c>
      <c r="C205">
        <v>0.2</v>
      </c>
      <c r="D205">
        <f t="shared" si="26"/>
        <v>273.34999999999997</v>
      </c>
      <c r="E205">
        <v>5.8999999999999999E-3</v>
      </c>
      <c r="F205">
        <f t="shared" si="27"/>
        <v>1.18E-2</v>
      </c>
      <c r="G205">
        <f t="shared" si="28"/>
        <v>1.18E-8</v>
      </c>
      <c r="H205">
        <f t="shared" si="29"/>
        <v>5.2618400877746274E-10</v>
      </c>
      <c r="I205">
        <f t="shared" si="30"/>
        <v>5.883479211506034E-2</v>
      </c>
      <c r="J205">
        <f t="shared" si="31"/>
        <v>6.9425054695771204E-10</v>
      </c>
      <c r="K205">
        <f t="shared" si="32"/>
        <v>1.2204345557351748E-9</v>
      </c>
      <c r="L205" s="2">
        <f t="shared" si="33"/>
        <v>2.7368995479613072E-2</v>
      </c>
    </row>
    <row r="206" spans="1:12">
      <c r="A206" s="3">
        <v>42412</v>
      </c>
      <c r="B206" t="s">
        <v>9</v>
      </c>
      <c r="C206">
        <v>0.2</v>
      </c>
      <c r="D206">
        <f t="shared" si="26"/>
        <v>273.34999999999997</v>
      </c>
      <c r="E206">
        <v>0</v>
      </c>
      <c r="F206">
        <f t="shared" si="27"/>
        <v>0</v>
      </c>
      <c r="G206">
        <f t="shared" si="28"/>
        <v>0</v>
      </c>
      <c r="H206">
        <f t="shared" si="29"/>
        <v>0</v>
      </c>
      <c r="I206">
        <f t="shared" si="30"/>
        <v>5.883479211506034E-2</v>
      </c>
      <c r="J206">
        <f t="shared" si="31"/>
        <v>0</v>
      </c>
      <c r="K206">
        <f t="shared" si="32"/>
        <v>0</v>
      </c>
      <c r="L206" s="2">
        <f t="shared" si="33"/>
        <v>0</v>
      </c>
    </row>
    <row r="207" spans="1:12">
      <c r="A207" s="3">
        <v>42412</v>
      </c>
      <c r="B207" t="s">
        <v>10</v>
      </c>
      <c r="C207">
        <v>0.3</v>
      </c>
      <c r="D207">
        <f t="shared" si="26"/>
        <v>273.45</v>
      </c>
      <c r="E207">
        <v>1.1251</v>
      </c>
      <c r="F207">
        <f t="shared" si="27"/>
        <v>2.2502</v>
      </c>
      <c r="G207">
        <f t="shared" si="28"/>
        <v>2.2502000000000001E-6</v>
      </c>
      <c r="H207">
        <f t="shared" si="29"/>
        <v>1.0034061496195311E-7</v>
      </c>
      <c r="I207">
        <f t="shared" si="30"/>
        <v>5.8588892167289686E-2</v>
      </c>
      <c r="J207">
        <f t="shared" si="31"/>
        <v>1.3183672515483527E-7</v>
      </c>
      <c r="K207">
        <f t="shared" si="32"/>
        <v>2.3217734011678839E-7</v>
      </c>
      <c r="L207" s="2">
        <f t="shared" si="33"/>
        <v>5.2067196411831516</v>
      </c>
    </row>
    <row r="208" spans="1:12">
      <c r="A208" s="3">
        <v>42412</v>
      </c>
      <c r="B208" t="s">
        <v>10</v>
      </c>
      <c r="C208">
        <v>0.3</v>
      </c>
      <c r="D208">
        <f t="shared" si="26"/>
        <v>273.45</v>
      </c>
      <c r="E208">
        <v>1.3916999999999999</v>
      </c>
      <c r="F208">
        <f t="shared" si="27"/>
        <v>2.7833999999999999</v>
      </c>
      <c r="G208">
        <f t="shared" si="28"/>
        <v>2.7833999999999999E-6</v>
      </c>
      <c r="H208">
        <f t="shared" si="29"/>
        <v>1.2411699746027031E-7</v>
      </c>
      <c r="I208">
        <f t="shared" si="30"/>
        <v>5.8588892167289686E-2</v>
      </c>
      <c r="J208">
        <f t="shared" si="31"/>
        <v>1.6307632245843411E-7</v>
      </c>
      <c r="K208">
        <f t="shared" si="32"/>
        <v>2.8719331991870442E-7</v>
      </c>
      <c r="L208" s="2">
        <f t="shared" si="33"/>
        <v>6.4404868230686967</v>
      </c>
    </row>
    <row r="209" spans="1:12">
      <c r="A209" s="3">
        <v>42412</v>
      </c>
      <c r="B209" t="s">
        <v>10</v>
      </c>
      <c r="C209">
        <v>0.3</v>
      </c>
      <c r="D209">
        <f t="shared" si="26"/>
        <v>273.45</v>
      </c>
      <c r="E209">
        <v>0</v>
      </c>
      <c r="F209">
        <f t="shared" si="27"/>
        <v>0</v>
      </c>
      <c r="G209">
        <f t="shared" si="28"/>
        <v>0</v>
      </c>
      <c r="H209">
        <f t="shared" si="29"/>
        <v>0</v>
      </c>
      <c r="I209">
        <f t="shared" si="30"/>
        <v>5.8588892167289686E-2</v>
      </c>
      <c r="J209">
        <f t="shared" si="31"/>
        <v>0</v>
      </c>
      <c r="K209">
        <f t="shared" si="32"/>
        <v>0</v>
      </c>
      <c r="L209" s="2">
        <f t="shared" si="33"/>
        <v>0</v>
      </c>
    </row>
    <row r="210" spans="1:12">
      <c r="A210" s="3">
        <v>42412</v>
      </c>
      <c r="B210" t="s">
        <v>11</v>
      </c>
      <c r="C210">
        <v>4.8</v>
      </c>
      <c r="D210">
        <f t="shared" si="26"/>
        <v>277.95</v>
      </c>
      <c r="E210">
        <v>15.3935</v>
      </c>
      <c r="F210">
        <f t="shared" si="27"/>
        <v>30.786999999999999</v>
      </c>
      <c r="G210">
        <f t="shared" si="28"/>
        <v>3.0787000000000002E-5</v>
      </c>
      <c r="H210">
        <f t="shared" si="29"/>
        <v>1.3728497523925209E-6</v>
      </c>
      <c r="I210">
        <f t="shared" si="30"/>
        <v>4.8835745938825489E-2</v>
      </c>
      <c r="J210">
        <f t="shared" si="31"/>
        <v>1.5035061102186205E-6</v>
      </c>
      <c r="K210">
        <f t="shared" si="32"/>
        <v>2.8763558626111409E-6</v>
      </c>
      <c r="L210" s="2">
        <f t="shared" si="33"/>
        <v>64.504049177910332</v>
      </c>
    </row>
    <row r="211" spans="1:12">
      <c r="A211" s="3">
        <v>42412</v>
      </c>
      <c r="B211" t="s">
        <v>11</v>
      </c>
      <c r="C211">
        <v>4.8</v>
      </c>
      <c r="D211">
        <f t="shared" si="26"/>
        <v>277.95</v>
      </c>
      <c r="E211">
        <v>15.843999999999999</v>
      </c>
      <c r="F211">
        <f t="shared" si="27"/>
        <v>31.687999999999999</v>
      </c>
      <c r="G211">
        <f t="shared" si="28"/>
        <v>3.1687999999999999E-5</v>
      </c>
      <c r="H211">
        <f t="shared" si="29"/>
        <v>1.4130270228932405E-6</v>
      </c>
      <c r="I211">
        <f t="shared" si="30"/>
        <v>4.8835745938825489E-2</v>
      </c>
      <c r="J211">
        <f t="shared" si="31"/>
        <v>1.5475071173095021E-6</v>
      </c>
      <c r="K211">
        <f t="shared" si="32"/>
        <v>2.9605341402027425E-6</v>
      </c>
      <c r="L211" s="2">
        <f t="shared" si="33"/>
        <v>66.391798822542725</v>
      </c>
    </row>
    <row r="212" spans="1:12">
      <c r="A212" s="3">
        <v>42412</v>
      </c>
      <c r="B212" t="s">
        <v>11</v>
      </c>
      <c r="C212">
        <v>4.8</v>
      </c>
      <c r="D212">
        <f t="shared" si="26"/>
        <v>277.95</v>
      </c>
      <c r="E212">
        <v>16.8461</v>
      </c>
      <c r="F212">
        <f t="shared" si="27"/>
        <v>33.6922</v>
      </c>
      <c r="G212">
        <f t="shared" si="28"/>
        <v>3.3692200000000002E-5</v>
      </c>
      <c r="H212">
        <f t="shared" si="29"/>
        <v>1.5023980390281382E-6</v>
      </c>
      <c r="I212">
        <f t="shared" si="30"/>
        <v>4.8835745938825489E-2</v>
      </c>
      <c r="J212">
        <f t="shared" si="31"/>
        <v>1.6453837193200964E-6</v>
      </c>
      <c r="K212">
        <f t="shared" si="32"/>
        <v>3.1477817583482346E-6</v>
      </c>
      <c r="L212" s="2">
        <f t="shared" si="33"/>
        <v>70.590941816740539</v>
      </c>
    </row>
    <row r="213" spans="1:12">
      <c r="A213" s="3">
        <v>42412</v>
      </c>
      <c r="B213" t="s">
        <v>8</v>
      </c>
      <c r="C213" s="7">
        <v>0</v>
      </c>
      <c r="D213">
        <f t="shared" si="26"/>
        <v>273.14999999999998</v>
      </c>
      <c r="E213">
        <v>1.0379</v>
      </c>
      <c r="F213">
        <f t="shared" si="27"/>
        <v>2.0758000000000001</v>
      </c>
      <c r="G213">
        <f t="shared" si="28"/>
        <v>2.0758000000000001E-6</v>
      </c>
      <c r="H213">
        <f t="shared" si="29"/>
        <v>9.2563793679682806E-8</v>
      </c>
      <c r="I213">
        <f t="shared" si="30"/>
        <v>5.9330813874578954E-2</v>
      </c>
      <c r="J213">
        <f t="shared" si="31"/>
        <v>1.2315890344085099E-7</v>
      </c>
      <c r="K213">
        <f t="shared" si="32"/>
        <v>2.1572269712053381E-7</v>
      </c>
      <c r="L213" s="2">
        <f t="shared" si="33"/>
        <v>4.8377141523866989</v>
      </c>
    </row>
    <row r="214" spans="1:12">
      <c r="A214" s="3">
        <v>42412</v>
      </c>
      <c r="B214" t="s">
        <v>8</v>
      </c>
      <c r="C214" s="7">
        <v>0</v>
      </c>
      <c r="D214">
        <f t="shared" si="26"/>
        <v>273.14999999999998</v>
      </c>
      <c r="E214">
        <v>1.7416</v>
      </c>
      <c r="F214">
        <f t="shared" si="27"/>
        <v>3.4832000000000001</v>
      </c>
      <c r="G214">
        <f t="shared" si="28"/>
        <v>3.4832E-6</v>
      </c>
      <c r="H214">
        <f t="shared" si="29"/>
        <v>1.5532238469268288E-7</v>
      </c>
      <c r="I214">
        <f t="shared" si="30"/>
        <v>5.9330813874578954E-2</v>
      </c>
      <c r="J214">
        <f t="shared" si="31"/>
        <v>2.066610908879334E-7</v>
      </c>
      <c r="K214">
        <f t="shared" si="32"/>
        <v>3.6198347558061628E-7</v>
      </c>
      <c r="L214" s="2">
        <f t="shared" si="33"/>
        <v>8.1177020597328013</v>
      </c>
    </row>
    <row r="215" spans="1:12">
      <c r="A215" s="3">
        <v>42412</v>
      </c>
      <c r="B215" t="s">
        <v>8</v>
      </c>
      <c r="C215" s="7">
        <v>0</v>
      </c>
      <c r="D215">
        <f t="shared" si="26"/>
        <v>273.14999999999998</v>
      </c>
      <c r="E215">
        <v>1.2827</v>
      </c>
      <c r="F215">
        <f t="shared" si="27"/>
        <v>2.5653999999999999</v>
      </c>
      <c r="G215">
        <f t="shared" si="28"/>
        <v>2.5654E-6</v>
      </c>
      <c r="H215">
        <f t="shared" si="29"/>
        <v>1.1439597085743245E-7</v>
      </c>
      <c r="I215">
        <f t="shared" si="30"/>
        <v>5.9330813874578954E-2</v>
      </c>
      <c r="J215">
        <f t="shared" si="31"/>
        <v>1.5220726991384485E-7</v>
      </c>
      <c r="K215">
        <f t="shared" si="32"/>
        <v>2.666032407712773E-7</v>
      </c>
      <c r="L215" s="2">
        <f t="shared" si="33"/>
        <v>5.9787416352889684</v>
      </c>
    </row>
    <row r="216" spans="1:12">
      <c r="A216" s="3">
        <v>42414</v>
      </c>
      <c r="B216" t="s">
        <v>7</v>
      </c>
      <c r="C216">
        <v>-0.1</v>
      </c>
      <c r="D216">
        <f t="shared" si="26"/>
        <v>273.04999999999995</v>
      </c>
      <c r="E216">
        <v>0.29110000000000003</v>
      </c>
      <c r="F216">
        <f t="shared" si="27"/>
        <v>0.58220000000000005</v>
      </c>
      <c r="G216">
        <f t="shared" si="28"/>
        <v>5.8220000000000001E-7</v>
      </c>
      <c r="H216">
        <f t="shared" si="29"/>
        <v>2.5961383890698203E-8</v>
      </c>
      <c r="I216">
        <f t="shared" si="30"/>
        <v>5.9580954767782884E-2</v>
      </c>
      <c r="J216">
        <f t="shared" si="31"/>
        <v>3.4688031865803197E-8</v>
      </c>
      <c r="K216">
        <f t="shared" si="32"/>
        <v>6.064941575650139E-8</v>
      </c>
      <c r="L216" s="2">
        <f t="shared" si="33"/>
        <v>1.3601004477302341</v>
      </c>
    </row>
    <row r="217" spans="1:12">
      <c r="A217" s="3">
        <v>42414</v>
      </c>
      <c r="B217" t="s">
        <v>7</v>
      </c>
      <c r="C217">
        <v>-0.1</v>
      </c>
      <c r="D217">
        <f t="shared" si="26"/>
        <v>273.04999999999995</v>
      </c>
      <c r="E217">
        <v>2.2690000000000001</v>
      </c>
      <c r="F217">
        <f t="shared" si="27"/>
        <v>4.5380000000000003</v>
      </c>
      <c r="G217">
        <f t="shared" si="28"/>
        <v>4.5380000000000004E-6</v>
      </c>
      <c r="H217">
        <f t="shared" si="29"/>
        <v>2.0235788405357001E-7</v>
      </c>
      <c r="I217">
        <f t="shared" si="30"/>
        <v>5.9580954767782884E-2</v>
      </c>
      <c r="J217">
        <f t="shared" si="31"/>
        <v>2.7037837273619878E-7</v>
      </c>
      <c r="K217">
        <f t="shared" si="32"/>
        <v>4.7273625678976876E-7</v>
      </c>
      <c r="L217" s="2">
        <f t="shared" si="33"/>
        <v>10.601401291308489</v>
      </c>
    </row>
    <row r="218" spans="1:12">
      <c r="A218" s="3">
        <v>42414</v>
      </c>
      <c r="B218" t="s">
        <v>7</v>
      </c>
      <c r="C218">
        <v>-0.1</v>
      </c>
      <c r="D218">
        <f t="shared" si="26"/>
        <v>273.04999999999995</v>
      </c>
      <c r="E218">
        <v>1.8638999999999999</v>
      </c>
      <c r="F218">
        <f t="shared" si="27"/>
        <v>3.7277999999999998</v>
      </c>
      <c r="G218">
        <f t="shared" si="28"/>
        <v>3.7277999999999997E-6</v>
      </c>
      <c r="H218">
        <f t="shared" si="29"/>
        <v>1.6622955490852756E-7</v>
      </c>
      <c r="I218">
        <f t="shared" si="30"/>
        <v>5.9580954767782884E-2</v>
      </c>
      <c r="J218">
        <f t="shared" si="31"/>
        <v>2.2210588318334101E-7</v>
      </c>
      <c r="K218">
        <f t="shared" si="32"/>
        <v>3.8833543809186857E-7</v>
      </c>
      <c r="L218" s="2">
        <f t="shared" si="33"/>
        <v>8.7086610255045791</v>
      </c>
    </row>
    <row r="219" spans="1:12">
      <c r="A219" s="3">
        <v>42419</v>
      </c>
      <c r="B219" t="s">
        <v>9</v>
      </c>
      <c r="C219">
        <v>3</v>
      </c>
      <c r="D219">
        <f t="shared" si="26"/>
        <v>276.14999999999998</v>
      </c>
      <c r="E219">
        <v>3.8321000000000001</v>
      </c>
      <c r="F219">
        <f t="shared" si="27"/>
        <v>7.6642000000000001</v>
      </c>
      <c r="G219">
        <f t="shared" si="28"/>
        <v>7.6642000000000002E-6</v>
      </c>
      <c r="H219">
        <f t="shared" si="29"/>
        <v>3.4176097288747712E-7</v>
      </c>
      <c r="I219">
        <f t="shared" si="30"/>
        <v>5.2447537099747227E-2</v>
      </c>
      <c r="J219">
        <f t="shared" si="31"/>
        <v>4.0196841383988272E-7</v>
      </c>
      <c r="K219">
        <f t="shared" si="32"/>
        <v>7.4372938672735984E-7</v>
      </c>
      <c r="L219" s="2">
        <f t="shared" si="33"/>
        <v>16.678588890933881</v>
      </c>
    </row>
    <row r="220" spans="1:12">
      <c r="A220" s="3">
        <v>42419</v>
      </c>
      <c r="B220" t="s">
        <v>9</v>
      </c>
      <c r="C220">
        <v>3</v>
      </c>
      <c r="D220">
        <f t="shared" si="26"/>
        <v>276.14999999999998</v>
      </c>
      <c r="E220">
        <v>4.3127000000000004</v>
      </c>
      <c r="F220">
        <f t="shared" si="27"/>
        <v>8.6254000000000008</v>
      </c>
      <c r="G220">
        <f t="shared" si="28"/>
        <v>8.6254000000000005E-6</v>
      </c>
      <c r="H220">
        <f t="shared" si="29"/>
        <v>3.8462267367026503E-7</v>
      </c>
      <c r="I220">
        <f t="shared" si="30"/>
        <v>5.2447537099747227E-2</v>
      </c>
      <c r="J220">
        <f t="shared" si="31"/>
        <v>4.5238098650015973E-7</v>
      </c>
      <c r="K220">
        <f t="shared" si="32"/>
        <v>8.3700366017042476E-7</v>
      </c>
      <c r="L220" s="2">
        <f t="shared" si="33"/>
        <v>18.77032183657278</v>
      </c>
    </row>
    <row r="221" spans="1:12">
      <c r="A221" s="3">
        <v>42419</v>
      </c>
      <c r="B221" t="s">
        <v>9</v>
      </c>
      <c r="C221">
        <v>3</v>
      </c>
      <c r="D221">
        <f t="shared" si="26"/>
        <v>276.14999999999998</v>
      </c>
      <c r="E221">
        <v>4.9668999999999999</v>
      </c>
      <c r="F221">
        <f t="shared" si="27"/>
        <v>9.9337999999999997</v>
      </c>
      <c r="G221">
        <f t="shared" si="28"/>
        <v>9.9337999999999997E-6</v>
      </c>
      <c r="H221">
        <f t="shared" si="29"/>
        <v>4.4296667003335244E-7</v>
      </c>
      <c r="I221">
        <f t="shared" si="30"/>
        <v>5.2447537099747227E-2</v>
      </c>
      <c r="J221">
        <f t="shared" si="31"/>
        <v>5.2100334404146896E-7</v>
      </c>
      <c r="K221">
        <f t="shared" si="32"/>
        <v>9.6397001407482146E-7</v>
      </c>
      <c r="L221" s="2">
        <f t="shared" si="33"/>
        <v>21.617620407186529</v>
      </c>
    </row>
    <row r="222" spans="1:12">
      <c r="A222" s="3">
        <v>42419</v>
      </c>
      <c r="B222" t="s">
        <v>10</v>
      </c>
      <c r="C222">
        <v>2</v>
      </c>
      <c r="D222">
        <f t="shared" si="26"/>
        <v>275.14999999999998</v>
      </c>
      <c r="E222">
        <v>3.5916000000000001</v>
      </c>
      <c r="F222">
        <f t="shared" si="27"/>
        <v>7.1832000000000003</v>
      </c>
      <c r="G222">
        <f t="shared" si="28"/>
        <v>7.1832000000000001E-6</v>
      </c>
      <c r="H222">
        <f t="shared" si="29"/>
        <v>3.2031228575002292E-7</v>
      </c>
      <c r="I222">
        <f t="shared" si="30"/>
        <v>5.4614558071638751E-2</v>
      </c>
      <c r="J222">
        <f t="shared" si="31"/>
        <v>3.923072935401955E-7</v>
      </c>
      <c r="K222">
        <f t="shared" si="32"/>
        <v>7.1261957929021842E-7</v>
      </c>
      <c r="L222" s="2">
        <f t="shared" si="33"/>
        <v>15.98093232662441</v>
      </c>
    </row>
    <row r="223" spans="1:12">
      <c r="A223" s="3">
        <v>42419</v>
      </c>
      <c r="B223" t="s">
        <v>10</v>
      </c>
      <c r="C223">
        <v>2</v>
      </c>
      <c r="D223">
        <f t="shared" si="26"/>
        <v>275.14999999999998</v>
      </c>
      <c r="E223">
        <v>2.4897</v>
      </c>
      <c r="F223">
        <f t="shared" si="27"/>
        <v>4.9794</v>
      </c>
      <c r="G223">
        <f t="shared" si="28"/>
        <v>4.9794000000000001E-6</v>
      </c>
      <c r="H223">
        <f t="shared" si="29"/>
        <v>2.2204073333105916E-7</v>
      </c>
      <c r="I223">
        <f t="shared" si="30"/>
        <v>5.4614558071638751E-2</v>
      </c>
      <c r="J223">
        <f t="shared" si="31"/>
        <v>2.71947730461918E-7</v>
      </c>
      <c r="K223">
        <f t="shared" si="32"/>
        <v>4.9398846379297713E-7</v>
      </c>
      <c r="L223" s="2">
        <f t="shared" si="33"/>
        <v>11.077995103462744</v>
      </c>
    </row>
    <row r="224" spans="1:12">
      <c r="A224" s="3">
        <v>42419</v>
      </c>
      <c r="B224" t="s">
        <v>10</v>
      </c>
      <c r="C224">
        <v>2</v>
      </c>
      <c r="D224">
        <f t="shared" si="26"/>
        <v>275.14999999999998</v>
      </c>
      <c r="E224">
        <v>2.46</v>
      </c>
      <c r="F224">
        <f t="shared" si="27"/>
        <v>4.92</v>
      </c>
      <c r="G224">
        <f t="shared" si="28"/>
        <v>4.9200000000000003E-6</v>
      </c>
      <c r="H224">
        <f t="shared" si="29"/>
        <v>2.193919765411116E-7</v>
      </c>
      <c r="I224">
        <f t="shared" si="30"/>
        <v>5.4614558071638751E-2</v>
      </c>
      <c r="J224">
        <f t="shared" si="31"/>
        <v>2.6870362571246269E-7</v>
      </c>
      <c r="K224">
        <f t="shared" si="32"/>
        <v>4.8809560225357421E-7</v>
      </c>
      <c r="L224" s="2">
        <f t="shared" si="33"/>
        <v>10.945844059331787</v>
      </c>
    </row>
    <row r="225" spans="1:12">
      <c r="A225" s="3">
        <v>42419</v>
      </c>
      <c r="B225" t="s">
        <v>11</v>
      </c>
      <c r="C225">
        <v>4.5999999999999996</v>
      </c>
      <c r="D225">
        <f t="shared" si="26"/>
        <v>277.75</v>
      </c>
      <c r="E225">
        <v>22.442299999999999</v>
      </c>
      <c r="F225">
        <f t="shared" si="27"/>
        <v>44.884599999999999</v>
      </c>
      <c r="G225">
        <f t="shared" si="28"/>
        <v>4.4884600000000001E-5</v>
      </c>
      <c r="H225">
        <f t="shared" si="29"/>
        <v>2.0014880305400765E-6</v>
      </c>
      <c r="I225">
        <f t="shared" si="30"/>
        <v>4.9219731624622121E-2</v>
      </c>
      <c r="J225">
        <f t="shared" si="31"/>
        <v>2.2092079660785139E-6</v>
      </c>
      <c r="K225">
        <f t="shared" si="32"/>
        <v>4.2106959966185895E-6</v>
      </c>
      <c r="L225" s="2">
        <f t="shared" si="33"/>
        <v>94.427447302209785</v>
      </c>
    </row>
    <row r="226" spans="1:12">
      <c r="A226" s="3">
        <v>42419</v>
      </c>
      <c r="B226" t="s">
        <v>11</v>
      </c>
      <c r="C226">
        <v>4.5999999999999996</v>
      </c>
      <c r="D226">
        <f t="shared" si="26"/>
        <v>277.75</v>
      </c>
      <c r="E226">
        <v>23.460599999999999</v>
      </c>
      <c r="F226">
        <f t="shared" si="27"/>
        <v>46.921199999999999</v>
      </c>
      <c r="G226">
        <f t="shared" si="28"/>
        <v>4.6921200000000001E-5</v>
      </c>
      <c r="H226">
        <f t="shared" si="29"/>
        <v>2.0923038231058544E-6</v>
      </c>
      <c r="I226">
        <f t="shared" si="30"/>
        <v>4.9219731624622121E-2</v>
      </c>
      <c r="J226">
        <f t="shared" si="31"/>
        <v>2.3094488715052194E-6</v>
      </c>
      <c r="K226">
        <f t="shared" si="32"/>
        <v>4.4017526946110738E-6</v>
      </c>
      <c r="L226" s="2">
        <f t="shared" si="33"/>
        <v>98.712011254560522</v>
      </c>
    </row>
    <row r="227" spans="1:12">
      <c r="A227" s="3">
        <v>42419</v>
      </c>
      <c r="B227" t="s">
        <v>11</v>
      </c>
      <c r="C227">
        <v>4.5999999999999996</v>
      </c>
      <c r="D227">
        <f t="shared" si="26"/>
        <v>277.75</v>
      </c>
      <c r="E227">
        <v>22.776700000000002</v>
      </c>
      <c r="F227">
        <f t="shared" si="27"/>
        <v>45.553400000000003</v>
      </c>
      <c r="G227">
        <f t="shared" si="28"/>
        <v>4.5553400000000003E-5</v>
      </c>
      <c r="H227">
        <f t="shared" si="29"/>
        <v>2.0313110699528195E-6</v>
      </c>
      <c r="I227">
        <f t="shared" si="30"/>
        <v>4.9219731624622121E-2</v>
      </c>
      <c r="J227">
        <f t="shared" si="31"/>
        <v>2.2421261225890616E-6</v>
      </c>
      <c r="K227">
        <f t="shared" si="32"/>
        <v>4.2734371925418815E-6</v>
      </c>
      <c r="L227" s="2">
        <f t="shared" si="33"/>
        <v>95.834457206625103</v>
      </c>
    </row>
    <row r="228" spans="1:12">
      <c r="A228" s="3">
        <v>42419</v>
      </c>
      <c r="B228" t="s">
        <v>8</v>
      </c>
      <c r="C228" s="7">
        <v>0</v>
      </c>
      <c r="D228">
        <f t="shared" si="26"/>
        <v>273.14999999999998</v>
      </c>
      <c r="E228">
        <v>1.5173000000000001</v>
      </c>
      <c r="F228">
        <f t="shared" si="27"/>
        <v>3.0346000000000002</v>
      </c>
      <c r="G228">
        <f t="shared" si="28"/>
        <v>3.0346000000000001E-6</v>
      </c>
      <c r="H228">
        <f t="shared" si="29"/>
        <v>1.3531847398610918E-7</v>
      </c>
      <c r="I228">
        <f t="shared" si="30"/>
        <v>5.9330813874578954E-2</v>
      </c>
      <c r="J228">
        <f t="shared" si="31"/>
        <v>1.8004528778379731E-7</v>
      </c>
      <c r="K228">
        <f t="shared" si="32"/>
        <v>3.1536376176990644E-7</v>
      </c>
      <c r="L228" s="2">
        <f t="shared" si="33"/>
        <v>7.0722263064036399</v>
      </c>
    </row>
    <row r="229" spans="1:12">
      <c r="A229" s="3">
        <v>42419</v>
      </c>
      <c r="B229" t="s">
        <v>8</v>
      </c>
      <c r="C229" s="7">
        <v>0</v>
      </c>
      <c r="D229">
        <f t="shared" ref="D229:D292" si="34">C229+273.15</f>
        <v>273.14999999999998</v>
      </c>
      <c r="E229">
        <v>1.1161000000000001</v>
      </c>
      <c r="F229">
        <f t="shared" si="27"/>
        <v>2.2322000000000002</v>
      </c>
      <c r="G229">
        <f t="shared" si="28"/>
        <v>2.2322E-6</v>
      </c>
      <c r="H229">
        <f t="shared" si="29"/>
        <v>9.9537961389241714E-8</v>
      </c>
      <c r="I229">
        <f t="shared" si="30"/>
        <v>5.9330813874578954E-2</v>
      </c>
      <c r="J229">
        <f t="shared" si="31"/>
        <v>1.3243824273083513E-7</v>
      </c>
      <c r="K229">
        <f t="shared" si="32"/>
        <v>2.3197620412007683E-7</v>
      </c>
      <c r="L229" s="2">
        <f t="shared" si="33"/>
        <v>5.2022090427582572</v>
      </c>
    </row>
    <row r="230" spans="1:12">
      <c r="A230" s="3">
        <v>42419</v>
      </c>
      <c r="B230" t="s">
        <v>8</v>
      </c>
      <c r="C230" s="7">
        <v>0</v>
      </c>
      <c r="D230">
        <f t="shared" si="34"/>
        <v>273.14999999999998</v>
      </c>
      <c r="E230">
        <v>1.1827000000000001</v>
      </c>
      <c r="F230">
        <f t="shared" si="27"/>
        <v>2.3654000000000002</v>
      </c>
      <c r="G230">
        <f t="shared" si="28"/>
        <v>2.3654000000000003E-6</v>
      </c>
      <c r="H230">
        <f t="shared" si="29"/>
        <v>1.0547759782730597E-7</v>
      </c>
      <c r="I230">
        <f t="shared" si="30"/>
        <v>5.9330813874578954E-2</v>
      </c>
      <c r="J230">
        <f t="shared" si="31"/>
        <v>1.4034110713892906E-7</v>
      </c>
      <c r="K230">
        <f t="shared" si="32"/>
        <v>2.4581870496623502E-7</v>
      </c>
      <c r="L230" s="2">
        <f t="shared" si="33"/>
        <v>5.5126356373713739</v>
      </c>
    </row>
    <row r="231" spans="1:12">
      <c r="A231" s="3">
        <v>42419</v>
      </c>
      <c r="B231" t="s">
        <v>7</v>
      </c>
      <c r="C231">
        <v>0</v>
      </c>
      <c r="D231">
        <f t="shared" si="34"/>
        <v>273.14999999999998</v>
      </c>
      <c r="E231">
        <v>1.6386000000000001</v>
      </c>
      <c r="F231">
        <f t="shared" si="27"/>
        <v>3.2772000000000001</v>
      </c>
      <c r="G231">
        <f t="shared" si="28"/>
        <v>3.2772000000000001E-6</v>
      </c>
      <c r="H231">
        <f t="shared" si="29"/>
        <v>1.4613646047165262E-7</v>
      </c>
      <c r="I231">
        <f t="shared" si="30"/>
        <v>5.9330813874578954E-2</v>
      </c>
      <c r="J231">
        <f t="shared" si="31"/>
        <v>1.9443894322977014E-7</v>
      </c>
      <c r="K231">
        <f t="shared" si="32"/>
        <v>3.4057540370142279E-7</v>
      </c>
      <c r="L231" s="2">
        <f t="shared" si="33"/>
        <v>7.6376128818776827</v>
      </c>
    </row>
    <row r="232" spans="1:12">
      <c r="A232" s="3">
        <v>42419</v>
      </c>
      <c r="B232" t="s">
        <v>7</v>
      </c>
      <c r="C232">
        <v>0</v>
      </c>
      <c r="D232">
        <f t="shared" si="34"/>
        <v>273.14999999999998</v>
      </c>
      <c r="E232">
        <v>1.1509</v>
      </c>
      <c r="F232">
        <f t="shared" si="27"/>
        <v>2.3018000000000001</v>
      </c>
      <c r="G232">
        <f t="shared" si="28"/>
        <v>2.3018000000000001E-6</v>
      </c>
      <c r="H232">
        <f t="shared" si="29"/>
        <v>1.0264155520372574E-7</v>
      </c>
      <c r="I232">
        <f t="shared" si="30"/>
        <v>5.9330813874578954E-2</v>
      </c>
      <c r="J232">
        <f t="shared" si="31"/>
        <v>1.3656766737650585E-7</v>
      </c>
      <c r="K232">
        <f t="shared" si="32"/>
        <v>2.3920922258023162E-7</v>
      </c>
      <c r="L232" s="2">
        <f t="shared" si="33"/>
        <v>5.3644139300335807</v>
      </c>
    </row>
    <row r="233" spans="1:12">
      <c r="A233" s="3">
        <v>42419</v>
      </c>
      <c r="B233" t="s">
        <v>7</v>
      </c>
      <c r="C233">
        <v>0</v>
      </c>
      <c r="D233">
        <f t="shared" si="34"/>
        <v>273.14999999999998</v>
      </c>
      <c r="E233">
        <v>1.2552000000000001</v>
      </c>
      <c r="F233">
        <f t="shared" si="27"/>
        <v>2.5104000000000002</v>
      </c>
      <c r="G233">
        <f t="shared" si="28"/>
        <v>2.5104000000000001E-6</v>
      </c>
      <c r="H233">
        <f t="shared" si="29"/>
        <v>1.1194341827414767E-7</v>
      </c>
      <c r="I233">
        <f t="shared" si="30"/>
        <v>5.9330813874578954E-2</v>
      </c>
      <c r="J233">
        <f t="shared" si="31"/>
        <v>1.4894407515074301E-7</v>
      </c>
      <c r="K233">
        <f t="shared" si="32"/>
        <v>2.6088749342489069E-7</v>
      </c>
      <c r="L233" s="2">
        <f t="shared" si="33"/>
        <v>5.8505624858616292</v>
      </c>
    </row>
    <row r="234" spans="1:12">
      <c r="A234" s="3">
        <v>42426</v>
      </c>
      <c r="B234" t="s">
        <v>9</v>
      </c>
      <c r="C234">
        <v>2.2999999999999998</v>
      </c>
      <c r="D234">
        <f t="shared" si="34"/>
        <v>275.45</v>
      </c>
      <c r="E234">
        <v>3.6349</v>
      </c>
      <c r="F234">
        <f t="shared" si="27"/>
        <v>7.2698</v>
      </c>
      <c r="G234">
        <f t="shared" si="28"/>
        <v>7.2698000000000003E-6</v>
      </c>
      <c r="H234">
        <f t="shared" si="29"/>
        <v>3.241739412720677E-7</v>
      </c>
      <c r="I234">
        <f t="shared" si="30"/>
        <v>5.3951747868358574E-2</v>
      </c>
      <c r="J234">
        <f t="shared" si="31"/>
        <v>3.9221841665339319E-7</v>
      </c>
      <c r="K234">
        <f t="shared" si="32"/>
        <v>7.1639235792546084E-7</v>
      </c>
      <c r="L234" s="2">
        <f t="shared" si="33"/>
        <v>16.065539207778581</v>
      </c>
    </row>
    <row r="235" spans="1:12">
      <c r="A235" s="3">
        <v>42426</v>
      </c>
      <c r="B235" t="s">
        <v>9</v>
      </c>
      <c r="C235">
        <v>2.2999999999999998</v>
      </c>
      <c r="D235">
        <f t="shared" si="34"/>
        <v>275.45</v>
      </c>
      <c r="E235">
        <v>3.7743000000000002</v>
      </c>
      <c r="F235">
        <f t="shared" si="27"/>
        <v>7.5486000000000004</v>
      </c>
      <c r="G235">
        <f t="shared" si="28"/>
        <v>7.5486E-6</v>
      </c>
      <c r="H235">
        <f t="shared" si="29"/>
        <v>3.3660615327606399E-7</v>
      </c>
      <c r="I235">
        <f t="shared" si="30"/>
        <v>5.3951747868358574E-2</v>
      </c>
      <c r="J235">
        <f t="shared" si="31"/>
        <v>4.0726016395909151E-7</v>
      </c>
      <c r="K235">
        <f t="shared" si="32"/>
        <v>7.4386631723515549E-7</v>
      </c>
      <c r="L235" s="2">
        <f t="shared" si="33"/>
        <v>16.681659641783462</v>
      </c>
    </row>
    <row r="236" spans="1:12">
      <c r="A236" s="3">
        <v>42426</v>
      </c>
      <c r="B236" t="s">
        <v>9</v>
      </c>
      <c r="C236">
        <v>2.2999999999999998</v>
      </c>
      <c r="D236">
        <f t="shared" si="34"/>
        <v>275.45</v>
      </c>
      <c r="E236">
        <v>3.5689000000000002</v>
      </c>
      <c r="F236">
        <f t="shared" si="27"/>
        <v>7.1378000000000004</v>
      </c>
      <c r="G236">
        <f t="shared" si="28"/>
        <v>7.1378000000000005E-6</v>
      </c>
      <c r="H236">
        <f t="shared" si="29"/>
        <v>3.1828781507218419E-7</v>
      </c>
      <c r="I236">
        <f t="shared" si="30"/>
        <v>5.3951747868358574E-2</v>
      </c>
      <c r="J236">
        <f t="shared" si="31"/>
        <v>3.8509678593476985E-7</v>
      </c>
      <c r="K236">
        <f t="shared" si="32"/>
        <v>7.0338460100695399E-7</v>
      </c>
      <c r="L236" s="2">
        <f t="shared" si="33"/>
        <v>15.773832259110563</v>
      </c>
    </row>
    <row r="237" spans="1:12">
      <c r="A237" s="3">
        <v>42426</v>
      </c>
      <c r="B237" t="s">
        <v>10</v>
      </c>
      <c r="C237">
        <v>1.6</v>
      </c>
      <c r="D237">
        <f t="shared" si="34"/>
        <v>274.75</v>
      </c>
      <c r="E237">
        <v>1.8089999999999999</v>
      </c>
      <c r="F237">
        <f t="shared" si="27"/>
        <v>3.6179999999999999</v>
      </c>
      <c r="G237">
        <f t="shared" si="28"/>
        <v>3.6179999999999999E-6</v>
      </c>
      <c r="H237">
        <f t="shared" si="29"/>
        <v>1.6133336811498815E-7</v>
      </c>
      <c r="I237">
        <f t="shared" si="30"/>
        <v>5.5515773556616715E-2</v>
      </c>
      <c r="J237">
        <f t="shared" si="31"/>
        <v>2.0085606872783928E-7</v>
      </c>
      <c r="K237">
        <f t="shared" si="32"/>
        <v>3.6218943684282744E-7</v>
      </c>
      <c r="L237" s="2">
        <f t="shared" si="33"/>
        <v>8.1223208677040653</v>
      </c>
    </row>
    <row r="238" spans="1:12">
      <c r="A238" s="3">
        <v>42426</v>
      </c>
      <c r="B238" t="s">
        <v>10</v>
      </c>
      <c r="C238">
        <v>1.6</v>
      </c>
      <c r="D238">
        <f t="shared" si="34"/>
        <v>274.75</v>
      </c>
      <c r="E238">
        <v>2.6122999999999998</v>
      </c>
      <c r="F238">
        <f t="shared" si="27"/>
        <v>5.2245999999999997</v>
      </c>
      <c r="G238">
        <f t="shared" si="28"/>
        <v>5.2245999999999999E-6</v>
      </c>
      <c r="H238">
        <f t="shared" si="29"/>
        <v>2.3297465866599422E-7</v>
      </c>
      <c r="I238">
        <f t="shared" si="30"/>
        <v>5.5515773556616715E-2</v>
      </c>
      <c r="J238">
        <f t="shared" si="31"/>
        <v>2.9004771052389971E-7</v>
      </c>
      <c r="K238">
        <f t="shared" si="32"/>
        <v>5.2302236918989383E-7</v>
      </c>
      <c r="L238" s="2">
        <f t="shared" si="33"/>
        <v>11.729098287840422</v>
      </c>
    </row>
    <row r="239" spans="1:12">
      <c r="A239" s="3">
        <v>42426</v>
      </c>
      <c r="B239" t="s">
        <v>10</v>
      </c>
      <c r="C239">
        <v>1.6</v>
      </c>
      <c r="D239">
        <f t="shared" si="34"/>
        <v>274.75</v>
      </c>
      <c r="E239">
        <v>2.78</v>
      </c>
      <c r="F239">
        <f t="shared" si="27"/>
        <v>5.56</v>
      </c>
      <c r="G239">
        <f t="shared" si="28"/>
        <v>5.5599999999999993E-6</v>
      </c>
      <c r="H239">
        <f t="shared" si="29"/>
        <v>2.4793077023751631E-7</v>
      </c>
      <c r="I239">
        <f t="shared" si="30"/>
        <v>5.5515773556616715E-2</v>
      </c>
      <c r="J239">
        <f t="shared" si="31"/>
        <v>3.0866770097478891E-7</v>
      </c>
      <c r="K239">
        <f t="shared" si="32"/>
        <v>5.5659847121230516E-7</v>
      </c>
      <c r="L239" s="2">
        <f t="shared" si="33"/>
        <v>12.482063024995739</v>
      </c>
    </row>
    <row r="240" spans="1:12">
      <c r="A240" s="3">
        <v>42426</v>
      </c>
      <c r="B240" t="s">
        <v>11</v>
      </c>
      <c r="C240">
        <v>4.2</v>
      </c>
      <c r="D240">
        <f t="shared" si="34"/>
        <v>277.34999999999997</v>
      </c>
      <c r="E240">
        <v>27.133800000000001</v>
      </c>
      <c r="F240">
        <f t="shared" si="27"/>
        <v>54.267600000000002</v>
      </c>
      <c r="G240">
        <f t="shared" si="28"/>
        <v>5.4267600000000002E-5</v>
      </c>
      <c r="H240">
        <f t="shared" si="29"/>
        <v>2.419893501248461E-6</v>
      </c>
      <c r="I240">
        <f t="shared" si="30"/>
        <v>5.0000359281042045E-2</v>
      </c>
      <c r="J240">
        <f t="shared" si="31"/>
        <v>2.7133994973198772E-6</v>
      </c>
      <c r="K240">
        <f t="shared" si="32"/>
        <v>5.1332929985683386E-6</v>
      </c>
      <c r="L240" s="2">
        <f t="shared" si="33"/>
        <v>115.11725246808911</v>
      </c>
    </row>
    <row r="241" spans="1:12">
      <c r="A241" s="3">
        <v>42426</v>
      </c>
      <c r="B241" t="s">
        <v>11</v>
      </c>
      <c r="C241">
        <v>4.2</v>
      </c>
      <c r="D241">
        <f t="shared" si="34"/>
        <v>277.34999999999997</v>
      </c>
      <c r="E241">
        <v>28.0548</v>
      </c>
      <c r="F241">
        <f t="shared" si="27"/>
        <v>56.1096</v>
      </c>
      <c r="G241">
        <f t="shared" si="28"/>
        <v>5.6109600000000002E-5</v>
      </c>
      <c r="H241">
        <f t="shared" si="29"/>
        <v>2.5020317168559257E-6</v>
      </c>
      <c r="I241">
        <f t="shared" si="30"/>
        <v>5.0000359281042045E-2</v>
      </c>
      <c r="J241">
        <f t="shared" si="31"/>
        <v>2.8055001591155568E-6</v>
      </c>
      <c r="K241">
        <f t="shared" si="32"/>
        <v>5.3075318759714825E-6</v>
      </c>
      <c r="L241" s="2">
        <f t="shared" si="33"/>
        <v>119.02466645076422</v>
      </c>
    </row>
    <row r="242" spans="1:12">
      <c r="A242" s="3">
        <v>42426</v>
      </c>
      <c r="B242" t="s">
        <v>11</v>
      </c>
      <c r="C242">
        <v>4.2</v>
      </c>
      <c r="D242">
        <f t="shared" si="34"/>
        <v>277.34999999999997</v>
      </c>
      <c r="E242">
        <v>26.366599999999998</v>
      </c>
      <c r="F242">
        <f t="shared" si="27"/>
        <v>52.733199999999997</v>
      </c>
      <c r="G242">
        <f t="shared" si="28"/>
        <v>5.2733199999999999E-5</v>
      </c>
      <c r="H242">
        <f t="shared" si="29"/>
        <v>2.3514717433613302E-6</v>
      </c>
      <c r="I242">
        <f t="shared" si="30"/>
        <v>5.0000359281042045E-2</v>
      </c>
      <c r="J242">
        <f t="shared" si="31"/>
        <v>2.6366789460390463E-6</v>
      </c>
      <c r="K242">
        <f t="shared" si="32"/>
        <v>4.9881506894003765E-6</v>
      </c>
      <c r="L242" s="2">
        <f t="shared" si="33"/>
        <v>111.86234692247741</v>
      </c>
    </row>
    <row r="243" spans="1:12">
      <c r="A243" s="3">
        <v>42426</v>
      </c>
      <c r="B243" t="s">
        <v>8</v>
      </c>
      <c r="C243">
        <v>0</v>
      </c>
      <c r="D243">
        <f t="shared" si="34"/>
        <v>273.14999999999998</v>
      </c>
      <c r="E243">
        <v>0.6784</v>
      </c>
      <c r="F243">
        <f t="shared" si="27"/>
        <v>1.3568</v>
      </c>
      <c r="G243">
        <f t="shared" si="28"/>
        <v>1.3568000000000001E-6</v>
      </c>
      <c r="H243">
        <f t="shared" si="29"/>
        <v>6.0502242636378089E-8</v>
      </c>
      <c r="I243">
        <f t="shared" si="30"/>
        <v>5.9330813874578954E-2</v>
      </c>
      <c r="J243">
        <f t="shared" si="31"/>
        <v>8.0500048265028736E-8</v>
      </c>
      <c r="K243">
        <f t="shared" si="32"/>
        <v>1.4100229090140683E-7</v>
      </c>
      <c r="L243" s="2">
        <f t="shared" si="33"/>
        <v>3.1620630898729525</v>
      </c>
    </row>
    <row r="244" spans="1:12">
      <c r="A244" s="3">
        <v>42426</v>
      </c>
      <c r="B244" t="s">
        <v>8</v>
      </c>
      <c r="C244">
        <v>0</v>
      </c>
      <c r="D244">
        <f t="shared" si="34"/>
        <v>273.14999999999998</v>
      </c>
      <c r="E244">
        <v>0.70860000000000001</v>
      </c>
      <c r="F244">
        <f t="shared" si="27"/>
        <v>1.4172</v>
      </c>
      <c r="G244">
        <f t="shared" si="28"/>
        <v>1.4172E-6</v>
      </c>
      <c r="H244">
        <f t="shared" si="29"/>
        <v>6.3195591291476284E-8</v>
      </c>
      <c r="I244">
        <f t="shared" si="30"/>
        <v>5.9330813874578954E-2</v>
      </c>
      <c r="J244">
        <f t="shared" si="31"/>
        <v>8.4083629423053297E-8</v>
      </c>
      <c r="K244">
        <f t="shared" si="32"/>
        <v>1.4727922071452958E-7</v>
      </c>
      <c r="L244" s="2">
        <f t="shared" si="33"/>
        <v>3.3028271012440653</v>
      </c>
    </row>
    <row r="245" spans="1:12">
      <c r="A245" s="3">
        <v>42426</v>
      </c>
      <c r="B245" t="s">
        <v>8</v>
      </c>
      <c r="C245">
        <v>0</v>
      </c>
      <c r="D245">
        <f t="shared" si="34"/>
        <v>273.14999999999998</v>
      </c>
      <c r="E245">
        <v>1.4894000000000001</v>
      </c>
      <c r="F245">
        <f t="shared" si="27"/>
        <v>2.9788000000000001</v>
      </c>
      <c r="G245">
        <f t="shared" si="28"/>
        <v>2.9788000000000002E-6</v>
      </c>
      <c r="H245">
        <f t="shared" si="29"/>
        <v>1.3283024791070391E-7</v>
      </c>
      <c r="I245">
        <f t="shared" si="30"/>
        <v>5.9330813874578954E-2</v>
      </c>
      <c r="J245">
        <f t="shared" si="31"/>
        <v>1.7673462836959579E-7</v>
      </c>
      <c r="K245">
        <f t="shared" si="32"/>
        <v>3.0956487628029965E-7</v>
      </c>
      <c r="L245" s="2">
        <f t="shared" si="33"/>
        <v>6.942182732984632</v>
      </c>
    </row>
    <row r="246" spans="1:12">
      <c r="A246" s="3">
        <v>42426</v>
      </c>
      <c r="B246" t="s">
        <v>7</v>
      </c>
      <c r="C246">
        <v>1.6</v>
      </c>
      <c r="D246">
        <f t="shared" si="34"/>
        <v>274.75</v>
      </c>
      <c r="E246">
        <v>1.9330000000000001</v>
      </c>
      <c r="F246">
        <f t="shared" si="27"/>
        <v>3.8660000000000001</v>
      </c>
      <c r="G246">
        <f t="shared" si="28"/>
        <v>3.8659999999999999E-6</v>
      </c>
      <c r="H246">
        <f t="shared" si="29"/>
        <v>1.7239215067234499E-7</v>
      </c>
      <c r="I246">
        <f t="shared" si="30"/>
        <v>5.5515773556616715E-2</v>
      </c>
      <c r="J246">
        <f t="shared" si="31"/>
        <v>2.1462398056988023E-7</v>
      </c>
      <c r="K246">
        <f t="shared" si="32"/>
        <v>3.8701613124222525E-7</v>
      </c>
      <c r="L246" s="2">
        <f t="shared" si="33"/>
        <v>8.679074758027614</v>
      </c>
    </row>
    <row r="247" spans="1:12">
      <c r="A247" s="3">
        <v>42426</v>
      </c>
      <c r="B247" t="s">
        <v>7</v>
      </c>
      <c r="C247">
        <v>1.6</v>
      </c>
      <c r="D247">
        <f t="shared" si="34"/>
        <v>274.75</v>
      </c>
      <c r="E247">
        <v>2.0876999999999999</v>
      </c>
      <c r="F247">
        <f t="shared" si="27"/>
        <v>4.1753999999999998</v>
      </c>
      <c r="G247">
        <f t="shared" si="28"/>
        <v>4.1753999999999999E-6</v>
      </c>
      <c r="H247">
        <f t="shared" si="29"/>
        <v>1.8618887374995065E-7</v>
      </c>
      <c r="I247">
        <f t="shared" si="30"/>
        <v>5.5515773556616715E-2</v>
      </c>
      <c r="J247">
        <f t="shared" si="31"/>
        <v>2.3180056090829743E-7</v>
      </c>
      <c r="K247">
        <f t="shared" si="32"/>
        <v>4.1798943465824805E-7</v>
      </c>
      <c r="L247" s="2">
        <f t="shared" si="33"/>
        <v>9.3736701357135281</v>
      </c>
    </row>
    <row r="248" spans="1:12">
      <c r="A248" s="3">
        <v>42426</v>
      </c>
      <c r="B248" t="s">
        <v>7</v>
      </c>
      <c r="C248">
        <v>1.6</v>
      </c>
      <c r="D248">
        <f t="shared" si="34"/>
        <v>274.75</v>
      </c>
      <c r="E248">
        <v>2.7622</v>
      </c>
      <c r="F248">
        <f t="shared" si="27"/>
        <v>5.5244</v>
      </c>
      <c r="G248">
        <f t="shared" si="28"/>
        <v>5.5244E-6</v>
      </c>
      <c r="H248">
        <f t="shared" si="29"/>
        <v>2.4634329983815384E-7</v>
      </c>
      <c r="I248">
        <f t="shared" si="30"/>
        <v>5.5515773556616715E-2</v>
      </c>
      <c r="J248">
        <f t="shared" si="31"/>
        <v>3.0669133943617336E-7</v>
      </c>
      <c r="K248">
        <f t="shared" si="32"/>
        <v>5.530346392743272E-7</v>
      </c>
      <c r="L248" s="2">
        <f t="shared" si="33"/>
        <v>12.402141902029941</v>
      </c>
    </row>
    <row r="249" spans="1:12">
      <c r="A249" s="3">
        <v>42432</v>
      </c>
      <c r="B249" t="s">
        <v>9</v>
      </c>
      <c r="C249">
        <v>3.7</v>
      </c>
      <c r="D249">
        <f t="shared" si="34"/>
        <v>276.84999999999997</v>
      </c>
      <c r="E249">
        <v>2.6496</v>
      </c>
      <c r="F249">
        <f t="shared" si="27"/>
        <v>5.2991999999999999</v>
      </c>
      <c r="G249">
        <f t="shared" si="28"/>
        <v>5.2992E-6</v>
      </c>
      <c r="H249">
        <f t="shared" si="29"/>
        <v>2.3630121180623139E-7</v>
      </c>
      <c r="I249">
        <f t="shared" si="30"/>
        <v>5.100044608419832E-2</v>
      </c>
      <c r="J249">
        <f t="shared" si="31"/>
        <v>2.7026156388938374E-7</v>
      </c>
      <c r="K249">
        <f t="shared" si="32"/>
        <v>5.0656277569561513E-7</v>
      </c>
      <c r="L249" s="2">
        <f t="shared" si="33"/>
        <v>11.359981781081222</v>
      </c>
    </row>
    <row r="250" spans="1:12">
      <c r="A250" s="3">
        <v>42432</v>
      </c>
      <c r="B250" t="s">
        <v>9</v>
      </c>
      <c r="C250">
        <v>3.7</v>
      </c>
      <c r="D250">
        <f t="shared" si="34"/>
        <v>276.84999999999997</v>
      </c>
      <c r="E250">
        <v>3.0607000000000002</v>
      </c>
      <c r="F250">
        <f t="shared" si="27"/>
        <v>6.1214000000000004</v>
      </c>
      <c r="G250">
        <f t="shared" si="28"/>
        <v>6.1214000000000004E-6</v>
      </c>
      <c r="H250">
        <f t="shared" si="29"/>
        <v>2.729646433330814E-7</v>
      </c>
      <c r="I250">
        <f t="shared" si="30"/>
        <v>5.100044608419832E-2</v>
      </c>
      <c r="J250">
        <f t="shared" si="31"/>
        <v>3.1219413065981161E-7</v>
      </c>
      <c r="K250">
        <f t="shared" si="32"/>
        <v>5.8515877399289295E-7</v>
      </c>
      <c r="L250" s="2">
        <f t="shared" si="33"/>
        <v>13.12254537943663</v>
      </c>
    </row>
    <row r="251" spans="1:12">
      <c r="A251" s="3">
        <v>42432</v>
      </c>
      <c r="B251" t="s">
        <v>9</v>
      </c>
      <c r="C251">
        <v>3.7</v>
      </c>
      <c r="D251">
        <f t="shared" si="34"/>
        <v>276.84999999999997</v>
      </c>
      <c r="E251">
        <v>3.2654000000000001</v>
      </c>
      <c r="F251">
        <f t="shared" si="27"/>
        <v>6.5308000000000002</v>
      </c>
      <c r="G251">
        <f t="shared" si="28"/>
        <v>6.5308000000000002E-6</v>
      </c>
      <c r="H251">
        <f t="shared" si="29"/>
        <v>2.9122055292575029E-7</v>
      </c>
      <c r="I251">
        <f t="shared" si="30"/>
        <v>5.100044608419832E-2</v>
      </c>
      <c r="J251">
        <f t="shared" si="31"/>
        <v>3.330737132866824E-7</v>
      </c>
      <c r="K251">
        <f t="shared" si="32"/>
        <v>6.2429426621243274E-7</v>
      </c>
      <c r="L251" s="2">
        <f t="shared" si="33"/>
        <v>14.000182860787525</v>
      </c>
    </row>
    <row r="252" spans="1:12">
      <c r="A252" s="3">
        <v>42432</v>
      </c>
      <c r="B252" t="s">
        <v>10</v>
      </c>
      <c r="C252">
        <v>3.3</v>
      </c>
      <c r="D252">
        <f t="shared" si="34"/>
        <v>276.45</v>
      </c>
      <c r="E252">
        <v>2.1280999999999999</v>
      </c>
      <c r="F252">
        <f t="shared" si="27"/>
        <v>4.2561999999999998</v>
      </c>
      <c r="G252">
        <f t="shared" si="28"/>
        <v>4.2562E-6</v>
      </c>
      <c r="H252">
        <f t="shared" si="29"/>
        <v>1.8979189645412176E-7</v>
      </c>
      <c r="I252">
        <f t="shared" si="30"/>
        <v>5.1820513151404325E-2</v>
      </c>
      <c r="J252">
        <f t="shared" si="31"/>
        <v>2.2055846807500708E-7</v>
      </c>
      <c r="K252">
        <f t="shared" si="32"/>
        <v>4.1035036452912884E-7</v>
      </c>
      <c r="L252" s="2">
        <f t="shared" si="33"/>
        <v>9.2023592900398992</v>
      </c>
    </row>
    <row r="253" spans="1:12">
      <c r="A253" s="3">
        <v>42432</v>
      </c>
      <c r="B253" t="s">
        <v>10</v>
      </c>
      <c r="C253">
        <v>3.3</v>
      </c>
      <c r="D253">
        <f t="shared" si="34"/>
        <v>276.45</v>
      </c>
      <c r="E253">
        <v>1.5156000000000001</v>
      </c>
      <c r="F253">
        <f t="shared" si="27"/>
        <v>3.0312000000000001</v>
      </c>
      <c r="G253">
        <f t="shared" si="28"/>
        <v>3.0312000000000003E-6</v>
      </c>
      <c r="H253">
        <f t="shared" si="29"/>
        <v>1.3516686164459706E-7</v>
      </c>
      <c r="I253">
        <f t="shared" si="30"/>
        <v>5.1820513151404325E-2</v>
      </c>
      <c r="J253">
        <f t="shared" si="31"/>
        <v>1.5707833946453681E-7</v>
      </c>
      <c r="K253">
        <f t="shared" si="32"/>
        <v>2.9224520110913384E-7</v>
      </c>
      <c r="L253" s="2">
        <f t="shared" si="33"/>
        <v>6.5537783656710085</v>
      </c>
    </row>
    <row r="254" spans="1:12">
      <c r="A254" s="3">
        <v>42432</v>
      </c>
      <c r="B254" t="s">
        <v>10</v>
      </c>
      <c r="C254">
        <v>3.3</v>
      </c>
      <c r="D254">
        <f t="shared" si="34"/>
        <v>276.45</v>
      </c>
      <c r="E254">
        <v>1.8984000000000001</v>
      </c>
      <c r="F254">
        <f t="shared" si="27"/>
        <v>3.7968000000000002</v>
      </c>
      <c r="G254">
        <f t="shared" si="28"/>
        <v>3.7968000000000002E-6</v>
      </c>
      <c r="H254">
        <f t="shared" si="29"/>
        <v>1.6930639360392125E-7</v>
      </c>
      <c r="I254">
        <f t="shared" si="30"/>
        <v>5.1820513151404325E-2</v>
      </c>
      <c r="J254">
        <f t="shared" si="31"/>
        <v>1.9675212433325194E-7</v>
      </c>
      <c r="K254">
        <f t="shared" si="32"/>
        <v>3.6605851793717319E-7</v>
      </c>
      <c r="L254" s="2">
        <f t="shared" si="33"/>
        <v>8.2090873907296409</v>
      </c>
    </row>
    <row r="255" spans="1:12">
      <c r="A255" s="3">
        <v>42432</v>
      </c>
      <c r="B255" t="s">
        <v>11</v>
      </c>
      <c r="C255">
        <v>4.3</v>
      </c>
      <c r="D255">
        <f t="shared" si="34"/>
        <v>277.45</v>
      </c>
      <c r="E255">
        <v>25.693899999999999</v>
      </c>
      <c r="F255">
        <f t="shared" si="27"/>
        <v>51.387799999999999</v>
      </c>
      <c r="G255">
        <f t="shared" si="28"/>
        <v>5.1387799999999996E-5</v>
      </c>
      <c r="H255">
        <f t="shared" si="29"/>
        <v>2.2914778479876694E-6</v>
      </c>
      <c r="I255">
        <f t="shared" si="30"/>
        <v>4.9803603200332711E-2</v>
      </c>
      <c r="J255">
        <f t="shared" si="31"/>
        <v>2.5592976005380569E-6</v>
      </c>
      <c r="K255">
        <f t="shared" si="32"/>
        <v>4.8507754485257263E-6</v>
      </c>
      <c r="L255" s="2">
        <f t="shared" si="33"/>
        <v>108.78162266009026</v>
      </c>
    </row>
    <row r="256" spans="1:12">
      <c r="A256" s="3">
        <v>42432</v>
      </c>
      <c r="B256" t="s">
        <v>11</v>
      </c>
      <c r="C256">
        <v>4.3</v>
      </c>
      <c r="D256">
        <f t="shared" si="34"/>
        <v>277.45</v>
      </c>
      <c r="E256">
        <v>24.4071</v>
      </c>
      <c r="F256">
        <f t="shared" si="27"/>
        <v>48.8142</v>
      </c>
      <c r="G256">
        <f t="shared" si="28"/>
        <v>4.8814199999999998E-5</v>
      </c>
      <c r="H256">
        <f t="shared" si="29"/>
        <v>2.1767162238360015E-6</v>
      </c>
      <c r="I256">
        <f t="shared" si="30"/>
        <v>4.9803603200332711E-2</v>
      </c>
      <c r="J256">
        <f t="shared" si="31"/>
        <v>2.431123047341681E-6</v>
      </c>
      <c r="K256">
        <f t="shared" si="32"/>
        <v>4.607839271177683E-6</v>
      </c>
      <c r="L256" s="2">
        <f t="shared" si="33"/>
        <v>103.33362947731131</v>
      </c>
    </row>
    <row r="257" spans="1:12">
      <c r="A257" s="3">
        <v>42432</v>
      </c>
      <c r="B257" t="s">
        <v>11</v>
      </c>
      <c r="C257">
        <v>4.3</v>
      </c>
      <c r="D257">
        <f t="shared" si="34"/>
        <v>277.45</v>
      </c>
      <c r="E257">
        <v>27.582599999999999</v>
      </c>
      <c r="F257">
        <f t="shared" si="27"/>
        <v>55.165199999999999</v>
      </c>
      <c r="G257">
        <f t="shared" si="28"/>
        <v>5.5165199999999998E-5</v>
      </c>
      <c r="H257">
        <f t="shared" si="29"/>
        <v>2.4599191594076682E-6</v>
      </c>
      <c r="I257">
        <f t="shared" si="30"/>
        <v>4.9803603200332711E-2</v>
      </c>
      <c r="J257">
        <f t="shared" si="31"/>
        <v>2.7474257312669941E-6</v>
      </c>
      <c r="K257">
        <f t="shared" si="32"/>
        <v>5.2073448906746618E-6</v>
      </c>
      <c r="L257" s="2">
        <f t="shared" si="33"/>
        <v>116.77791169048706</v>
      </c>
    </row>
    <row r="258" spans="1:12">
      <c r="A258" s="3">
        <v>42432</v>
      </c>
      <c r="B258" t="s">
        <v>8</v>
      </c>
      <c r="C258">
        <v>-0.1</v>
      </c>
      <c r="D258">
        <f t="shared" si="34"/>
        <v>273.04999999999995</v>
      </c>
      <c r="E258">
        <v>0.69240000000000002</v>
      </c>
      <c r="F258">
        <f t="shared" si="27"/>
        <v>1.3848</v>
      </c>
      <c r="G258">
        <f t="shared" si="28"/>
        <v>1.3848000000000001E-6</v>
      </c>
      <c r="H258">
        <f t="shared" si="29"/>
        <v>6.1750814860595793E-8</v>
      </c>
      <c r="I258">
        <f t="shared" si="30"/>
        <v>5.9580954767782884E-2</v>
      </c>
      <c r="J258">
        <f t="shared" si="31"/>
        <v>8.2507706162425747E-8</v>
      </c>
      <c r="K258">
        <f t="shared" si="32"/>
        <v>1.4425852102302154E-7</v>
      </c>
      <c r="L258" s="2">
        <f t="shared" si="33"/>
        <v>3.2350860529316869</v>
      </c>
    </row>
    <row r="259" spans="1:12">
      <c r="A259" s="3">
        <v>42432</v>
      </c>
      <c r="B259" t="s">
        <v>8</v>
      </c>
      <c r="C259">
        <v>-0.1</v>
      </c>
      <c r="D259">
        <f t="shared" si="34"/>
        <v>273.04999999999995</v>
      </c>
      <c r="E259">
        <v>0.71230000000000004</v>
      </c>
      <c r="F259">
        <f t="shared" ref="F259:F322" si="35">E259*2</f>
        <v>1.4246000000000001</v>
      </c>
      <c r="G259">
        <f t="shared" ref="G259:G322" si="36">F259/10^6</f>
        <v>1.4246000000000001E-6</v>
      </c>
      <c r="H259">
        <f t="shared" ref="H259:H322" si="37">G259/(0.0821*273.15)</f>
        <v>6.3525571093590975E-8</v>
      </c>
      <c r="I259">
        <f t="shared" ref="I259:I322" si="38">EXP(-62.7062+97.3066*(100/D259)+24.1406*LN(D259/100))</f>
        <v>5.9580954767782884E-2</v>
      </c>
      <c r="J259">
        <f t="shared" ref="J259:J322" si="39">G259*I259*1</f>
        <v>8.48790281621835E-8</v>
      </c>
      <c r="K259">
        <f t="shared" ref="K259:K322" si="40">(J259*0.03+H259*0.03)/0.03</f>
        <v>1.4840459925577447E-7</v>
      </c>
      <c r="L259" s="2">
        <f t="shared" ref="L259:L322" si="41">K259*0.0821*273.15*10^6</f>
        <v>3.3280644071392844</v>
      </c>
    </row>
    <row r="260" spans="1:12">
      <c r="A260" s="3">
        <v>42432</v>
      </c>
      <c r="B260" t="s">
        <v>8</v>
      </c>
      <c r="C260">
        <v>-0.1</v>
      </c>
      <c r="D260">
        <f t="shared" si="34"/>
        <v>273.04999999999995</v>
      </c>
      <c r="E260">
        <v>1.4330000000000001</v>
      </c>
      <c r="F260">
        <f t="shared" si="35"/>
        <v>2.8660000000000001</v>
      </c>
      <c r="G260">
        <f t="shared" si="36"/>
        <v>2.8660000000000002E-6</v>
      </c>
      <c r="H260">
        <f t="shared" si="37"/>
        <v>1.2780028552171257E-7</v>
      </c>
      <c r="I260">
        <f t="shared" si="38"/>
        <v>5.9580954767782884E-2</v>
      </c>
      <c r="J260">
        <f t="shared" si="39"/>
        <v>1.7075901636446576E-7</v>
      </c>
      <c r="K260">
        <f t="shared" si="40"/>
        <v>2.9855930188617831E-7</v>
      </c>
      <c r="L260" s="2">
        <f t="shared" si="41"/>
        <v>6.6953759587682082</v>
      </c>
    </row>
    <row r="261" spans="1:12">
      <c r="A261" s="3">
        <v>42432</v>
      </c>
      <c r="B261" t="s">
        <v>7</v>
      </c>
      <c r="C261">
        <v>2.7</v>
      </c>
      <c r="D261">
        <f t="shared" si="34"/>
        <v>275.84999999999997</v>
      </c>
      <c r="E261">
        <v>2.3071000000000002</v>
      </c>
      <c r="F261">
        <f t="shared" si="35"/>
        <v>4.6142000000000003</v>
      </c>
      <c r="G261">
        <f t="shared" si="36"/>
        <v>4.6142000000000006E-6</v>
      </c>
      <c r="H261">
        <f t="shared" si="37"/>
        <v>2.057557841780482E-7</v>
      </c>
      <c r="I261">
        <f t="shared" si="38"/>
        <v>5.3085050705634199E-2</v>
      </c>
      <c r="J261">
        <f t="shared" si="39"/>
        <v>2.4494504096593735E-7</v>
      </c>
      <c r="K261">
        <f t="shared" si="40"/>
        <v>4.5070082514398555E-7</v>
      </c>
      <c r="L261" s="2">
        <f t="shared" si="41"/>
        <v>10.107243184861339</v>
      </c>
    </row>
    <row r="262" spans="1:12">
      <c r="A262" s="3">
        <v>42432</v>
      </c>
      <c r="B262" t="s">
        <v>7</v>
      </c>
      <c r="C262">
        <v>2.7</v>
      </c>
      <c r="D262">
        <f t="shared" si="34"/>
        <v>275.84999999999997</v>
      </c>
      <c r="E262">
        <v>2.3969999999999998</v>
      </c>
      <c r="F262">
        <f t="shared" si="35"/>
        <v>4.7939999999999996</v>
      </c>
      <c r="G262">
        <f t="shared" si="36"/>
        <v>4.7939999999999993E-6</v>
      </c>
      <c r="H262">
        <f t="shared" si="37"/>
        <v>2.1377340153213187E-7</v>
      </c>
      <c r="I262">
        <f t="shared" si="38"/>
        <v>5.3085050705634199E-2</v>
      </c>
      <c r="J262">
        <f t="shared" si="39"/>
        <v>2.5448973308281032E-7</v>
      </c>
      <c r="K262">
        <f t="shared" si="40"/>
        <v>4.6826313461494219E-7</v>
      </c>
      <c r="L262" s="2">
        <f t="shared" si="41"/>
        <v>10.501088775567867</v>
      </c>
    </row>
    <row r="263" spans="1:12">
      <c r="A263" s="3">
        <v>42432</v>
      </c>
      <c r="B263" t="s">
        <v>7</v>
      </c>
      <c r="C263">
        <v>2.7</v>
      </c>
      <c r="D263">
        <f t="shared" si="34"/>
        <v>275.84999999999997</v>
      </c>
      <c r="E263">
        <v>2.0129000000000001</v>
      </c>
      <c r="F263">
        <f t="shared" si="35"/>
        <v>4.0258000000000003</v>
      </c>
      <c r="G263">
        <f t="shared" si="36"/>
        <v>4.0258000000000005E-6</v>
      </c>
      <c r="H263">
        <f t="shared" si="37"/>
        <v>1.7951793072341608E-7</v>
      </c>
      <c r="I263">
        <f t="shared" si="38"/>
        <v>5.3085050705634199E-2</v>
      </c>
      <c r="J263">
        <f t="shared" si="39"/>
        <v>2.1370979713074219E-7</v>
      </c>
      <c r="K263">
        <f t="shared" si="40"/>
        <v>3.9322772785415824E-7</v>
      </c>
      <c r="L263" s="2">
        <f t="shared" si="41"/>
        <v>8.8183736321821282</v>
      </c>
    </row>
    <row r="264" spans="1:12">
      <c r="A264" s="3">
        <v>42440</v>
      </c>
      <c r="B264" t="s">
        <v>9</v>
      </c>
      <c r="C264">
        <v>3.5</v>
      </c>
      <c r="D264">
        <f t="shared" si="34"/>
        <v>276.64999999999998</v>
      </c>
      <c r="E264">
        <v>4.8362999999999996</v>
      </c>
      <c r="F264">
        <f t="shared" si="35"/>
        <v>9.6725999999999992</v>
      </c>
      <c r="G264">
        <f t="shared" si="36"/>
        <v>9.6725999999999995E-6</v>
      </c>
      <c r="H264">
        <f t="shared" si="37"/>
        <v>4.3131927485600725E-7</v>
      </c>
      <c r="I264">
        <f t="shared" si="38"/>
        <v>5.1408223717218281E-2</v>
      </c>
      <c r="J264">
        <f t="shared" si="39"/>
        <v>4.9725118472716555E-7</v>
      </c>
      <c r="K264">
        <f t="shared" si="40"/>
        <v>9.2857045958317274E-7</v>
      </c>
      <c r="L264" s="2">
        <f t="shared" si="41"/>
        <v>20.82376362698529</v>
      </c>
    </row>
    <row r="265" spans="1:12">
      <c r="A265" s="3">
        <v>42440</v>
      </c>
      <c r="B265" t="s">
        <v>9</v>
      </c>
      <c r="C265">
        <v>3.5</v>
      </c>
      <c r="D265">
        <f t="shared" si="34"/>
        <v>276.64999999999998</v>
      </c>
      <c r="E265">
        <v>3.5461999999999998</v>
      </c>
      <c r="F265">
        <f t="shared" si="35"/>
        <v>7.0923999999999996</v>
      </c>
      <c r="G265">
        <f t="shared" si="36"/>
        <v>7.0923999999999992E-6</v>
      </c>
      <c r="H265">
        <f t="shared" si="37"/>
        <v>3.1626334439434546E-7</v>
      </c>
      <c r="I265">
        <f t="shared" si="38"/>
        <v>5.1408223717218281E-2</v>
      </c>
      <c r="J265">
        <f t="shared" si="39"/>
        <v>3.6460768589199891E-7</v>
      </c>
      <c r="K265">
        <f t="shared" si="40"/>
        <v>6.8087103028634432E-7</v>
      </c>
      <c r="L265" s="2">
        <f t="shared" si="41"/>
        <v>15.268951589854899</v>
      </c>
    </row>
    <row r="266" spans="1:12">
      <c r="A266" s="3">
        <v>42440</v>
      </c>
      <c r="B266" t="s">
        <v>9</v>
      </c>
      <c r="C266">
        <v>3.5</v>
      </c>
      <c r="D266">
        <f t="shared" si="34"/>
        <v>276.64999999999998</v>
      </c>
      <c r="E266">
        <v>3.7467000000000001</v>
      </c>
      <c r="F266">
        <f t="shared" si="35"/>
        <v>7.4934000000000003</v>
      </c>
      <c r="G266">
        <f t="shared" si="36"/>
        <v>7.4934000000000001E-6</v>
      </c>
      <c r="H266">
        <f t="shared" si="37"/>
        <v>3.341446823197491E-7</v>
      </c>
      <c r="I266">
        <f t="shared" si="38"/>
        <v>5.1408223717218281E-2</v>
      </c>
      <c r="J266">
        <f t="shared" si="39"/>
        <v>3.8522238360260345E-7</v>
      </c>
      <c r="K266">
        <f t="shared" si="40"/>
        <v>7.193670659223525E-7</v>
      </c>
      <c r="L266" s="2">
        <f t="shared" si="41"/>
        <v>16.132248864054297</v>
      </c>
    </row>
    <row r="267" spans="1:12">
      <c r="A267" s="3">
        <v>42440</v>
      </c>
      <c r="B267" t="s">
        <v>10</v>
      </c>
      <c r="C267">
        <v>2.9</v>
      </c>
      <c r="D267">
        <f t="shared" si="34"/>
        <v>276.04999999999995</v>
      </c>
      <c r="E267">
        <v>1.8872</v>
      </c>
      <c r="F267">
        <f t="shared" si="35"/>
        <v>3.7744</v>
      </c>
      <c r="G267">
        <f t="shared" si="36"/>
        <v>3.7743999999999998E-6</v>
      </c>
      <c r="H267">
        <f t="shared" si="37"/>
        <v>1.6830753582454706E-7</v>
      </c>
      <c r="I267">
        <f t="shared" si="38"/>
        <v>5.265886589765887E-2</v>
      </c>
      <c r="J267">
        <f t="shared" si="39"/>
        <v>1.9875562344412364E-7</v>
      </c>
      <c r="K267">
        <f t="shared" si="40"/>
        <v>3.6706315926867068E-7</v>
      </c>
      <c r="L267" s="2">
        <f t="shared" si="41"/>
        <v>8.2316170904428887</v>
      </c>
    </row>
    <row r="268" spans="1:12">
      <c r="A268" s="3">
        <v>42440</v>
      </c>
      <c r="B268" t="s">
        <v>10</v>
      </c>
      <c r="C268">
        <v>2.9</v>
      </c>
      <c r="D268">
        <f t="shared" si="34"/>
        <v>276.04999999999995</v>
      </c>
      <c r="E268">
        <v>2.6467999999999998</v>
      </c>
      <c r="F268">
        <f t="shared" si="35"/>
        <v>5.2935999999999996</v>
      </c>
      <c r="G268">
        <f t="shared" si="36"/>
        <v>5.2935999999999996E-6</v>
      </c>
      <c r="H268">
        <f t="shared" si="37"/>
        <v>2.3605149736138783E-7</v>
      </c>
      <c r="I268">
        <f t="shared" si="38"/>
        <v>5.265886589765887E-2</v>
      </c>
      <c r="J268">
        <f t="shared" si="39"/>
        <v>2.78754972515847E-7</v>
      </c>
      <c r="K268">
        <f t="shared" si="40"/>
        <v>5.1480646987723485E-7</v>
      </c>
      <c r="L268" s="2">
        <f t="shared" si="41"/>
        <v>11.544851692975966</v>
      </c>
    </row>
    <row r="269" spans="1:12">
      <c r="A269" s="3">
        <v>42440</v>
      </c>
      <c r="B269" t="s">
        <v>10</v>
      </c>
      <c r="C269">
        <v>2.9</v>
      </c>
      <c r="D269">
        <f t="shared" si="34"/>
        <v>276.04999999999995</v>
      </c>
      <c r="E269">
        <v>1.7690999999999999</v>
      </c>
      <c r="F269">
        <f t="shared" si="35"/>
        <v>3.5381999999999998</v>
      </c>
      <c r="G269">
        <f t="shared" si="36"/>
        <v>3.5381999999999999E-6</v>
      </c>
      <c r="H269">
        <f t="shared" si="37"/>
        <v>1.5777493727596768E-7</v>
      </c>
      <c r="I269">
        <f t="shared" si="38"/>
        <v>5.265886589765887E-2</v>
      </c>
      <c r="J269">
        <f t="shared" si="39"/>
        <v>1.863175993190966E-7</v>
      </c>
      <c r="K269">
        <f t="shared" si="40"/>
        <v>3.440925365950643E-7</v>
      </c>
      <c r="L269" s="2">
        <f t="shared" si="41"/>
        <v>7.7164867500543242</v>
      </c>
    </row>
    <row r="270" spans="1:12">
      <c r="A270" s="3">
        <v>42440</v>
      </c>
      <c r="B270" t="s">
        <v>11</v>
      </c>
      <c r="C270">
        <v>4.5</v>
      </c>
      <c r="D270">
        <f t="shared" si="34"/>
        <v>277.64999999999998</v>
      </c>
      <c r="E270">
        <v>27.47</v>
      </c>
      <c r="F270">
        <f t="shared" si="35"/>
        <v>54.94</v>
      </c>
      <c r="G270">
        <f t="shared" si="36"/>
        <v>5.4939999999999999E-5</v>
      </c>
      <c r="H270">
        <f t="shared" si="37"/>
        <v>2.4498770713757459E-6</v>
      </c>
      <c r="I270">
        <f t="shared" si="38"/>
        <v>4.9413296262650966E-2</v>
      </c>
      <c r="J270">
        <f t="shared" si="39"/>
        <v>2.714766496670044E-6</v>
      </c>
      <c r="K270">
        <f t="shared" si="40"/>
        <v>5.1646435680457899E-6</v>
      </c>
      <c r="L270" s="2">
        <f t="shared" si="41"/>
        <v>115.82030826922119</v>
      </c>
    </row>
    <row r="271" spans="1:12">
      <c r="A271" s="3">
        <v>42440</v>
      </c>
      <c r="B271" t="s">
        <v>11</v>
      </c>
      <c r="C271">
        <v>4.5</v>
      </c>
      <c r="D271">
        <f t="shared" si="34"/>
        <v>277.64999999999998</v>
      </c>
      <c r="E271">
        <v>25.572099999999999</v>
      </c>
      <c r="F271">
        <f t="shared" si="35"/>
        <v>51.144199999999998</v>
      </c>
      <c r="G271">
        <f t="shared" si="36"/>
        <v>5.1144199999999997E-5</v>
      </c>
      <c r="H271">
        <f t="shared" si="37"/>
        <v>2.2806152696369752E-6</v>
      </c>
      <c r="I271">
        <f t="shared" si="38"/>
        <v>4.9413296262650966E-2</v>
      </c>
      <c r="J271">
        <f t="shared" si="39"/>
        <v>2.5272035067162734E-6</v>
      </c>
      <c r="K271">
        <f t="shared" si="40"/>
        <v>4.8078187763532495E-6</v>
      </c>
      <c r="L271" s="2">
        <f t="shared" si="41"/>
        <v>107.81829286826907</v>
      </c>
    </row>
    <row r="272" spans="1:12">
      <c r="A272" s="3">
        <v>42440</v>
      </c>
      <c r="B272" t="s">
        <v>11</v>
      </c>
      <c r="C272">
        <v>4.5</v>
      </c>
      <c r="D272">
        <f t="shared" si="34"/>
        <v>277.64999999999998</v>
      </c>
      <c r="E272">
        <v>29.229800000000001</v>
      </c>
      <c r="F272">
        <f t="shared" si="35"/>
        <v>58.459600000000002</v>
      </c>
      <c r="G272">
        <f t="shared" si="36"/>
        <v>5.8459599999999998E-5</v>
      </c>
      <c r="H272">
        <f t="shared" si="37"/>
        <v>2.6068225999599116E-6</v>
      </c>
      <c r="I272">
        <f t="shared" si="38"/>
        <v>4.9413296262650966E-2</v>
      </c>
      <c r="J272">
        <f t="shared" si="39"/>
        <v>2.8886815341960705E-6</v>
      </c>
      <c r="K272">
        <f t="shared" si="40"/>
        <v>5.4955041341559821E-6</v>
      </c>
      <c r="L272" s="2">
        <f t="shared" si="41"/>
        <v>123.24005994349041</v>
      </c>
    </row>
    <row r="273" spans="1:12">
      <c r="A273" s="3">
        <v>42440</v>
      </c>
      <c r="B273" t="s">
        <v>8</v>
      </c>
      <c r="C273">
        <v>3.1</v>
      </c>
      <c r="D273">
        <f t="shared" si="34"/>
        <v>276.25</v>
      </c>
      <c r="E273">
        <v>0.59830000000000005</v>
      </c>
      <c r="F273">
        <f t="shared" si="35"/>
        <v>1.1966000000000001</v>
      </c>
      <c r="G273">
        <f t="shared" si="36"/>
        <v>1.1966000000000001E-6</v>
      </c>
      <c r="H273">
        <f t="shared" si="37"/>
        <v>5.3358625839246773E-8</v>
      </c>
      <c r="I273">
        <f t="shared" si="38"/>
        <v>5.2237373780996736E-2</v>
      </c>
      <c r="J273">
        <f t="shared" si="39"/>
        <v>6.2507241466340705E-8</v>
      </c>
      <c r="K273">
        <f t="shared" si="40"/>
        <v>1.1586586730558747E-7</v>
      </c>
      <c r="L273" s="2">
        <f t="shared" si="41"/>
        <v>2.5983633318361918</v>
      </c>
    </row>
    <row r="274" spans="1:12">
      <c r="A274" s="3">
        <v>42440</v>
      </c>
      <c r="B274" t="s">
        <v>8</v>
      </c>
      <c r="C274">
        <v>3.1</v>
      </c>
      <c r="D274">
        <f t="shared" si="34"/>
        <v>276.25</v>
      </c>
      <c r="E274">
        <v>1.5573999999999999</v>
      </c>
      <c r="F274">
        <f t="shared" si="35"/>
        <v>3.1147999999999998</v>
      </c>
      <c r="G274">
        <f t="shared" si="36"/>
        <v>3.1147999999999998E-6</v>
      </c>
      <c r="H274">
        <f t="shared" si="37"/>
        <v>1.3889474157118991E-7</v>
      </c>
      <c r="I274">
        <f t="shared" si="38"/>
        <v>5.2237373780996736E-2</v>
      </c>
      <c r="J274">
        <f t="shared" si="39"/>
        <v>1.6270897185304863E-7</v>
      </c>
      <c r="K274">
        <f t="shared" si="40"/>
        <v>3.0160371342423859E-7</v>
      </c>
      <c r="L274" s="2">
        <f t="shared" si="41"/>
        <v>6.7636487598223054</v>
      </c>
    </row>
    <row r="275" spans="1:12">
      <c r="A275" s="3">
        <v>42440</v>
      </c>
      <c r="B275" t="s">
        <v>8</v>
      </c>
      <c r="C275">
        <v>3.1</v>
      </c>
      <c r="D275">
        <f t="shared" si="34"/>
        <v>276.25</v>
      </c>
      <c r="E275">
        <v>0.75760000000000005</v>
      </c>
      <c r="F275">
        <f t="shared" si="35"/>
        <v>1.5152000000000001</v>
      </c>
      <c r="G275">
        <f t="shared" si="36"/>
        <v>1.5152000000000001E-6</v>
      </c>
      <c r="H275">
        <f t="shared" si="37"/>
        <v>6.7565594076238266E-8</v>
      </c>
      <c r="I275">
        <f t="shared" si="38"/>
        <v>5.2237373780996736E-2</v>
      </c>
      <c r="J275">
        <f t="shared" si="39"/>
        <v>7.9150068752966258E-8</v>
      </c>
      <c r="K275">
        <f t="shared" si="40"/>
        <v>1.4671566282920454E-7</v>
      </c>
      <c r="L275" s="2">
        <f t="shared" si="41"/>
        <v>3.2901889690775512</v>
      </c>
    </row>
    <row r="276" spans="1:12">
      <c r="A276" s="3">
        <v>42440</v>
      </c>
      <c r="B276" t="s">
        <v>7</v>
      </c>
      <c r="C276">
        <v>4.0999999999999996</v>
      </c>
      <c r="D276">
        <f t="shared" si="34"/>
        <v>277.25</v>
      </c>
      <c r="E276">
        <v>1.8539000000000001</v>
      </c>
      <c r="F276">
        <f t="shared" si="35"/>
        <v>3.7078000000000002</v>
      </c>
      <c r="G276">
        <f t="shared" si="36"/>
        <v>3.7078000000000003E-6</v>
      </c>
      <c r="H276">
        <f t="shared" si="37"/>
        <v>1.6533771760551495E-7</v>
      </c>
      <c r="I276">
        <f t="shared" si="38"/>
        <v>5.0198193042752831E-2</v>
      </c>
      <c r="J276">
        <f t="shared" si="39"/>
        <v>1.8612486016391896E-7</v>
      </c>
      <c r="K276">
        <f t="shared" si="40"/>
        <v>3.5146257776943391E-7</v>
      </c>
      <c r="L276" s="2">
        <f t="shared" si="41"/>
        <v>7.8817644559648841</v>
      </c>
    </row>
    <row r="277" spans="1:12">
      <c r="A277" s="3">
        <v>42440</v>
      </c>
      <c r="B277" t="s">
        <v>7</v>
      </c>
      <c r="C277">
        <v>4.0999999999999996</v>
      </c>
      <c r="D277">
        <f t="shared" si="34"/>
        <v>277.25</v>
      </c>
      <c r="E277">
        <v>1.8011999999999999</v>
      </c>
      <c r="F277">
        <f t="shared" si="35"/>
        <v>3.6023999999999998</v>
      </c>
      <c r="G277">
        <f t="shared" si="36"/>
        <v>3.6024E-6</v>
      </c>
      <c r="H277">
        <f t="shared" si="37"/>
        <v>1.6063773501863828E-7</v>
      </c>
      <c r="I277">
        <f t="shared" si="38"/>
        <v>5.0198193042752831E-2</v>
      </c>
      <c r="J277">
        <f t="shared" si="39"/>
        <v>1.8083397061721281E-7</v>
      </c>
      <c r="K277">
        <f t="shared" si="40"/>
        <v>3.4147170563585111E-7</v>
      </c>
      <c r="L277" s="2">
        <f t="shared" si="41"/>
        <v>7.6577130039829271</v>
      </c>
    </row>
    <row r="278" spans="1:12">
      <c r="A278" s="3">
        <v>42440</v>
      </c>
      <c r="B278" t="s">
        <v>7</v>
      </c>
      <c r="C278">
        <v>4.0999999999999996</v>
      </c>
      <c r="D278">
        <f t="shared" si="34"/>
        <v>277.25</v>
      </c>
      <c r="E278">
        <v>1.649</v>
      </c>
      <c r="F278">
        <f t="shared" si="35"/>
        <v>3.298</v>
      </c>
      <c r="G278">
        <f t="shared" si="36"/>
        <v>3.298E-6</v>
      </c>
      <c r="H278">
        <f t="shared" si="37"/>
        <v>1.4706397126678576E-7</v>
      </c>
      <c r="I278">
        <f t="shared" si="38"/>
        <v>5.0198193042752831E-2</v>
      </c>
      <c r="J278">
        <f t="shared" si="39"/>
        <v>1.6555364065499884E-7</v>
      </c>
      <c r="K278">
        <f t="shared" si="40"/>
        <v>3.1261761192178458E-7</v>
      </c>
      <c r="L278" s="2">
        <f t="shared" si="41"/>
        <v>7.0106422071773515</v>
      </c>
    </row>
    <row r="279" spans="1:12">
      <c r="A279" s="3">
        <v>42446</v>
      </c>
      <c r="B279" t="s">
        <v>9</v>
      </c>
      <c r="C279">
        <v>4.5999999999999996</v>
      </c>
      <c r="D279">
        <f t="shared" si="34"/>
        <v>277.75</v>
      </c>
      <c r="E279">
        <v>3.1002999999999998</v>
      </c>
      <c r="F279">
        <f t="shared" si="35"/>
        <v>6.2005999999999997</v>
      </c>
      <c r="G279">
        <f t="shared" si="36"/>
        <v>6.2005999999999996E-6</v>
      </c>
      <c r="H279">
        <f t="shared" si="37"/>
        <v>2.7649631905301146E-7</v>
      </c>
      <c r="I279">
        <f t="shared" si="38"/>
        <v>4.9219731624622121E-2</v>
      </c>
      <c r="J279">
        <f t="shared" si="39"/>
        <v>3.0519186791163191E-7</v>
      </c>
      <c r="K279">
        <f t="shared" si="40"/>
        <v>5.8168818696464347E-7</v>
      </c>
      <c r="L279" s="2">
        <f t="shared" si="41"/>
        <v>13.044715330917114</v>
      </c>
    </row>
    <row r="280" spans="1:12">
      <c r="A280" s="3">
        <v>42446</v>
      </c>
      <c r="B280" t="s">
        <v>9</v>
      </c>
      <c r="C280">
        <v>4.5999999999999996</v>
      </c>
      <c r="D280">
        <f t="shared" si="34"/>
        <v>277.75</v>
      </c>
      <c r="E280">
        <v>3.7595999999999998</v>
      </c>
      <c r="F280">
        <f t="shared" si="35"/>
        <v>7.5191999999999997</v>
      </c>
      <c r="G280">
        <f t="shared" si="36"/>
        <v>7.5191999999999999E-6</v>
      </c>
      <c r="H280">
        <f t="shared" si="37"/>
        <v>3.3529515244063541E-7</v>
      </c>
      <c r="I280">
        <f t="shared" si="38"/>
        <v>4.9219731624622121E-2</v>
      </c>
      <c r="J280">
        <f t="shared" si="39"/>
        <v>3.7009300603185866E-7</v>
      </c>
      <c r="K280">
        <f t="shared" si="40"/>
        <v>7.0538815847249412E-7</v>
      </c>
      <c r="L280" s="2">
        <f t="shared" si="41"/>
        <v>15.818763267463142</v>
      </c>
    </row>
    <row r="281" spans="1:12">
      <c r="A281" s="3">
        <v>42446</v>
      </c>
      <c r="B281" t="s">
        <v>9</v>
      </c>
      <c r="C281">
        <v>4.5999999999999996</v>
      </c>
      <c r="D281">
        <f t="shared" si="34"/>
        <v>277.75</v>
      </c>
      <c r="E281">
        <v>2.8121999999999998</v>
      </c>
      <c r="F281">
        <f t="shared" si="35"/>
        <v>5.6243999999999996</v>
      </c>
      <c r="G281">
        <f t="shared" si="36"/>
        <v>5.6243999999999999E-6</v>
      </c>
      <c r="H281">
        <f t="shared" si="37"/>
        <v>2.5080248635321704E-7</v>
      </c>
      <c r="I281">
        <f t="shared" si="38"/>
        <v>4.9219731624622121E-2</v>
      </c>
      <c r="J281">
        <f t="shared" si="39"/>
        <v>2.7683145854952466E-7</v>
      </c>
      <c r="K281">
        <f t="shared" si="40"/>
        <v>5.276339449027417E-7</v>
      </c>
      <c r="L281" s="2">
        <f t="shared" si="41"/>
        <v>11.832515709320099</v>
      </c>
    </row>
    <row r="282" spans="1:12">
      <c r="A282" s="3">
        <v>42446</v>
      </c>
      <c r="B282" t="s">
        <v>10</v>
      </c>
      <c r="C282">
        <v>3.7</v>
      </c>
      <c r="D282">
        <f t="shared" si="34"/>
        <v>276.84999999999997</v>
      </c>
      <c r="E282">
        <v>1.8206</v>
      </c>
      <c r="F282">
        <f t="shared" si="35"/>
        <v>3.6412</v>
      </c>
      <c r="G282">
        <f t="shared" si="36"/>
        <v>3.6412E-6</v>
      </c>
      <c r="H282">
        <f t="shared" si="37"/>
        <v>1.6236789938648281E-7</v>
      </c>
      <c r="I282">
        <f t="shared" si="38"/>
        <v>5.100044608419832E-2</v>
      </c>
      <c r="J282">
        <f t="shared" si="39"/>
        <v>1.8570282428178293E-7</v>
      </c>
      <c r="K282">
        <f t="shared" si="40"/>
        <v>3.4807072366826569E-7</v>
      </c>
      <c r="L282" s="2">
        <f t="shared" si="41"/>
        <v>7.8057000417559141</v>
      </c>
    </row>
    <row r="283" spans="1:12">
      <c r="A283" s="3">
        <v>42446</v>
      </c>
      <c r="B283" t="s">
        <v>10</v>
      </c>
      <c r="C283">
        <v>3.7</v>
      </c>
      <c r="D283">
        <f t="shared" si="34"/>
        <v>276.84999999999997</v>
      </c>
      <c r="E283">
        <v>2.1979000000000002</v>
      </c>
      <c r="F283">
        <f t="shared" si="35"/>
        <v>4.3958000000000004</v>
      </c>
      <c r="G283">
        <f t="shared" si="36"/>
        <v>4.3958000000000003E-6</v>
      </c>
      <c r="H283">
        <f t="shared" si="37"/>
        <v>1.9601692082915007E-7</v>
      </c>
      <c r="I283">
        <f t="shared" si="38"/>
        <v>5.100044608419832E-2</v>
      </c>
      <c r="J283">
        <f t="shared" si="39"/>
        <v>2.24187760896919E-7</v>
      </c>
      <c r="K283">
        <f t="shared" si="40"/>
        <v>4.2020468172606908E-7</v>
      </c>
      <c r="L283" s="2">
        <f t="shared" si="41"/>
        <v>9.4233484135863606</v>
      </c>
    </row>
    <row r="284" spans="1:12">
      <c r="A284" s="3">
        <v>42446</v>
      </c>
      <c r="B284" t="s">
        <v>10</v>
      </c>
      <c r="C284">
        <v>3.7</v>
      </c>
      <c r="D284">
        <f t="shared" si="34"/>
        <v>276.84999999999997</v>
      </c>
      <c r="E284">
        <v>1.7724</v>
      </c>
      <c r="F284">
        <f t="shared" si="35"/>
        <v>3.5448</v>
      </c>
      <c r="G284">
        <f t="shared" si="36"/>
        <v>3.5447999999999999E-6</v>
      </c>
      <c r="H284">
        <f t="shared" si="37"/>
        <v>1.5806924358596185E-7</v>
      </c>
      <c r="I284">
        <f t="shared" si="38"/>
        <v>5.100044608419832E-2</v>
      </c>
      <c r="J284">
        <f t="shared" si="39"/>
        <v>1.807863812792662E-7</v>
      </c>
      <c r="K284">
        <f t="shared" si="40"/>
        <v>3.3885562486522807E-7</v>
      </c>
      <c r="L284" s="2">
        <f t="shared" si="41"/>
        <v>7.5990457838120316</v>
      </c>
    </row>
    <row r="285" spans="1:12">
      <c r="A285" s="3">
        <v>42446</v>
      </c>
      <c r="B285" t="s">
        <v>11</v>
      </c>
      <c r="C285">
        <v>5.3</v>
      </c>
      <c r="D285">
        <f t="shared" si="34"/>
        <v>278.45</v>
      </c>
      <c r="E285">
        <v>25.157499999999999</v>
      </c>
      <c r="F285">
        <f t="shared" si="35"/>
        <v>50.314999999999998</v>
      </c>
      <c r="G285">
        <f t="shared" si="36"/>
        <v>5.0314999999999995E-5</v>
      </c>
      <c r="H285">
        <f t="shared" si="37"/>
        <v>2.2436396950540709E-6</v>
      </c>
      <c r="I285">
        <f t="shared" si="38"/>
        <v>4.7893807159006825E-2</v>
      </c>
      <c r="J285">
        <f t="shared" si="39"/>
        <v>2.4097769072054283E-6</v>
      </c>
      <c r="K285">
        <f t="shared" si="40"/>
        <v>4.6534166022594988E-6</v>
      </c>
      <c r="L285" s="2">
        <f t="shared" si="41"/>
        <v>104.35572915687965</v>
      </c>
    </row>
    <row r="286" spans="1:12">
      <c r="A286" s="3">
        <v>42446</v>
      </c>
      <c r="B286" t="s">
        <v>11</v>
      </c>
      <c r="C286">
        <v>5.3</v>
      </c>
      <c r="D286">
        <f t="shared" si="34"/>
        <v>278.45</v>
      </c>
      <c r="E286">
        <v>25.516100000000002</v>
      </c>
      <c r="F286">
        <f t="shared" si="35"/>
        <v>51.032200000000003</v>
      </c>
      <c r="G286">
        <f t="shared" si="36"/>
        <v>5.1032200000000002E-5</v>
      </c>
      <c r="H286">
        <f t="shared" si="37"/>
        <v>2.2756209807401045E-6</v>
      </c>
      <c r="I286">
        <f t="shared" si="38"/>
        <v>4.7893807159006825E-2</v>
      </c>
      <c r="J286">
        <f t="shared" si="39"/>
        <v>2.4441263456998684E-6</v>
      </c>
      <c r="K286">
        <f t="shared" si="40"/>
        <v>4.7197473264399725E-6</v>
      </c>
      <c r="L286" s="2">
        <f t="shared" si="41"/>
        <v>105.84323644002214</v>
      </c>
    </row>
    <row r="287" spans="1:12">
      <c r="A287" s="3">
        <v>42446</v>
      </c>
      <c r="B287" t="s">
        <v>11</v>
      </c>
      <c r="C287">
        <v>5.3</v>
      </c>
      <c r="D287">
        <f t="shared" si="34"/>
        <v>278.45</v>
      </c>
      <c r="E287">
        <v>24.311</v>
      </c>
      <c r="F287">
        <f t="shared" si="35"/>
        <v>48.622</v>
      </c>
      <c r="G287">
        <f t="shared" si="36"/>
        <v>4.8622000000000003E-5</v>
      </c>
      <c r="H287">
        <f t="shared" si="37"/>
        <v>2.1681456673540502E-6</v>
      </c>
      <c r="I287">
        <f t="shared" si="38"/>
        <v>4.7893807159006825E-2</v>
      </c>
      <c r="J287">
        <f t="shared" si="39"/>
        <v>2.3286926916852299E-6</v>
      </c>
      <c r="K287">
        <f t="shared" si="40"/>
        <v>4.4968383590392809E-6</v>
      </c>
      <c r="L287" s="2">
        <f t="shared" si="41"/>
        <v>100.84436575704667</v>
      </c>
    </row>
    <row r="288" spans="1:12">
      <c r="A288" s="3">
        <v>42446</v>
      </c>
      <c r="B288" t="s">
        <v>8</v>
      </c>
      <c r="C288">
        <v>5</v>
      </c>
      <c r="D288">
        <f t="shared" si="34"/>
        <v>278.14999999999998</v>
      </c>
      <c r="E288">
        <v>0.78839999999999999</v>
      </c>
      <c r="F288">
        <f t="shared" si="35"/>
        <v>1.5768</v>
      </c>
      <c r="G288">
        <f t="shared" si="36"/>
        <v>1.5767999999999999E-6</v>
      </c>
      <c r="H288">
        <f t="shared" si="37"/>
        <v>7.031245296951722E-8</v>
      </c>
      <c r="I288">
        <f t="shared" si="38"/>
        <v>4.8455906863525536E-2</v>
      </c>
      <c r="J288">
        <f t="shared" si="39"/>
        <v>7.6405273942407056E-8</v>
      </c>
      <c r="K288">
        <f t="shared" si="40"/>
        <v>1.4671772691192429E-7</v>
      </c>
      <c r="L288" s="2">
        <f t="shared" si="41"/>
        <v>3.2902352574019527</v>
      </c>
    </row>
    <row r="289" spans="1:12">
      <c r="A289" s="3">
        <v>42446</v>
      </c>
      <c r="B289" t="s">
        <v>8</v>
      </c>
      <c r="C289">
        <v>5</v>
      </c>
      <c r="D289">
        <f t="shared" si="34"/>
        <v>278.14999999999998</v>
      </c>
      <c r="E289">
        <v>0.95840000000000003</v>
      </c>
      <c r="F289">
        <f t="shared" si="35"/>
        <v>1.9168000000000001</v>
      </c>
      <c r="G289">
        <f t="shared" si="36"/>
        <v>1.9168E-6</v>
      </c>
      <c r="H289">
        <f t="shared" si="37"/>
        <v>8.5473687120732256E-8</v>
      </c>
      <c r="I289">
        <f t="shared" si="38"/>
        <v>4.8455906863525536E-2</v>
      </c>
      <c r="J289">
        <f t="shared" si="39"/>
        <v>9.2880282276005751E-8</v>
      </c>
      <c r="K289">
        <f t="shared" si="40"/>
        <v>1.7835396939673803E-7</v>
      </c>
      <c r="L289" s="2">
        <f t="shared" si="41"/>
        <v>3.9996974514130295</v>
      </c>
    </row>
    <row r="290" spans="1:12">
      <c r="A290" s="3">
        <v>42446</v>
      </c>
      <c r="B290" t="s">
        <v>8</v>
      </c>
      <c r="C290">
        <v>5</v>
      </c>
      <c r="D290">
        <f t="shared" si="34"/>
        <v>278.14999999999998</v>
      </c>
      <c r="E290">
        <v>0.89419999999999999</v>
      </c>
      <c r="F290">
        <f t="shared" si="35"/>
        <v>1.7884</v>
      </c>
      <c r="G290">
        <f t="shared" si="36"/>
        <v>1.7883999999999999E-6</v>
      </c>
      <c r="H290">
        <f t="shared" si="37"/>
        <v>7.9748091635391038E-8</v>
      </c>
      <c r="I290">
        <f t="shared" si="38"/>
        <v>4.8455906863525536E-2</v>
      </c>
      <c r="J290">
        <f t="shared" si="39"/>
        <v>8.6658543834729058E-8</v>
      </c>
      <c r="K290">
        <f t="shared" si="40"/>
        <v>1.6640663547012011E-7</v>
      </c>
      <c r="L290" s="2">
        <f t="shared" si="41"/>
        <v>3.7317711404982576</v>
      </c>
    </row>
    <row r="291" spans="1:12">
      <c r="A291" s="3">
        <v>42446</v>
      </c>
      <c r="B291" t="s">
        <v>7</v>
      </c>
      <c r="C291">
        <v>5.0999999999999996</v>
      </c>
      <c r="D291">
        <f t="shared" si="34"/>
        <v>278.25</v>
      </c>
      <c r="E291">
        <v>1.7576000000000001</v>
      </c>
      <c r="F291">
        <f t="shared" si="35"/>
        <v>3.5152000000000001</v>
      </c>
      <c r="G291">
        <f t="shared" si="36"/>
        <v>3.5152000000000002E-6</v>
      </c>
      <c r="H291">
        <f t="shared" si="37"/>
        <v>1.5674932437750314E-7</v>
      </c>
      <c r="I291">
        <f t="shared" si="38"/>
        <v>4.8267525674274427E-2</v>
      </c>
      <c r="J291">
        <f t="shared" si="39"/>
        <v>1.6967000625020949E-7</v>
      </c>
      <c r="K291">
        <f t="shared" si="40"/>
        <v>3.2641933062771265E-7</v>
      </c>
      <c r="L291" s="2">
        <f t="shared" si="41"/>
        <v>7.3201542372147923</v>
      </c>
    </row>
    <row r="292" spans="1:12">
      <c r="A292" s="3">
        <v>42446</v>
      </c>
      <c r="B292" t="s">
        <v>7</v>
      </c>
      <c r="C292">
        <v>5.0999999999999996</v>
      </c>
      <c r="D292">
        <f t="shared" si="34"/>
        <v>278.25</v>
      </c>
      <c r="E292">
        <v>0.78769999999999996</v>
      </c>
      <c r="F292">
        <f t="shared" si="35"/>
        <v>1.5753999999999999</v>
      </c>
      <c r="G292">
        <f t="shared" si="36"/>
        <v>1.5754E-6</v>
      </c>
      <c r="H292">
        <f t="shared" si="37"/>
        <v>7.0250024358306337E-8</v>
      </c>
      <c r="I292">
        <f t="shared" si="38"/>
        <v>4.8267525674274427E-2</v>
      </c>
      <c r="J292">
        <f t="shared" si="39"/>
        <v>7.6040659947251933E-8</v>
      </c>
      <c r="K292">
        <f t="shared" si="40"/>
        <v>1.4629068430555828E-7</v>
      </c>
      <c r="L292" s="2">
        <f t="shared" si="41"/>
        <v>3.2806585643229922</v>
      </c>
    </row>
    <row r="293" spans="1:12">
      <c r="A293" s="3">
        <v>42446</v>
      </c>
      <c r="B293" t="s">
        <v>7</v>
      </c>
      <c r="C293">
        <v>5.0999999999999996</v>
      </c>
      <c r="D293">
        <f t="shared" ref="D293:D356" si="42">C293+273.15</f>
        <v>278.25</v>
      </c>
      <c r="E293">
        <v>0.88580000000000003</v>
      </c>
      <c r="F293">
        <f t="shared" si="35"/>
        <v>1.7716000000000001</v>
      </c>
      <c r="G293">
        <f t="shared" si="36"/>
        <v>1.7716000000000001E-6</v>
      </c>
      <c r="H293">
        <f t="shared" si="37"/>
        <v>7.8998948300860427E-8</v>
      </c>
      <c r="I293">
        <f t="shared" si="38"/>
        <v>4.8267525674274427E-2</v>
      </c>
      <c r="J293">
        <f t="shared" si="39"/>
        <v>8.5510748484544578E-8</v>
      </c>
      <c r="K293">
        <f t="shared" si="40"/>
        <v>1.6450969678540502E-7</v>
      </c>
      <c r="L293" s="2">
        <f t="shared" si="41"/>
        <v>3.6892311238762305</v>
      </c>
    </row>
    <row r="294" spans="1:12">
      <c r="A294" s="3">
        <v>42457</v>
      </c>
      <c r="B294" t="s">
        <v>9</v>
      </c>
      <c r="C294">
        <v>7</v>
      </c>
      <c r="D294">
        <f t="shared" si="42"/>
        <v>280.14999999999998</v>
      </c>
      <c r="E294">
        <v>3.5482</v>
      </c>
      <c r="F294">
        <f t="shared" si="35"/>
        <v>7.0964</v>
      </c>
      <c r="G294">
        <f t="shared" si="36"/>
        <v>7.0964000000000004E-6</v>
      </c>
      <c r="H294">
        <f t="shared" si="37"/>
        <v>3.16441711854948E-7</v>
      </c>
      <c r="I294">
        <f t="shared" si="38"/>
        <v>4.4874269124665689E-2</v>
      </c>
      <c r="J294">
        <f t="shared" si="39"/>
        <v>3.184457634162776E-7</v>
      </c>
      <c r="K294">
        <f t="shared" si="40"/>
        <v>6.3488747527122571E-7</v>
      </c>
      <c r="L294" s="2">
        <f t="shared" si="41"/>
        <v>14.237742088754528</v>
      </c>
    </row>
    <row r="295" spans="1:12">
      <c r="A295" s="3">
        <v>42457</v>
      </c>
      <c r="B295" t="s">
        <v>9</v>
      </c>
      <c r="C295">
        <v>7</v>
      </c>
      <c r="D295">
        <f t="shared" si="42"/>
        <v>280.14999999999998</v>
      </c>
      <c r="E295">
        <v>3.7616000000000001</v>
      </c>
      <c r="F295">
        <f t="shared" si="35"/>
        <v>7.5232000000000001</v>
      </c>
      <c r="G295">
        <f t="shared" si="36"/>
        <v>7.5232000000000002E-6</v>
      </c>
      <c r="H295">
        <f t="shared" si="37"/>
        <v>3.3547351990123795E-7</v>
      </c>
      <c r="I295">
        <f t="shared" si="38"/>
        <v>4.4874269124665689E-2</v>
      </c>
      <c r="J295">
        <f t="shared" si="39"/>
        <v>3.3759810147868495E-7</v>
      </c>
      <c r="K295">
        <f t="shared" si="40"/>
        <v>6.730716213799229E-7</v>
      </c>
      <c r="L295" s="2">
        <f t="shared" si="41"/>
        <v>15.094045048491919</v>
      </c>
    </row>
    <row r="296" spans="1:12">
      <c r="A296" s="3">
        <v>42457</v>
      </c>
      <c r="B296" t="s">
        <v>9</v>
      </c>
      <c r="C296">
        <v>7</v>
      </c>
      <c r="D296">
        <f t="shared" si="42"/>
        <v>280.14999999999998</v>
      </c>
      <c r="E296">
        <v>3.7766000000000002</v>
      </c>
      <c r="F296">
        <f t="shared" si="35"/>
        <v>7.5532000000000004</v>
      </c>
      <c r="G296">
        <f t="shared" si="36"/>
        <v>7.5532E-6</v>
      </c>
      <c r="H296">
        <f t="shared" si="37"/>
        <v>3.3681127585575689E-7</v>
      </c>
      <c r="I296">
        <f t="shared" si="38"/>
        <v>4.4874269124665689E-2</v>
      </c>
      <c r="J296">
        <f t="shared" si="39"/>
        <v>3.3894432955242485E-7</v>
      </c>
      <c r="K296">
        <f t="shared" si="40"/>
        <v>6.7575560540818184E-7</v>
      </c>
      <c r="L296" s="2">
        <f t="shared" si="41"/>
        <v>15.154235040975804</v>
      </c>
    </row>
    <row r="297" spans="1:12">
      <c r="A297" s="3">
        <v>42457</v>
      </c>
      <c r="B297" t="s">
        <v>10</v>
      </c>
      <c r="C297">
        <v>6.7</v>
      </c>
      <c r="D297">
        <f t="shared" si="42"/>
        <v>279.84999999999997</v>
      </c>
      <c r="E297">
        <v>1.5448</v>
      </c>
      <c r="F297">
        <f t="shared" si="35"/>
        <v>3.0895999999999999</v>
      </c>
      <c r="G297">
        <f t="shared" si="36"/>
        <v>3.0896E-6</v>
      </c>
      <c r="H297">
        <f t="shared" si="37"/>
        <v>1.3777102656939398E-7</v>
      </c>
      <c r="I297">
        <f t="shared" si="38"/>
        <v>4.5387389755139611E-2</v>
      </c>
      <c r="J297">
        <f t="shared" si="39"/>
        <v>1.4022887938747934E-7</v>
      </c>
      <c r="K297">
        <f t="shared" si="40"/>
        <v>2.7799990595687337E-7</v>
      </c>
      <c r="L297" s="2">
        <f t="shared" si="41"/>
        <v>6.2343188610250486</v>
      </c>
    </row>
    <row r="298" spans="1:12">
      <c r="A298" s="3">
        <v>42457</v>
      </c>
      <c r="B298" t="s">
        <v>10</v>
      </c>
      <c r="C298">
        <v>6.7</v>
      </c>
      <c r="D298">
        <f t="shared" si="42"/>
        <v>279.84999999999997</v>
      </c>
      <c r="E298">
        <v>2.238</v>
      </c>
      <c r="F298">
        <f t="shared" si="35"/>
        <v>4.476</v>
      </c>
      <c r="G298">
        <f t="shared" si="36"/>
        <v>4.476E-6</v>
      </c>
      <c r="H298">
        <f t="shared" si="37"/>
        <v>1.9959318841423077E-7</v>
      </c>
      <c r="I298">
        <f t="shared" si="38"/>
        <v>4.5387389755139611E-2</v>
      </c>
      <c r="J298">
        <f t="shared" si="39"/>
        <v>2.0315395654400489E-7</v>
      </c>
      <c r="K298">
        <f t="shared" si="40"/>
        <v>4.0274714495823571E-7</v>
      </c>
      <c r="L298" s="2">
        <f t="shared" si="41"/>
        <v>9.0318524151825859</v>
      </c>
    </row>
    <row r="299" spans="1:12">
      <c r="A299" s="3">
        <v>42457</v>
      </c>
      <c r="B299" t="s">
        <v>10</v>
      </c>
      <c r="C299">
        <v>6.7</v>
      </c>
      <c r="D299">
        <f t="shared" si="42"/>
        <v>279.84999999999997</v>
      </c>
      <c r="E299">
        <v>1.7954000000000001</v>
      </c>
      <c r="F299">
        <f t="shared" si="35"/>
        <v>3.5908000000000002</v>
      </c>
      <c r="G299">
        <f t="shared" si="36"/>
        <v>3.5908000000000004E-6</v>
      </c>
      <c r="H299">
        <f t="shared" si="37"/>
        <v>1.6012046938289096E-7</v>
      </c>
      <c r="I299">
        <f t="shared" si="38"/>
        <v>4.5387389755139611E-2</v>
      </c>
      <c r="J299">
        <f t="shared" si="39"/>
        <v>1.6297703913275534E-7</v>
      </c>
      <c r="K299">
        <f t="shared" si="40"/>
        <v>3.2309750851564633E-7</v>
      </c>
      <c r="L299" s="2">
        <f t="shared" si="41"/>
        <v>7.2456603334311058</v>
      </c>
    </row>
    <row r="300" spans="1:12">
      <c r="A300" s="3">
        <v>42457</v>
      </c>
      <c r="B300" t="s">
        <v>11</v>
      </c>
      <c r="C300">
        <v>5.5</v>
      </c>
      <c r="D300">
        <f t="shared" si="42"/>
        <v>278.64999999999998</v>
      </c>
      <c r="E300">
        <v>3.6635</v>
      </c>
      <c r="F300">
        <f t="shared" si="35"/>
        <v>7.327</v>
      </c>
      <c r="G300">
        <f t="shared" si="36"/>
        <v>7.3270000000000003E-6</v>
      </c>
      <c r="H300">
        <f t="shared" si="37"/>
        <v>3.2672459595868385E-7</v>
      </c>
      <c r="I300">
        <f t="shared" si="38"/>
        <v>4.7524103911582301E-2</v>
      </c>
      <c r="J300">
        <f t="shared" si="39"/>
        <v>3.4820910936016351E-7</v>
      </c>
      <c r="K300">
        <f t="shared" si="40"/>
        <v>6.7493370531884741E-7</v>
      </c>
      <c r="L300" s="2">
        <f t="shared" si="41"/>
        <v>15.135803426003925</v>
      </c>
    </row>
    <row r="301" spans="1:12">
      <c r="A301" s="3">
        <v>42457</v>
      </c>
      <c r="B301" t="s">
        <v>11</v>
      </c>
      <c r="C301">
        <v>5.5</v>
      </c>
      <c r="D301">
        <f t="shared" si="42"/>
        <v>278.64999999999998</v>
      </c>
      <c r="E301">
        <v>2.8119000000000001</v>
      </c>
      <c r="F301">
        <f t="shared" si="35"/>
        <v>5.6238000000000001</v>
      </c>
      <c r="G301">
        <f t="shared" si="36"/>
        <v>5.6238000000000003E-6</v>
      </c>
      <c r="H301">
        <f t="shared" si="37"/>
        <v>2.5077573123412668E-7</v>
      </c>
      <c r="I301">
        <f t="shared" si="38"/>
        <v>4.7524103911582301E-2</v>
      </c>
      <c r="J301">
        <f t="shared" si="39"/>
        <v>2.6726605557795654E-7</v>
      </c>
      <c r="K301">
        <f t="shared" si="40"/>
        <v>5.1804178681208322E-7</v>
      </c>
      <c r="L301" s="2">
        <f t="shared" si="41"/>
        <v>11.617405664959856</v>
      </c>
    </row>
    <row r="302" spans="1:12">
      <c r="A302" s="3">
        <v>42457</v>
      </c>
      <c r="B302" t="s">
        <v>11</v>
      </c>
      <c r="C302">
        <v>5.5</v>
      </c>
      <c r="D302">
        <f t="shared" si="42"/>
        <v>278.64999999999998</v>
      </c>
      <c r="E302">
        <v>1.8664000000000001</v>
      </c>
      <c r="F302">
        <f t="shared" si="35"/>
        <v>3.7328000000000001</v>
      </c>
      <c r="G302">
        <f t="shared" si="36"/>
        <v>3.7328000000000001E-6</v>
      </c>
      <c r="H302">
        <f t="shared" si="37"/>
        <v>1.6645251423428076E-7</v>
      </c>
      <c r="I302">
        <f t="shared" si="38"/>
        <v>4.7524103911582301E-2</v>
      </c>
      <c r="J302">
        <f t="shared" si="39"/>
        <v>1.7739797508115441E-7</v>
      </c>
      <c r="K302">
        <f t="shared" si="40"/>
        <v>3.4385048931543515E-7</v>
      </c>
      <c r="L302" s="2">
        <f t="shared" si="41"/>
        <v>7.7110586909495629</v>
      </c>
    </row>
    <row r="303" spans="1:12">
      <c r="A303" s="3">
        <v>42457</v>
      </c>
      <c r="B303" t="s">
        <v>8</v>
      </c>
      <c r="C303">
        <v>6.2</v>
      </c>
      <c r="D303">
        <f t="shared" si="42"/>
        <v>279.34999999999997</v>
      </c>
      <c r="E303">
        <v>0.87590000000000001</v>
      </c>
      <c r="F303">
        <f t="shared" si="35"/>
        <v>1.7518</v>
      </c>
      <c r="G303">
        <f t="shared" si="36"/>
        <v>1.7518000000000001E-6</v>
      </c>
      <c r="H303">
        <f t="shared" si="37"/>
        <v>7.8116029370877898E-8</v>
      </c>
      <c r="I303">
        <f t="shared" si="38"/>
        <v>4.6261030355486558E-2</v>
      </c>
      <c r="J303">
        <f t="shared" si="39"/>
        <v>8.1040072976741352E-8</v>
      </c>
      <c r="K303">
        <f t="shared" si="40"/>
        <v>1.5915610234761925E-7</v>
      </c>
      <c r="L303" s="2">
        <f t="shared" si="41"/>
        <v>3.5691734761483058</v>
      </c>
    </row>
    <row r="304" spans="1:12">
      <c r="A304" s="3">
        <v>42457</v>
      </c>
      <c r="B304" t="s">
        <v>8</v>
      </c>
      <c r="C304">
        <v>6.2</v>
      </c>
      <c r="D304">
        <f t="shared" si="42"/>
        <v>279.34999999999997</v>
      </c>
      <c r="E304">
        <v>0.61960000000000004</v>
      </c>
      <c r="F304">
        <f t="shared" si="35"/>
        <v>1.2392000000000001</v>
      </c>
      <c r="G304">
        <f t="shared" si="36"/>
        <v>1.2392000000000001E-6</v>
      </c>
      <c r="H304">
        <f t="shared" si="37"/>
        <v>5.5258239294663722E-8</v>
      </c>
      <c r="I304">
        <f t="shared" si="38"/>
        <v>4.6261030355486558E-2</v>
      </c>
      <c r="J304">
        <f t="shared" si="39"/>
        <v>5.732666881651895E-8</v>
      </c>
      <c r="K304">
        <f t="shared" si="40"/>
        <v>1.1258490811118267E-7</v>
      </c>
      <c r="L304" s="2">
        <f t="shared" si="41"/>
        <v>2.5247858041117599</v>
      </c>
    </row>
    <row r="305" spans="1:12">
      <c r="A305" s="3">
        <v>42457</v>
      </c>
      <c r="B305" t="s">
        <v>8</v>
      </c>
      <c r="C305">
        <v>6.2</v>
      </c>
      <c r="D305">
        <f t="shared" si="42"/>
        <v>279.34999999999997</v>
      </c>
      <c r="E305">
        <v>0.98</v>
      </c>
      <c r="F305">
        <f t="shared" si="35"/>
        <v>1.96</v>
      </c>
      <c r="G305">
        <f t="shared" si="36"/>
        <v>1.9599999999999999E-6</v>
      </c>
      <c r="H305">
        <f t="shared" si="37"/>
        <v>8.7400055695239564E-8</v>
      </c>
      <c r="I305">
        <f t="shared" si="38"/>
        <v>4.6261030355486558E-2</v>
      </c>
      <c r="J305">
        <f t="shared" si="39"/>
        <v>9.0671619496753643E-8</v>
      </c>
      <c r="K305">
        <f t="shared" si="40"/>
        <v>1.7807167519199319E-7</v>
      </c>
      <c r="L305" s="2">
        <f t="shared" si="41"/>
        <v>3.9933668302606904</v>
      </c>
    </row>
    <row r="306" spans="1:12">
      <c r="A306" s="3">
        <v>42457</v>
      </c>
      <c r="B306" t="s">
        <v>7</v>
      </c>
      <c r="C306">
        <v>7.9</v>
      </c>
      <c r="D306">
        <f t="shared" si="42"/>
        <v>281.04999999999995</v>
      </c>
      <c r="E306">
        <v>0.96989999999999998</v>
      </c>
      <c r="F306">
        <f t="shared" si="35"/>
        <v>1.9398</v>
      </c>
      <c r="G306">
        <f t="shared" si="36"/>
        <v>1.9398E-6</v>
      </c>
      <c r="H306">
        <f t="shared" si="37"/>
        <v>8.64993000191968E-8</v>
      </c>
      <c r="I306">
        <f t="shared" si="38"/>
        <v>4.3382945313347646E-2</v>
      </c>
      <c r="J306">
        <f t="shared" si="39"/>
        <v>8.4154237318831764E-8</v>
      </c>
      <c r="K306">
        <f t="shared" si="40"/>
        <v>1.7065353733802856E-7</v>
      </c>
      <c r="L306" s="2">
        <f t="shared" si="41"/>
        <v>3.8270105267307533</v>
      </c>
    </row>
    <row r="307" spans="1:12">
      <c r="A307" s="3">
        <v>42457</v>
      </c>
      <c r="B307" t="s">
        <v>7</v>
      </c>
      <c r="C307">
        <v>7.9</v>
      </c>
      <c r="D307">
        <f t="shared" si="42"/>
        <v>281.04999999999995</v>
      </c>
      <c r="E307">
        <v>0.76559999999999995</v>
      </c>
      <c r="F307">
        <f t="shared" si="35"/>
        <v>1.5311999999999999</v>
      </c>
      <c r="G307">
        <f t="shared" si="36"/>
        <v>1.5311999999999998E-6</v>
      </c>
      <c r="H307">
        <f t="shared" si="37"/>
        <v>6.8279063918648381E-8</v>
      </c>
      <c r="I307">
        <f t="shared" si="38"/>
        <v>4.3382945313347646E-2</v>
      </c>
      <c r="J307">
        <f t="shared" si="39"/>
        <v>6.6427965863797909E-8</v>
      </c>
      <c r="K307">
        <f t="shared" si="40"/>
        <v>1.3470702978244628E-7</v>
      </c>
      <c r="L307" s="2">
        <f t="shared" si="41"/>
        <v>3.0208879876946741</v>
      </c>
    </row>
    <row r="308" spans="1:12">
      <c r="A308" s="3">
        <v>42457</v>
      </c>
      <c r="B308" t="s">
        <v>7</v>
      </c>
      <c r="C308">
        <v>7.9</v>
      </c>
      <c r="D308">
        <f t="shared" si="42"/>
        <v>281.04999999999995</v>
      </c>
      <c r="E308">
        <v>0.95909999999999995</v>
      </c>
      <c r="F308">
        <f t="shared" si="35"/>
        <v>1.9181999999999999</v>
      </c>
      <c r="G308">
        <f t="shared" si="36"/>
        <v>1.9182000000000001E-6</v>
      </c>
      <c r="H308">
        <f t="shared" si="37"/>
        <v>8.5536115731943139E-8</v>
      </c>
      <c r="I308">
        <f t="shared" si="38"/>
        <v>4.3382945313347646E-2</v>
      </c>
      <c r="J308">
        <f t="shared" si="39"/>
        <v>8.3217165700063453E-8</v>
      </c>
      <c r="K308">
        <f t="shared" si="40"/>
        <v>1.6875328143200659E-7</v>
      </c>
      <c r="L308" s="2">
        <f t="shared" si="41"/>
        <v>3.7843961193808289</v>
      </c>
    </row>
    <row r="309" spans="1:12">
      <c r="A309" s="3">
        <v>42461</v>
      </c>
      <c r="B309" t="s">
        <v>9</v>
      </c>
      <c r="C309">
        <v>5.3</v>
      </c>
      <c r="D309">
        <f t="shared" si="42"/>
        <v>278.45</v>
      </c>
      <c r="E309">
        <v>3.2917999999999998</v>
      </c>
      <c r="F309">
        <f t="shared" si="35"/>
        <v>6.5835999999999997</v>
      </c>
      <c r="G309">
        <f t="shared" si="36"/>
        <v>6.5836E-6</v>
      </c>
      <c r="H309">
        <f t="shared" si="37"/>
        <v>2.9357500340570368E-7</v>
      </c>
      <c r="I309">
        <f t="shared" si="38"/>
        <v>4.7893807159006825E-2</v>
      </c>
      <c r="J309">
        <f t="shared" si="39"/>
        <v>3.1531366881203736E-7</v>
      </c>
      <c r="K309">
        <f t="shared" si="40"/>
        <v>6.0888867221774104E-7</v>
      </c>
      <c r="L309" s="2">
        <f t="shared" si="41"/>
        <v>13.654702941016255</v>
      </c>
    </row>
    <row r="310" spans="1:12">
      <c r="A310" s="3">
        <v>42461</v>
      </c>
      <c r="B310" t="s">
        <v>9</v>
      </c>
      <c r="C310">
        <v>5.3</v>
      </c>
      <c r="D310">
        <f t="shared" si="42"/>
        <v>278.45</v>
      </c>
      <c r="E310">
        <v>3.7404000000000002</v>
      </c>
      <c r="F310">
        <f t="shared" si="35"/>
        <v>7.4808000000000003</v>
      </c>
      <c r="G310">
        <f t="shared" si="36"/>
        <v>7.4808000000000004E-6</v>
      </c>
      <c r="H310">
        <f t="shared" si="37"/>
        <v>3.3358282481885113E-7</v>
      </c>
      <c r="I310">
        <f t="shared" si="38"/>
        <v>4.7893807159006825E-2</v>
      </c>
      <c r="J310">
        <f t="shared" si="39"/>
        <v>3.5828399259509827E-7</v>
      </c>
      <c r="K310">
        <f t="shared" si="40"/>
        <v>6.9186681741394935E-7</v>
      </c>
      <c r="L310" s="2">
        <f t="shared" si="41"/>
        <v>15.515538878600525</v>
      </c>
    </row>
    <row r="311" spans="1:12">
      <c r="A311" s="3">
        <v>42461</v>
      </c>
      <c r="B311" t="s">
        <v>9</v>
      </c>
      <c r="C311">
        <v>5.3</v>
      </c>
      <c r="D311">
        <f t="shared" si="42"/>
        <v>278.45</v>
      </c>
      <c r="E311">
        <v>3.8323</v>
      </c>
      <c r="F311">
        <f t="shared" si="35"/>
        <v>7.6646000000000001</v>
      </c>
      <c r="G311">
        <f t="shared" si="36"/>
        <v>7.6645999999999994E-6</v>
      </c>
      <c r="H311">
        <f t="shared" si="37"/>
        <v>3.4177880963353734E-7</v>
      </c>
      <c r="I311">
        <f t="shared" si="38"/>
        <v>4.7893807159006825E-2</v>
      </c>
      <c r="J311">
        <f t="shared" si="39"/>
        <v>3.6708687435092366E-7</v>
      </c>
      <c r="K311">
        <f t="shared" si="40"/>
        <v>7.08865683984461E-7</v>
      </c>
      <c r="L311" s="2">
        <f t="shared" si="41"/>
        <v>15.896748915747189</v>
      </c>
    </row>
    <row r="312" spans="1:12">
      <c r="A312" s="3">
        <v>42461</v>
      </c>
      <c r="B312" t="s">
        <v>10</v>
      </c>
      <c r="C312">
        <v>4.8</v>
      </c>
      <c r="D312">
        <f t="shared" si="42"/>
        <v>277.95</v>
      </c>
      <c r="E312">
        <v>2.5545</v>
      </c>
      <c r="F312">
        <f t="shared" si="35"/>
        <v>5.109</v>
      </c>
      <c r="G312">
        <f t="shared" si="36"/>
        <v>5.1089999999999997E-6</v>
      </c>
      <c r="H312">
        <f t="shared" si="37"/>
        <v>2.2781983905458109E-7</v>
      </c>
      <c r="I312">
        <f t="shared" si="38"/>
        <v>4.8835745938825489E-2</v>
      </c>
      <c r="J312">
        <f t="shared" si="39"/>
        <v>2.495018260014594E-7</v>
      </c>
      <c r="K312">
        <f t="shared" si="40"/>
        <v>4.7732166505604043E-7</v>
      </c>
      <c r="L312" s="2">
        <f t="shared" si="41"/>
        <v>10.704231891705717</v>
      </c>
    </row>
    <row r="313" spans="1:12">
      <c r="A313" s="3">
        <v>42461</v>
      </c>
      <c r="B313" t="s">
        <v>10</v>
      </c>
      <c r="C313">
        <v>4.8</v>
      </c>
      <c r="D313">
        <f t="shared" si="42"/>
        <v>277.95</v>
      </c>
      <c r="E313">
        <v>3.4706000000000001</v>
      </c>
      <c r="F313">
        <f t="shared" si="35"/>
        <v>6.9412000000000003</v>
      </c>
      <c r="G313">
        <f t="shared" si="36"/>
        <v>6.9412000000000006E-6</v>
      </c>
      <c r="H313">
        <f t="shared" si="37"/>
        <v>3.0952105438356986E-7</v>
      </c>
      <c r="I313">
        <f t="shared" si="38"/>
        <v>4.8835745938825489E-2</v>
      </c>
      <c r="J313">
        <f t="shared" si="39"/>
        <v>3.3897867971057552E-7</v>
      </c>
      <c r="K313">
        <f t="shared" si="40"/>
        <v>6.4849973409414549E-7</v>
      </c>
      <c r="L313" s="2">
        <f t="shared" si="41"/>
        <v>14.543005364397681</v>
      </c>
    </row>
    <row r="314" spans="1:12">
      <c r="A314" s="3">
        <v>42461</v>
      </c>
      <c r="B314" t="s">
        <v>10</v>
      </c>
      <c r="C314">
        <v>4.8</v>
      </c>
      <c r="D314">
        <f t="shared" si="42"/>
        <v>277.95</v>
      </c>
      <c r="E314">
        <v>2.7559999999999998</v>
      </c>
      <c r="F314">
        <f t="shared" si="35"/>
        <v>5.5119999999999996</v>
      </c>
      <c r="G314">
        <f t="shared" si="36"/>
        <v>5.5119999999999999E-6</v>
      </c>
      <c r="H314">
        <f t="shared" si="37"/>
        <v>2.4579036071028595E-7</v>
      </c>
      <c r="I314">
        <f t="shared" si="38"/>
        <v>4.8835745938825489E-2</v>
      </c>
      <c r="J314">
        <f t="shared" si="39"/>
        <v>2.691826316148061E-7</v>
      </c>
      <c r="K314">
        <f t="shared" si="40"/>
        <v>5.14972992325092E-7</v>
      </c>
      <c r="L314" s="2">
        <f t="shared" si="41"/>
        <v>11.548586061280469</v>
      </c>
    </row>
    <row r="315" spans="1:12">
      <c r="A315" s="3">
        <v>42461</v>
      </c>
      <c r="B315" t="s">
        <v>11</v>
      </c>
      <c r="C315">
        <v>5.7</v>
      </c>
      <c r="D315">
        <f t="shared" si="42"/>
        <v>278.84999999999997</v>
      </c>
      <c r="E315">
        <v>25.838999999999999</v>
      </c>
      <c r="F315">
        <f t="shared" si="35"/>
        <v>51.677999999999997</v>
      </c>
      <c r="G315">
        <f t="shared" si="36"/>
        <v>5.1677999999999995E-5</v>
      </c>
      <c r="H315">
        <f t="shared" si="37"/>
        <v>2.3044184072543829E-6</v>
      </c>
      <c r="I315">
        <f t="shared" si="38"/>
        <v>4.7158364736256668E-2</v>
      </c>
      <c r="J315">
        <f t="shared" si="39"/>
        <v>2.4370499728402721E-6</v>
      </c>
      <c r="K315">
        <f t="shared" si="40"/>
        <v>4.7414683800946546E-6</v>
      </c>
      <c r="L315" s="2">
        <f t="shared" si="41"/>
        <v>106.33034442667638</v>
      </c>
    </row>
    <row r="316" spans="1:12">
      <c r="A316" s="3">
        <v>42461</v>
      </c>
      <c r="B316" t="s">
        <v>11</v>
      </c>
      <c r="C316">
        <v>5.7</v>
      </c>
      <c r="D316">
        <f t="shared" si="42"/>
        <v>278.84999999999997</v>
      </c>
      <c r="E316">
        <v>24.662099999999999</v>
      </c>
      <c r="F316">
        <f t="shared" si="35"/>
        <v>49.324199999999998</v>
      </c>
      <c r="G316">
        <f t="shared" si="36"/>
        <v>4.9324199999999998E-5</v>
      </c>
      <c r="H316">
        <f t="shared" si="37"/>
        <v>2.1994580750628244E-6</v>
      </c>
      <c r="I316">
        <f t="shared" si="38"/>
        <v>4.7158364736256668E-2</v>
      </c>
      <c r="J316">
        <f t="shared" si="39"/>
        <v>2.3260486139240709E-6</v>
      </c>
      <c r="K316">
        <f t="shared" si="40"/>
        <v>4.5255066889868948E-6</v>
      </c>
      <c r="L316" s="2">
        <f t="shared" si="41"/>
        <v>101.48727068714484</v>
      </c>
    </row>
    <row r="317" spans="1:12">
      <c r="A317" s="3">
        <v>42461</v>
      </c>
      <c r="B317" t="s">
        <v>11</v>
      </c>
      <c r="C317">
        <v>5.7</v>
      </c>
      <c r="D317">
        <f t="shared" si="42"/>
        <v>278.84999999999997</v>
      </c>
      <c r="E317">
        <v>22.538</v>
      </c>
      <c r="F317">
        <f t="shared" si="35"/>
        <v>45.076000000000001</v>
      </c>
      <c r="G317">
        <f t="shared" si="36"/>
        <v>4.5076E-5</v>
      </c>
      <c r="H317">
        <f t="shared" si="37"/>
        <v>2.0100229135299074E-6</v>
      </c>
      <c r="I317">
        <f t="shared" si="38"/>
        <v>4.7158364736256668E-2</v>
      </c>
      <c r="J317">
        <f t="shared" si="39"/>
        <v>2.1257104488515057E-6</v>
      </c>
      <c r="K317">
        <f t="shared" si="40"/>
        <v>4.1357333623814136E-6</v>
      </c>
      <c r="L317" s="2">
        <f t="shared" si="41"/>
        <v>92.746364127421074</v>
      </c>
    </row>
    <row r="318" spans="1:12">
      <c r="A318" s="3">
        <v>42461</v>
      </c>
      <c r="B318" t="s">
        <v>8</v>
      </c>
      <c r="C318">
        <v>6.6</v>
      </c>
      <c r="D318">
        <f t="shared" si="42"/>
        <v>279.75</v>
      </c>
      <c r="E318">
        <v>0.73260000000000003</v>
      </c>
      <c r="F318">
        <f t="shared" si="35"/>
        <v>1.4652000000000001</v>
      </c>
      <c r="G318">
        <f t="shared" si="36"/>
        <v>1.4652E-6</v>
      </c>
      <c r="H318">
        <f t="shared" si="37"/>
        <v>6.533600081870664E-8</v>
      </c>
      <c r="I318">
        <f t="shared" si="38"/>
        <v>4.5560258319135578E-2</v>
      </c>
      <c r="J318">
        <f t="shared" si="39"/>
        <v>6.6754890489197449E-8</v>
      </c>
      <c r="K318">
        <f t="shared" si="40"/>
        <v>1.3209089130790409E-7</v>
      </c>
      <c r="L318" s="2">
        <f t="shared" si="41"/>
        <v>2.9622194734779037</v>
      </c>
    </row>
    <row r="319" spans="1:12">
      <c r="A319" s="3">
        <v>42461</v>
      </c>
      <c r="B319" t="s">
        <v>8</v>
      </c>
      <c r="C319">
        <v>6.6</v>
      </c>
      <c r="D319">
        <f t="shared" si="42"/>
        <v>279.75</v>
      </c>
      <c r="E319">
        <v>1.7242999999999999</v>
      </c>
      <c r="F319">
        <f t="shared" si="35"/>
        <v>3.4485999999999999</v>
      </c>
      <c r="G319">
        <f t="shared" si="36"/>
        <v>3.4485999999999999E-6</v>
      </c>
      <c r="H319">
        <f t="shared" si="37"/>
        <v>1.53779506158471E-7</v>
      </c>
      <c r="I319">
        <f t="shared" si="38"/>
        <v>4.5560258319135578E-2</v>
      </c>
      <c r="J319">
        <f t="shared" si="39"/>
        <v>1.5711910683937096E-7</v>
      </c>
      <c r="K319">
        <f t="shared" si="40"/>
        <v>3.1089861299784193E-7</v>
      </c>
      <c r="L319" s="2">
        <f t="shared" si="41"/>
        <v>6.9720925991235987</v>
      </c>
    </row>
    <row r="320" spans="1:12">
      <c r="A320" s="3">
        <v>42461</v>
      </c>
      <c r="B320" t="s">
        <v>8</v>
      </c>
      <c r="C320">
        <v>6.6</v>
      </c>
      <c r="D320">
        <f t="shared" si="42"/>
        <v>279.75</v>
      </c>
      <c r="E320">
        <v>1.0648</v>
      </c>
      <c r="F320">
        <f t="shared" si="35"/>
        <v>2.1295999999999999</v>
      </c>
      <c r="G320">
        <f t="shared" si="36"/>
        <v>2.1295999999999999E-6</v>
      </c>
      <c r="H320">
        <f t="shared" si="37"/>
        <v>9.4962836024786833E-8</v>
      </c>
      <c r="I320">
        <f t="shared" si="38"/>
        <v>4.5560258319135578E-2</v>
      </c>
      <c r="J320">
        <f t="shared" si="39"/>
        <v>9.7025126116431128E-8</v>
      </c>
      <c r="K320">
        <f t="shared" si="40"/>
        <v>1.9198796214121797E-7</v>
      </c>
      <c r="L320" s="2">
        <f t="shared" si="41"/>
        <v>4.3054481236135302</v>
      </c>
    </row>
    <row r="321" spans="1:12">
      <c r="A321" s="3">
        <v>42461</v>
      </c>
      <c r="B321" t="s">
        <v>7</v>
      </c>
      <c r="C321">
        <v>7.1</v>
      </c>
      <c r="D321">
        <f t="shared" si="42"/>
        <v>280.25</v>
      </c>
      <c r="E321">
        <v>0.94499999999999995</v>
      </c>
      <c r="F321">
        <f t="shared" si="35"/>
        <v>1.89</v>
      </c>
      <c r="G321">
        <f t="shared" si="36"/>
        <v>1.8899999999999999E-6</v>
      </c>
      <c r="H321">
        <f t="shared" si="37"/>
        <v>8.4278625134695298E-8</v>
      </c>
      <c r="I321">
        <f t="shared" si="38"/>
        <v>4.470503808416449E-2</v>
      </c>
      <c r="J321">
        <f t="shared" si="39"/>
        <v>8.4492521979070889E-8</v>
      </c>
      <c r="K321">
        <f t="shared" si="40"/>
        <v>1.6877114711376619E-7</v>
      </c>
      <c r="L321" s="2">
        <f t="shared" si="41"/>
        <v>3.7847967682816814</v>
      </c>
    </row>
    <row r="322" spans="1:12">
      <c r="A322" s="3">
        <v>42461</v>
      </c>
      <c r="B322" t="s">
        <v>7</v>
      </c>
      <c r="C322">
        <v>7.1</v>
      </c>
      <c r="D322">
        <f t="shared" si="42"/>
        <v>280.25</v>
      </c>
      <c r="E322">
        <v>1.3696999999999999</v>
      </c>
      <c r="F322">
        <f t="shared" si="35"/>
        <v>2.7393999999999998</v>
      </c>
      <c r="G322">
        <f t="shared" si="36"/>
        <v>2.7394E-6</v>
      </c>
      <c r="H322">
        <f t="shared" si="37"/>
        <v>1.2215495539364249E-7</v>
      </c>
      <c r="I322">
        <f t="shared" si="38"/>
        <v>4.470503808416449E-2</v>
      </c>
      <c r="J322">
        <f t="shared" si="39"/>
        <v>1.2246498132776021E-7</v>
      </c>
      <c r="K322">
        <f t="shared" si="40"/>
        <v>2.4461993672140267E-7</v>
      </c>
      <c r="L322" s="2">
        <f t="shared" si="41"/>
        <v>5.4857525222385384</v>
      </c>
    </row>
    <row r="323" spans="1:12">
      <c r="A323" s="3">
        <v>42461</v>
      </c>
      <c r="B323" t="s">
        <v>7</v>
      </c>
      <c r="C323">
        <v>7.1</v>
      </c>
      <c r="D323">
        <f t="shared" si="42"/>
        <v>280.25</v>
      </c>
      <c r="E323">
        <v>1.5642</v>
      </c>
      <c r="F323">
        <f t="shared" ref="F323:F386" si="43">E323*2</f>
        <v>3.1284000000000001</v>
      </c>
      <c r="G323">
        <f t="shared" ref="G323:G386" si="44">F323/10^6</f>
        <v>3.1284E-6</v>
      </c>
      <c r="H323">
        <f t="shared" ref="H323:H386" si="45">G323/(0.0821*273.15)</f>
        <v>1.3950119093723852E-7</v>
      </c>
      <c r="I323">
        <f t="shared" ref="I323:I386" si="46">EXP(-62.7062+97.3066*(100/D323)+24.1406*LN(D323/100))</f>
        <v>4.470503808416449E-2</v>
      </c>
      <c r="J323">
        <f t="shared" ref="J323:J386" si="47">G323*I323*1</f>
        <v>1.398552411425002E-7</v>
      </c>
      <c r="K323">
        <f t="shared" ref="K323:K386" si="48">(J323*0.03+H323*0.03)/0.03</f>
        <v>2.7935643207973868E-7</v>
      </c>
      <c r="L323" s="2">
        <f t="shared" ref="L323:L386" si="49">K323*0.0821*273.15*10^6</f>
        <v>6.2647397935938693</v>
      </c>
    </row>
    <row r="324" spans="1:12">
      <c r="A324" s="3">
        <v>42468</v>
      </c>
      <c r="B324" t="s">
        <v>9</v>
      </c>
      <c r="C324">
        <v>4.2</v>
      </c>
      <c r="D324">
        <f t="shared" si="42"/>
        <v>277.34999999999997</v>
      </c>
      <c r="E324">
        <v>3.5171999999999999</v>
      </c>
      <c r="F324">
        <f t="shared" si="43"/>
        <v>7.0343999999999998</v>
      </c>
      <c r="G324">
        <f t="shared" si="44"/>
        <v>7.0343999999999999E-6</v>
      </c>
      <c r="H324">
        <f t="shared" si="45"/>
        <v>3.1367701621560881E-7</v>
      </c>
      <c r="I324">
        <f t="shared" si="46"/>
        <v>5.0000359281042045E-2</v>
      </c>
      <c r="J324">
        <f t="shared" si="47"/>
        <v>3.5172252732656215E-7</v>
      </c>
      <c r="K324">
        <f t="shared" si="48"/>
        <v>6.6539954354217102E-7</v>
      </c>
      <c r="L324" s="2">
        <f t="shared" si="49"/>
        <v>14.921993984652463</v>
      </c>
    </row>
    <row r="325" spans="1:12">
      <c r="A325" s="3">
        <v>42468</v>
      </c>
      <c r="B325" t="s">
        <v>9</v>
      </c>
      <c r="C325">
        <v>4.2</v>
      </c>
      <c r="D325">
        <f t="shared" si="42"/>
        <v>277.34999999999997</v>
      </c>
      <c r="E325">
        <v>3.0829</v>
      </c>
      <c r="F325">
        <f t="shared" si="43"/>
        <v>6.1657999999999999</v>
      </c>
      <c r="G325">
        <f t="shared" si="44"/>
        <v>6.1658000000000003E-6</v>
      </c>
      <c r="H325">
        <f t="shared" si="45"/>
        <v>2.7494452214576949E-7</v>
      </c>
      <c r="I325">
        <f t="shared" si="46"/>
        <v>5.0000359281042045E-2</v>
      </c>
      <c r="J325">
        <f t="shared" si="47"/>
        <v>3.0829221525504904E-7</v>
      </c>
      <c r="K325">
        <f t="shared" si="48"/>
        <v>5.8323673740081847E-7</v>
      </c>
      <c r="L325" s="2">
        <f t="shared" si="49"/>
        <v>13.079442526806856</v>
      </c>
    </row>
    <row r="326" spans="1:12">
      <c r="A326" s="3">
        <v>42468</v>
      </c>
      <c r="B326" t="s">
        <v>9</v>
      </c>
      <c r="C326">
        <v>4.2</v>
      </c>
      <c r="D326">
        <f t="shared" si="42"/>
        <v>277.34999999999997</v>
      </c>
      <c r="E326">
        <v>3.0512999999999999</v>
      </c>
      <c r="F326">
        <f t="shared" si="43"/>
        <v>6.1025999999999998</v>
      </c>
      <c r="G326">
        <f t="shared" si="44"/>
        <v>6.1025999999999998E-6</v>
      </c>
      <c r="H326">
        <f t="shared" si="45"/>
        <v>2.7212631626824948E-7</v>
      </c>
      <c r="I326">
        <f t="shared" si="46"/>
        <v>5.0000359281042045E-2</v>
      </c>
      <c r="J326">
        <f t="shared" si="47"/>
        <v>3.0513219254848718E-7</v>
      </c>
      <c r="K326">
        <f t="shared" si="48"/>
        <v>5.7725850881673671E-7</v>
      </c>
      <c r="L326" s="2">
        <f t="shared" si="49"/>
        <v>12.945377074198243</v>
      </c>
    </row>
    <row r="327" spans="1:12">
      <c r="A327" s="3">
        <v>42468</v>
      </c>
      <c r="B327" t="s">
        <v>10</v>
      </c>
      <c r="C327">
        <v>3.6</v>
      </c>
      <c r="D327">
        <f t="shared" si="42"/>
        <v>276.75</v>
      </c>
      <c r="E327">
        <v>2.0407000000000002</v>
      </c>
      <c r="F327">
        <f t="shared" si="43"/>
        <v>4.0814000000000004</v>
      </c>
      <c r="G327">
        <f t="shared" si="44"/>
        <v>4.0814000000000004E-6</v>
      </c>
      <c r="H327">
        <f t="shared" si="45"/>
        <v>1.8199723842579124E-7</v>
      </c>
      <c r="I327">
        <f t="shared" si="46"/>
        <v>5.1203774603056189E-2</v>
      </c>
      <c r="J327">
        <f t="shared" si="47"/>
        <v>2.0898308566491356E-7</v>
      </c>
      <c r="K327">
        <f t="shared" si="48"/>
        <v>3.9098032409070477E-7</v>
      </c>
      <c r="L327" s="2">
        <f t="shared" si="49"/>
        <v>8.7679742206333682</v>
      </c>
    </row>
    <row r="328" spans="1:12">
      <c r="A328" s="3">
        <v>42468</v>
      </c>
      <c r="B328" t="s">
        <v>10</v>
      </c>
      <c r="C328">
        <v>3.6</v>
      </c>
      <c r="D328">
        <f t="shared" si="42"/>
        <v>276.75</v>
      </c>
      <c r="E328">
        <v>1.2027000000000001</v>
      </c>
      <c r="F328">
        <f t="shared" si="43"/>
        <v>2.4054000000000002</v>
      </c>
      <c r="G328">
        <f t="shared" si="44"/>
        <v>2.4054000000000003E-6</v>
      </c>
      <c r="H328">
        <f t="shared" si="45"/>
        <v>1.0726127243333127E-7</v>
      </c>
      <c r="I328">
        <f t="shared" si="46"/>
        <v>5.1203774603056189E-2</v>
      </c>
      <c r="J328">
        <f t="shared" si="47"/>
        <v>1.2316555943019138E-7</v>
      </c>
      <c r="K328">
        <f t="shared" si="48"/>
        <v>2.3042683186352267E-7</v>
      </c>
      <c r="L328" s="2">
        <f t="shared" si="49"/>
        <v>5.167463417041092</v>
      </c>
    </row>
    <row r="329" spans="1:12">
      <c r="A329" s="3">
        <v>42468</v>
      </c>
      <c r="B329" t="s">
        <v>10</v>
      </c>
      <c r="C329">
        <v>3.6</v>
      </c>
      <c r="D329">
        <f t="shared" si="42"/>
        <v>276.75</v>
      </c>
      <c r="E329">
        <v>2.1798000000000002</v>
      </c>
      <c r="F329">
        <f t="shared" si="43"/>
        <v>4.3596000000000004</v>
      </c>
      <c r="G329">
        <f t="shared" si="44"/>
        <v>4.3596000000000006E-6</v>
      </c>
      <c r="H329">
        <f t="shared" si="45"/>
        <v>1.9440269531069719E-7</v>
      </c>
      <c r="I329">
        <f t="shared" si="46"/>
        <v>5.1203774603056189E-2</v>
      </c>
      <c r="J329">
        <f t="shared" si="47"/>
        <v>2.2322797575948379E-7</v>
      </c>
      <c r="K329">
        <f t="shared" si="48"/>
        <v>4.1763067107018098E-7</v>
      </c>
      <c r="L329" s="2">
        <f t="shared" si="49"/>
        <v>9.3656246416115163</v>
      </c>
    </row>
    <row r="330" spans="1:12">
      <c r="A330" s="3">
        <v>42468</v>
      </c>
      <c r="B330" t="s">
        <v>11</v>
      </c>
      <c r="C330">
        <v>5.8</v>
      </c>
      <c r="D330">
        <f t="shared" si="42"/>
        <v>278.95</v>
      </c>
      <c r="E330">
        <v>21.688500000000001</v>
      </c>
      <c r="F330">
        <f t="shared" si="43"/>
        <v>43.377000000000002</v>
      </c>
      <c r="G330">
        <f t="shared" si="44"/>
        <v>4.3377000000000002E-5</v>
      </c>
      <c r="H330">
        <f t="shared" si="45"/>
        <v>1.934261334638983E-6</v>
      </c>
      <c r="I330">
        <f t="shared" si="46"/>
        <v>4.6976965881753548E-2</v>
      </c>
      <c r="J330">
        <f t="shared" si="47"/>
        <v>2.0377198490528238E-6</v>
      </c>
      <c r="K330">
        <f t="shared" si="48"/>
        <v>3.9719811836918068E-6</v>
      </c>
      <c r="L330" s="2">
        <f t="shared" si="49"/>
        <v>89.074120812716728</v>
      </c>
    </row>
    <row r="331" spans="1:12">
      <c r="A331" s="3">
        <v>42468</v>
      </c>
      <c r="B331" t="s">
        <v>11</v>
      </c>
      <c r="C331">
        <v>5.8</v>
      </c>
      <c r="D331">
        <f t="shared" si="42"/>
        <v>278.95</v>
      </c>
      <c r="E331">
        <v>23.955300000000001</v>
      </c>
      <c r="F331">
        <f t="shared" si="43"/>
        <v>47.910600000000002</v>
      </c>
      <c r="G331">
        <f t="shared" si="44"/>
        <v>4.7910600000000002E-5</v>
      </c>
      <c r="H331">
        <f t="shared" si="45"/>
        <v>2.1364230144858905E-6</v>
      </c>
      <c r="I331">
        <f t="shared" si="46"/>
        <v>4.6976965881753548E-2</v>
      </c>
      <c r="J331">
        <f t="shared" si="47"/>
        <v>2.2506946215743415E-6</v>
      </c>
      <c r="K331">
        <f t="shared" si="48"/>
        <v>4.3871176360602324E-6</v>
      </c>
      <c r="L331" s="2">
        <f t="shared" si="49"/>
        <v>98.383811065996881</v>
      </c>
    </row>
    <row r="332" spans="1:12">
      <c r="A332" s="3">
        <v>42468</v>
      </c>
      <c r="B332" t="s">
        <v>11</v>
      </c>
      <c r="C332">
        <v>5.8</v>
      </c>
      <c r="D332">
        <f t="shared" si="42"/>
        <v>278.95</v>
      </c>
      <c r="E332">
        <v>22.287700000000001</v>
      </c>
      <c r="F332">
        <f t="shared" si="43"/>
        <v>44.575400000000002</v>
      </c>
      <c r="G332">
        <f t="shared" si="44"/>
        <v>4.45754E-5</v>
      </c>
      <c r="H332">
        <f t="shared" si="45"/>
        <v>1.9877002258355009E-6</v>
      </c>
      <c r="I332">
        <f t="shared" si="46"/>
        <v>4.6976965881753548E-2</v>
      </c>
      <c r="J332">
        <f t="shared" si="47"/>
        <v>2.094017044965517E-6</v>
      </c>
      <c r="K332">
        <f t="shared" si="48"/>
        <v>4.0817172708010183E-6</v>
      </c>
      <c r="L332" s="2">
        <f t="shared" si="49"/>
        <v>91.535020053834373</v>
      </c>
    </row>
    <row r="333" spans="1:12">
      <c r="A333" s="3">
        <v>42468</v>
      </c>
      <c r="B333" t="s">
        <v>8</v>
      </c>
      <c r="C333">
        <v>5.8</v>
      </c>
      <c r="D333">
        <f t="shared" si="42"/>
        <v>278.95</v>
      </c>
      <c r="E333">
        <v>0.45639999999999997</v>
      </c>
      <c r="F333">
        <f t="shared" si="43"/>
        <v>0.91279999999999994</v>
      </c>
      <c r="G333">
        <f t="shared" si="44"/>
        <v>9.1279999999999997E-7</v>
      </c>
      <c r="H333">
        <f t="shared" si="45"/>
        <v>4.0703454509497282E-8</v>
      </c>
      <c r="I333">
        <f t="shared" si="46"/>
        <v>4.6976965881753548E-2</v>
      </c>
      <c r="J333">
        <f t="shared" si="47"/>
        <v>4.2880574456864639E-8</v>
      </c>
      <c r="K333">
        <f t="shared" si="48"/>
        <v>8.3584028966361928E-8</v>
      </c>
      <c r="L333" s="2">
        <f t="shared" si="49"/>
        <v>1.8744232537484806</v>
      </c>
    </row>
    <row r="334" spans="1:12">
      <c r="A334" s="3">
        <v>42468</v>
      </c>
      <c r="B334" t="s">
        <v>8</v>
      </c>
      <c r="C334">
        <v>5.8</v>
      </c>
      <c r="D334">
        <f t="shared" si="42"/>
        <v>278.95</v>
      </c>
      <c r="E334">
        <v>0.68110000000000004</v>
      </c>
      <c r="F334">
        <f t="shared" si="43"/>
        <v>1.3622000000000001</v>
      </c>
      <c r="G334">
        <f t="shared" si="44"/>
        <v>1.3622000000000001E-6</v>
      </c>
      <c r="H334">
        <f t="shared" si="45"/>
        <v>6.0743038708191511E-8</v>
      </c>
      <c r="I334">
        <f t="shared" si="46"/>
        <v>4.6976965881753548E-2</v>
      </c>
      <c r="J334">
        <f t="shared" si="47"/>
        <v>6.399202292412468E-8</v>
      </c>
      <c r="K334">
        <f t="shared" si="48"/>
        <v>1.247350616323162E-7</v>
      </c>
      <c r="L334" s="2">
        <f t="shared" si="49"/>
        <v>2.7972604691675946</v>
      </c>
    </row>
    <row r="335" spans="1:12">
      <c r="A335" s="3">
        <v>42468</v>
      </c>
      <c r="B335" t="s">
        <v>8</v>
      </c>
      <c r="C335">
        <v>5.8</v>
      </c>
      <c r="D335">
        <f t="shared" si="42"/>
        <v>278.95</v>
      </c>
      <c r="E335">
        <v>0.111</v>
      </c>
      <c r="F335">
        <f t="shared" si="43"/>
        <v>0.222</v>
      </c>
      <c r="G335">
        <f t="shared" si="44"/>
        <v>2.22E-7</v>
      </c>
      <c r="H335">
        <f t="shared" si="45"/>
        <v>9.8993940634404001E-9</v>
      </c>
      <c r="I335">
        <f t="shared" si="46"/>
        <v>4.6976965881753548E-2</v>
      </c>
      <c r="J335">
        <f t="shared" si="47"/>
        <v>1.0428886425749288E-8</v>
      </c>
      <c r="K335">
        <f t="shared" si="48"/>
        <v>2.0328280489189686E-8</v>
      </c>
      <c r="L335" s="2">
        <f t="shared" si="49"/>
        <v>0.45587419186257955</v>
      </c>
    </row>
    <row r="336" spans="1:12">
      <c r="A336" s="3">
        <v>42468</v>
      </c>
      <c r="B336" t="s">
        <v>7</v>
      </c>
      <c r="C336">
        <v>4.7</v>
      </c>
      <c r="D336">
        <f t="shared" si="42"/>
        <v>277.84999999999997</v>
      </c>
      <c r="E336">
        <v>0.58630000000000004</v>
      </c>
      <c r="F336">
        <f t="shared" si="43"/>
        <v>1.1726000000000001</v>
      </c>
      <c r="G336">
        <f t="shared" si="44"/>
        <v>1.1726E-6</v>
      </c>
      <c r="H336">
        <f t="shared" si="45"/>
        <v>5.2288421075631595E-8</v>
      </c>
      <c r="I336">
        <f t="shared" si="46"/>
        <v>4.902721710463212E-2</v>
      </c>
      <c r="J336">
        <f t="shared" si="47"/>
        <v>5.7489314776891625E-8</v>
      </c>
      <c r="K336">
        <f t="shared" si="48"/>
        <v>1.0977773585252323E-7</v>
      </c>
      <c r="L336" s="2">
        <f t="shared" si="49"/>
        <v>2.4618332398003826</v>
      </c>
    </row>
    <row r="337" spans="1:12">
      <c r="A337" s="3">
        <v>42468</v>
      </c>
      <c r="B337" t="s">
        <v>7</v>
      </c>
      <c r="C337">
        <v>4.7</v>
      </c>
      <c r="D337">
        <f t="shared" si="42"/>
        <v>277.84999999999997</v>
      </c>
      <c r="E337">
        <v>0.62670000000000003</v>
      </c>
      <c r="F337">
        <f t="shared" si="43"/>
        <v>1.2534000000000001</v>
      </c>
      <c r="G337">
        <f t="shared" si="44"/>
        <v>1.2534000000000001E-6</v>
      </c>
      <c r="H337">
        <f t="shared" si="45"/>
        <v>5.5891443779802698E-8</v>
      </c>
      <c r="I337">
        <f t="shared" si="46"/>
        <v>4.902721710463212E-2</v>
      </c>
      <c r="J337">
        <f t="shared" si="47"/>
        <v>6.1450713918945902E-8</v>
      </c>
      <c r="K337">
        <f t="shared" si="48"/>
        <v>1.173421576987486E-7</v>
      </c>
      <c r="L337" s="2">
        <f t="shared" si="49"/>
        <v>2.631470051821422</v>
      </c>
    </row>
    <row r="338" spans="1:12">
      <c r="A338" s="3">
        <v>42468</v>
      </c>
      <c r="B338" t="s">
        <v>7</v>
      </c>
      <c r="C338">
        <v>4.7</v>
      </c>
      <c r="D338">
        <f t="shared" si="42"/>
        <v>277.84999999999997</v>
      </c>
      <c r="E338">
        <v>0.67749999999999999</v>
      </c>
      <c r="F338">
        <f t="shared" si="43"/>
        <v>1.355</v>
      </c>
      <c r="G338">
        <f t="shared" si="44"/>
        <v>1.3549999999999999E-6</v>
      </c>
      <c r="H338">
        <f t="shared" si="45"/>
        <v>6.0421977279106944E-8</v>
      </c>
      <c r="I338">
        <f t="shared" si="46"/>
        <v>4.902721710463212E-2</v>
      </c>
      <c r="J338">
        <f t="shared" si="47"/>
        <v>6.6431879176776524E-8</v>
      </c>
      <c r="K338">
        <f t="shared" si="48"/>
        <v>1.2685385645588347E-7</v>
      </c>
      <c r="L338" s="2">
        <f t="shared" si="49"/>
        <v>2.844775746144907</v>
      </c>
    </row>
    <row r="339" spans="1:12">
      <c r="A339" s="3">
        <v>42475</v>
      </c>
      <c r="B339" t="s">
        <v>9</v>
      </c>
      <c r="C339">
        <v>11.1</v>
      </c>
      <c r="D339">
        <f t="shared" si="42"/>
        <v>284.25</v>
      </c>
      <c r="E339">
        <v>5.0544000000000002</v>
      </c>
      <c r="F339">
        <f t="shared" si="43"/>
        <v>10.1088</v>
      </c>
      <c r="G339">
        <f t="shared" si="44"/>
        <v>1.0108800000000001E-5</v>
      </c>
      <c r="H339">
        <f t="shared" si="45"/>
        <v>4.5077024643471319E-7</v>
      </c>
      <c r="I339">
        <f t="shared" si="46"/>
        <v>3.8613633735862685E-2</v>
      </c>
      <c r="J339">
        <f t="shared" si="47"/>
        <v>3.9033750070908873E-7</v>
      </c>
      <c r="K339">
        <f t="shared" si="48"/>
        <v>8.4110774714380187E-7</v>
      </c>
      <c r="L339" s="2">
        <f t="shared" si="49"/>
        <v>18.862358510964253</v>
      </c>
    </row>
    <row r="340" spans="1:12">
      <c r="A340" s="3">
        <v>42475</v>
      </c>
      <c r="B340" t="s">
        <v>9</v>
      </c>
      <c r="C340">
        <v>11.1</v>
      </c>
      <c r="D340">
        <f t="shared" si="42"/>
        <v>284.25</v>
      </c>
      <c r="E340">
        <v>1.238</v>
      </c>
      <c r="F340">
        <f t="shared" si="43"/>
        <v>2.476</v>
      </c>
      <c r="G340">
        <f t="shared" si="44"/>
        <v>2.4760000000000001E-6</v>
      </c>
      <c r="H340">
        <f t="shared" si="45"/>
        <v>1.1040945811296591E-7</v>
      </c>
      <c r="I340">
        <f t="shared" si="46"/>
        <v>3.8613633735862685E-2</v>
      </c>
      <c r="J340">
        <f t="shared" si="47"/>
        <v>9.5607357129996014E-8</v>
      </c>
      <c r="K340">
        <f t="shared" si="48"/>
        <v>2.0601681524296193E-7</v>
      </c>
      <c r="L340" s="2">
        <f t="shared" si="49"/>
        <v>4.6200537821647947</v>
      </c>
    </row>
    <row r="341" spans="1:12">
      <c r="A341" s="3">
        <v>42475</v>
      </c>
      <c r="B341" t="s">
        <v>9</v>
      </c>
      <c r="C341">
        <v>11.1</v>
      </c>
      <c r="D341">
        <f t="shared" si="42"/>
        <v>284.25</v>
      </c>
      <c r="E341">
        <v>4.7794999999999996</v>
      </c>
      <c r="F341">
        <f t="shared" si="43"/>
        <v>9.5589999999999993</v>
      </c>
      <c r="G341">
        <f t="shared" si="44"/>
        <v>9.5589999999999994E-6</v>
      </c>
      <c r="H341">
        <f t="shared" si="45"/>
        <v>4.2625363897489544E-7</v>
      </c>
      <c r="I341">
        <f t="shared" si="46"/>
        <v>3.8613633735862685E-2</v>
      </c>
      <c r="J341">
        <f t="shared" si="47"/>
        <v>3.6910772488111136E-7</v>
      </c>
      <c r="K341">
        <f t="shared" si="48"/>
        <v>7.953613638560068E-7</v>
      </c>
      <c r="L341" s="2">
        <f t="shared" si="49"/>
        <v>17.836467731709725</v>
      </c>
    </row>
    <row r="342" spans="1:12">
      <c r="A342" s="3">
        <v>42475</v>
      </c>
      <c r="B342" t="s">
        <v>10</v>
      </c>
      <c r="C342">
        <v>10.5</v>
      </c>
      <c r="D342">
        <f t="shared" si="42"/>
        <v>283.64999999999998</v>
      </c>
      <c r="E342">
        <v>2.3736999999999999</v>
      </c>
      <c r="F342">
        <f t="shared" si="43"/>
        <v>4.7473999999999998</v>
      </c>
      <c r="G342">
        <f t="shared" si="44"/>
        <v>4.7473999999999996E-6</v>
      </c>
      <c r="H342">
        <f t="shared" si="45"/>
        <v>2.116954206161124E-7</v>
      </c>
      <c r="I342">
        <f t="shared" si="46"/>
        <v>3.9448937331535414E-2</v>
      </c>
      <c r="J342">
        <f t="shared" si="47"/>
        <v>1.872798850877312E-7</v>
      </c>
      <c r="K342">
        <f t="shared" si="48"/>
        <v>3.9897530570384357E-7</v>
      </c>
      <c r="L342" s="2">
        <f t="shared" si="49"/>
        <v>8.9472666002217007</v>
      </c>
    </row>
    <row r="343" spans="1:12">
      <c r="A343" s="3">
        <v>42475</v>
      </c>
      <c r="B343" t="s">
        <v>10</v>
      </c>
      <c r="C343">
        <v>10.5</v>
      </c>
      <c r="D343">
        <f t="shared" si="42"/>
        <v>283.64999999999998</v>
      </c>
      <c r="E343">
        <v>2.8308</v>
      </c>
      <c r="F343">
        <f t="shared" si="43"/>
        <v>5.6616</v>
      </c>
      <c r="G343">
        <f t="shared" si="44"/>
        <v>5.6616000000000001E-6</v>
      </c>
      <c r="H343">
        <f t="shared" si="45"/>
        <v>2.5246130373682061E-7</v>
      </c>
      <c r="I343">
        <f t="shared" si="46"/>
        <v>3.9448937331535414E-2</v>
      </c>
      <c r="J343">
        <f t="shared" si="47"/>
        <v>2.233441035962209E-7</v>
      </c>
      <c r="K343">
        <f t="shared" si="48"/>
        <v>4.7580540733304148E-7</v>
      </c>
      <c r="L343" s="2">
        <f t="shared" si="49"/>
        <v>10.670228879768965</v>
      </c>
    </row>
    <row r="344" spans="1:12">
      <c r="A344" s="3">
        <v>42475</v>
      </c>
      <c r="B344" t="s">
        <v>10</v>
      </c>
      <c r="C344">
        <v>10.5</v>
      </c>
      <c r="D344">
        <f t="shared" si="42"/>
        <v>283.64999999999998</v>
      </c>
      <c r="E344">
        <v>2.2299000000000002</v>
      </c>
      <c r="F344">
        <f t="shared" si="43"/>
        <v>4.4598000000000004</v>
      </c>
      <c r="G344">
        <f t="shared" si="44"/>
        <v>4.4598000000000001E-6</v>
      </c>
      <c r="H344">
        <f t="shared" si="45"/>
        <v>1.9887080019879053E-7</v>
      </c>
      <c r="I344">
        <f t="shared" si="46"/>
        <v>3.9448937331535414E-2</v>
      </c>
      <c r="J344">
        <f t="shared" si="47"/>
        <v>1.7593437071118163E-7</v>
      </c>
      <c r="K344">
        <f t="shared" si="48"/>
        <v>3.7480517090997216E-7</v>
      </c>
      <c r="L344" s="2">
        <f t="shared" si="49"/>
        <v>8.4052364628362373</v>
      </c>
    </row>
    <row r="345" spans="1:12">
      <c r="A345" s="3">
        <v>42475</v>
      </c>
      <c r="B345" t="s">
        <v>11</v>
      </c>
      <c r="C345">
        <v>6.3</v>
      </c>
      <c r="D345">
        <f t="shared" si="42"/>
        <v>279.45</v>
      </c>
      <c r="E345">
        <v>24.7166</v>
      </c>
      <c r="F345">
        <f t="shared" si="43"/>
        <v>49.433199999999999</v>
      </c>
      <c r="G345">
        <f t="shared" si="44"/>
        <v>4.94332E-5</v>
      </c>
      <c r="H345">
        <f t="shared" si="45"/>
        <v>2.2043185883642431E-6</v>
      </c>
      <c r="I345">
        <f t="shared" si="46"/>
        <v>4.6084430828531531E-2</v>
      </c>
      <c r="J345">
        <f t="shared" si="47"/>
        <v>2.2781008860329647E-6</v>
      </c>
      <c r="K345">
        <f t="shared" si="48"/>
        <v>4.4824194743972082E-6</v>
      </c>
      <c r="L345" s="2">
        <f t="shared" si="49"/>
        <v>100.52101340133414</v>
      </c>
    </row>
    <row r="346" spans="1:12">
      <c r="A346" s="3">
        <v>42475</v>
      </c>
      <c r="B346" t="s">
        <v>11</v>
      </c>
      <c r="C346">
        <v>6.3</v>
      </c>
      <c r="D346">
        <f t="shared" si="42"/>
        <v>279.45</v>
      </c>
      <c r="E346">
        <v>22.825099999999999</v>
      </c>
      <c r="F346">
        <f t="shared" si="43"/>
        <v>45.650199999999998</v>
      </c>
      <c r="G346">
        <f t="shared" si="44"/>
        <v>4.5650199999999999E-5</v>
      </c>
      <c r="H346">
        <f t="shared" si="45"/>
        <v>2.0356275624994007E-6</v>
      </c>
      <c r="I346">
        <f t="shared" si="46"/>
        <v>4.6084430828531531E-2</v>
      </c>
      <c r="J346">
        <f t="shared" si="47"/>
        <v>2.1037634842086299E-6</v>
      </c>
      <c r="K346">
        <f t="shared" si="48"/>
        <v>4.1393910467080302E-6</v>
      </c>
      <c r="L346" s="2">
        <f t="shared" si="49"/>
        <v>92.828389947921295</v>
      </c>
    </row>
    <row r="347" spans="1:12">
      <c r="A347" s="3">
        <v>42475</v>
      </c>
      <c r="B347" t="s">
        <v>11</v>
      </c>
      <c r="C347">
        <v>6.3</v>
      </c>
      <c r="D347">
        <f t="shared" si="42"/>
        <v>279.45</v>
      </c>
      <c r="E347">
        <v>31.597899999999999</v>
      </c>
      <c r="F347">
        <f t="shared" si="43"/>
        <v>63.195799999999998</v>
      </c>
      <c r="G347">
        <f t="shared" si="44"/>
        <v>6.3195799999999996E-5</v>
      </c>
      <c r="H347">
        <f t="shared" si="45"/>
        <v>2.818018591686337E-6</v>
      </c>
      <c r="I347">
        <f t="shared" si="46"/>
        <v>4.6084430828531531E-2</v>
      </c>
      <c r="J347">
        <f t="shared" si="47"/>
        <v>2.9123424737537126E-6</v>
      </c>
      <c r="K347">
        <f t="shared" si="48"/>
        <v>5.7303610654400496E-6</v>
      </c>
      <c r="L347" s="2">
        <f t="shared" si="49"/>
        <v>128.50687106454836</v>
      </c>
    </row>
    <row r="348" spans="1:12">
      <c r="A348" s="3">
        <v>42475</v>
      </c>
      <c r="B348" t="s">
        <v>8</v>
      </c>
      <c r="C348">
        <v>11.2</v>
      </c>
      <c r="D348">
        <f t="shared" si="42"/>
        <v>284.34999999999997</v>
      </c>
      <c r="E348">
        <v>1.1963999999999999</v>
      </c>
      <c r="F348">
        <f t="shared" si="43"/>
        <v>2.3927999999999998</v>
      </c>
      <c r="G348">
        <f t="shared" si="44"/>
        <v>2.3927999999999998E-6</v>
      </c>
      <c r="H348">
        <f t="shared" si="45"/>
        <v>1.0669941493243328E-7</v>
      </c>
      <c r="I348">
        <f t="shared" si="46"/>
        <v>3.8476886561115101E-2</v>
      </c>
      <c r="J348">
        <f t="shared" si="47"/>
        <v>9.2067494163436203E-8</v>
      </c>
      <c r="K348">
        <f t="shared" si="48"/>
        <v>1.9876690909586948E-7</v>
      </c>
      <c r="L348" s="2">
        <f t="shared" si="49"/>
        <v>4.457470178123967</v>
      </c>
    </row>
    <row r="349" spans="1:12">
      <c r="A349" s="3">
        <v>42475</v>
      </c>
      <c r="B349" t="s">
        <v>8</v>
      </c>
      <c r="C349">
        <v>11.2</v>
      </c>
      <c r="D349">
        <f t="shared" si="42"/>
        <v>284.34999999999997</v>
      </c>
      <c r="E349">
        <v>0.86629999999999996</v>
      </c>
      <c r="F349">
        <f t="shared" si="43"/>
        <v>1.7325999999999999</v>
      </c>
      <c r="G349">
        <f t="shared" si="44"/>
        <v>1.7325999999999999E-6</v>
      </c>
      <c r="H349">
        <f t="shared" si="45"/>
        <v>7.7259865559985755E-8</v>
      </c>
      <c r="I349">
        <f t="shared" si="46"/>
        <v>3.8476886561115101E-2</v>
      </c>
      <c r="J349">
        <f t="shared" si="47"/>
        <v>6.6665053655788024E-8</v>
      </c>
      <c r="K349">
        <f t="shared" si="48"/>
        <v>1.4392491921577377E-7</v>
      </c>
      <c r="L349" s="2">
        <f t="shared" si="49"/>
        <v>3.2276048272390447</v>
      </c>
    </row>
    <row r="350" spans="1:12">
      <c r="A350" s="3">
        <v>42475</v>
      </c>
      <c r="B350" t="s">
        <v>8</v>
      </c>
      <c r="C350">
        <v>11.2</v>
      </c>
      <c r="D350">
        <f t="shared" si="42"/>
        <v>284.34999999999997</v>
      </c>
      <c r="E350">
        <v>0.81110000000000004</v>
      </c>
      <c r="F350">
        <f t="shared" si="43"/>
        <v>1.6222000000000001</v>
      </c>
      <c r="G350">
        <f t="shared" si="44"/>
        <v>1.6222000000000001E-6</v>
      </c>
      <c r="H350">
        <f t="shared" si="45"/>
        <v>7.2336923647355935E-8</v>
      </c>
      <c r="I350">
        <f t="shared" si="46"/>
        <v>3.8476886561115101E-2</v>
      </c>
      <c r="J350">
        <f t="shared" si="47"/>
        <v>6.2417205379440927E-8</v>
      </c>
      <c r="K350">
        <f t="shared" si="48"/>
        <v>1.3475412902679685E-7</v>
      </c>
      <c r="L350" s="2">
        <f t="shared" si="49"/>
        <v>3.0219442172152711</v>
      </c>
    </row>
    <row r="351" spans="1:12">
      <c r="A351" s="3">
        <v>42475</v>
      </c>
      <c r="B351" t="s">
        <v>7</v>
      </c>
      <c r="C351">
        <v>12.3</v>
      </c>
      <c r="D351">
        <f t="shared" si="42"/>
        <v>285.45</v>
      </c>
      <c r="E351">
        <v>0.55889999999999995</v>
      </c>
      <c r="F351">
        <f t="shared" si="43"/>
        <v>1.1177999999999999</v>
      </c>
      <c r="G351">
        <f t="shared" si="44"/>
        <v>1.1177999999999999E-6</v>
      </c>
      <c r="H351">
        <f t="shared" si="45"/>
        <v>4.9844786865376933E-8</v>
      </c>
      <c r="I351">
        <f t="shared" si="46"/>
        <v>3.7017584172196819E-2</v>
      </c>
      <c r="J351">
        <f t="shared" si="47"/>
        <v>4.1378255587681604E-8</v>
      </c>
      <c r="K351">
        <f t="shared" si="48"/>
        <v>9.1223042453058537E-8</v>
      </c>
      <c r="L351" s="2">
        <f t="shared" si="49"/>
        <v>2.0457328291809462</v>
      </c>
    </row>
    <row r="352" spans="1:12">
      <c r="A352" s="3">
        <v>42475</v>
      </c>
      <c r="B352" t="s">
        <v>7</v>
      </c>
      <c r="C352">
        <v>12.3</v>
      </c>
      <c r="D352">
        <f t="shared" si="42"/>
        <v>285.45</v>
      </c>
      <c r="E352">
        <v>1.081</v>
      </c>
      <c r="F352">
        <f t="shared" si="43"/>
        <v>2.1619999999999999</v>
      </c>
      <c r="G352">
        <f t="shared" si="44"/>
        <v>2.1619999999999998E-6</v>
      </c>
      <c r="H352">
        <f t="shared" si="45"/>
        <v>9.6407612455667311E-8</v>
      </c>
      <c r="I352">
        <f t="shared" si="46"/>
        <v>3.7017584172196819E-2</v>
      </c>
      <c r="J352">
        <f t="shared" si="47"/>
        <v>8.0032016980289511E-8</v>
      </c>
      <c r="K352">
        <f t="shared" si="48"/>
        <v>1.7643962943595681E-7</v>
      </c>
      <c r="L352" s="2">
        <f t="shared" si="49"/>
        <v>3.9567672004734344</v>
      </c>
    </row>
    <row r="353" spans="1:12">
      <c r="A353" s="3">
        <v>42475</v>
      </c>
      <c r="B353" t="s">
        <v>7</v>
      </c>
      <c r="C353">
        <v>12.3</v>
      </c>
      <c r="D353">
        <f t="shared" si="42"/>
        <v>285.45</v>
      </c>
      <c r="E353">
        <v>0.90739999999999998</v>
      </c>
      <c r="F353">
        <f t="shared" si="43"/>
        <v>1.8148</v>
      </c>
      <c r="G353">
        <f t="shared" si="44"/>
        <v>1.8148E-6</v>
      </c>
      <c r="H353">
        <f t="shared" si="45"/>
        <v>8.0925316875367734E-8</v>
      </c>
      <c r="I353">
        <f t="shared" si="46"/>
        <v>3.7017584172196819E-2</v>
      </c>
      <c r="J353">
        <f t="shared" si="47"/>
        <v>6.7179511755702781E-8</v>
      </c>
      <c r="K353">
        <f t="shared" si="48"/>
        <v>1.4810482863107054E-7</v>
      </c>
      <c r="L353" s="2">
        <f t="shared" si="49"/>
        <v>3.3213418665213652</v>
      </c>
    </row>
    <row r="354" spans="1:12">
      <c r="A354" s="3">
        <v>42482</v>
      </c>
      <c r="B354" t="s">
        <v>9</v>
      </c>
      <c r="C354">
        <v>9.9</v>
      </c>
      <c r="D354">
        <f t="shared" si="42"/>
        <v>283.04999999999995</v>
      </c>
      <c r="E354">
        <v>4.2797999999999998</v>
      </c>
      <c r="F354">
        <f t="shared" si="43"/>
        <v>8.5595999999999997</v>
      </c>
      <c r="G354">
        <f t="shared" si="44"/>
        <v>8.5596000000000002E-6</v>
      </c>
      <c r="H354">
        <f t="shared" si="45"/>
        <v>3.8168852894335338E-7</v>
      </c>
      <c r="I354">
        <f t="shared" si="46"/>
        <v>4.0310330555283991E-2</v>
      </c>
      <c r="J354">
        <f t="shared" si="47"/>
        <v>3.4504030542100885E-7</v>
      </c>
      <c r="K354">
        <f t="shared" si="48"/>
        <v>7.2672883436436218E-7</v>
      </c>
      <c r="L354" s="2">
        <f t="shared" si="49"/>
        <v>16.297341048853955</v>
      </c>
    </row>
    <row r="355" spans="1:12">
      <c r="A355" s="3">
        <v>42482</v>
      </c>
      <c r="B355" t="s">
        <v>9</v>
      </c>
      <c r="C355">
        <v>9.9</v>
      </c>
      <c r="D355">
        <f t="shared" si="42"/>
        <v>283.04999999999995</v>
      </c>
      <c r="E355">
        <v>4.0309999999999997</v>
      </c>
      <c r="F355">
        <f t="shared" si="43"/>
        <v>8.0619999999999994</v>
      </c>
      <c r="G355">
        <f t="shared" si="44"/>
        <v>8.0620000000000001E-6</v>
      </c>
      <c r="H355">
        <f t="shared" si="45"/>
        <v>3.5949961684439867E-7</v>
      </c>
      <c r="I355">
        <f t="shared" si="46"/>
        <v>4.0310330555283991E-2</v>
      </c>
      <c r="J355">
        <f t="shared" si="47"/>
        <v>3.2498188493669953E-7</v>
      </c>
      <c r="K355">
        <f t="shared" si="48"/>
        <v>6.844815017810982E-7</v>
      </c>
      <c r="L355" s="2">
        <f t="shared" si="49"/>
        <v>15.349918633564723</v>
      </c>
    </row>
    <row r="356" spans="1:12">
      <c r="A356" s="3">
        <v>42482</v>
      </c>
      <c r="B356" t="s">
        <v>9</v>
      </c>
      <c r="C356">
        <v>9.9</v>
      </c>
      <c r="D356">
        <f t="shared" si="42"/>
        <v>283.04999999999995</v>
      </c>
      <c r="E356">
        <v>5.0381999999999998</v>
      </c>
      <c r="F356">
        <f t="shared" si="43"/>
        <v>10.0764</v>
      </c>
      <c r="G356">
        <f t="shared" si="44"/>
        <v>1.0076399999999999E-5</v>
      </c>
      <c r="H356">
        <f t="shared" si="45"/>
        <v>4.4932547000383261E-7</v>
      </c>
      <c r="I356">
        <f t="shared" si="46"/>
        <v>4.0310330555283991E-2</v>
      </c>
      <c r="J356">
        <f t="shared" si="47"/>
        <v>4.0618301480726356E-7</v>
      </c>
      <c r="K356">
        <f t="shared" si="48"/>
        <v>8.5550848481109627E-7</v>
      </c>
      <c r="L356" s="2">
        <f t="shared" si="49"/>
        <v>19.18530390960699</v>
      </c>
    </row>
    <row r="357" spans="1:12">
      <c r="A357" s="3">
        <v>42482</v>
      </c>
      <c r="B357" t="s">
        <v>10</v>
      </c>
      <c r="C357">
        <v>9.6</v>
      </c>
      <c r="D357">
        <f t="shared" ref="D357:D420" si="50">C357+273.15</f>
        <v>282.75</v>
      </c>
      <c r="E357">
        <v>2.2637999999999998</v>
      </c>
      <c r="F357">
        <f t="shared" si="43"/>
        <v>4.5275999999999996</v>
      </c>
      <c r="G357">
        <f t="shared" si="44"/>
        <v>4.5275999999999996E-6</v>
      </c>
      <c r="H357">
        <f t="shared" si="45"/>
        <v>2.0189412865600339E-7</v>
      </c>
      <c r="I357">
        <f t="shared" si="46"/>
        <v>4.075111475872277E-2</v>
      </c>
      <c r="J357">
        <f t="shared" si="47"/>
        <v>1.845047471815932E-7</v>
      </c>
      <c r="K357">
        <f t="shared" si="48"/>
        <v>3.8639887583759654E-7</v>
      </c>
      <c r="L357" s="2">
        <f t="shared" si="49"/>
        <v>8.6652324259667424</v>
      </c>
    </row>
    <row r="358" spans="1:12">
      <c r="A358" s="3">
        <v>42482</v>
      </c>
      <c r="B358" t="s">
        <v>10</v>
      </c>
      <c r="C358">
        <v>9.6</v>
      </c>
      <c r="D358">
        <f t="shared" si="50"/>
        <v>282.75</v>
      </c>
      <c r="E358">
        <v>2.6991999999999998</v>
      </c>
      <c r="F358">
        <f t="shared" si="43"/>
        <v>5.3983999999999996</v>
      </c>
      <c r="G358">
        <f t="shared" si="44"/>
        <v>5.3983999999999998E-6</v>
      </c>
      <c r="H358">
        <f t="shared" si="45"/>
        <v>2.4072472482917414E-7</v>
      </c>
      <c r="I358">
        <f t="shared" si="46"/>
        <v>4.075111475872277E-2</v>
      </c>
      <c r="J358">
        <f t="shared" si="47"/>
        <v>2.1999081791348901E-7</v>
      </c>
      <c r="K358">
        <f t="shared" si="48"/>
        <v>4.6071554274266312E-7</v>
      </c>
      <c r="L358" s="2">
        <f t="shared" si="49"/>
        <v>10.331829386063006</v>
      </c>
    </row>
    <row r="359" spans="1:12">
      <c r="A359" s="3">
        <v>42482</v>
      </c>
      <c r="B359" t="s">
        <v>10</v>
      </c>
      <c r="C359">
        <v>9.6</v>
      </c>
      <c r="D359">
        <f t="shared" si="50"/>
        <v>282.75</v>
      </c>
      <c r="E359">
        <v>3.0129000000000001</v>
      </c>
      <c r="F359">
        <f t="shared" si="43"/>
        <v>6.0258000000000003</v>
      </c>
      <c r="G359">
        <f t="shared" si="44"/>
        <v>6.0258E-6</v>
      </c>
      <c r="H359">
        <f t="shared" si="45"/>
        <v>2.6870166102468091E-7</v>
      </c>
      <c r="I359">
        <f t="shared" si="46"/>
        <v>4.075111475872277E-2</v>
      </c>
      <c r="J359">
        <f t="shared" si="47"/>
        <v>2.4555806731311167E-7</v>
      </c>
      <c r="K359">
        <f t="shared" si="48"/>
        <v>5.1425972833779252E-7</v>
      </c>
      <c r="L359" s="2">
        <f t="shared" si="49"/>
        <v>11.532590677707924</v>
      </c>
    </row>
    <row r="360" spans="1:12">
      <c r="A360" s="3">
        <v>42482</v>
      </c>
      <c r="B360" t="s">
        <v>11</v>
      </c>
      <c r="C360">
        <v>7.2</v>
      </c>
      <c r="D360">
        <f t="shared" si="50"/>
        <v>280.34999999999997</v>
      </c>
      <c r="E360">
        <v>22.393799999999999</v>
      </c>
      <c r="F360">
        <f t="shared" si="43"/>
        <v>44.787599999999998</v>
      </c>
      <c r="G360">
        <f t="shared" si="44"/>
        <v>4.4787599999999998E-5</v>
      </c>
      <c r="H360">
        <f t="shared" si="45"/>
        <v>1.9971626196204649E-6</v>
      </c>
      <c r="I360">
        <f t="shared" si="46"/>
        <v>4.4536702140431129E-2</v>
      </c>
      <c r="J360">
        <f t="shared" si="47"/>
        <v>1.994692000784773E-6</v>
      </c>
      <c r="K360">
        <f t="shared" si="48"/>
        <v>3.9918546204052375E-6</v>
      </c>
      <c r="L360" s="2">
        <f t="shared" si="49"/>
        <v>89.519794853178993</v>
      </c>
    </row>
    <row r="361" spans="1:12">
      <c r="A361" s="3">
        <v>42482</v>
      </c>
      <c r="B361" t="s">
        <v>11</v>
      </c>
      <c r="C361">
        <v>7.2</v>
      </c>
      <c r="D361">
        <f t="shared" si="50"/>
        <v>280.34999999999997</v>
      </c>
      <c r="E361">
        <v>22.305499999999999</v>
      </c>
      <c r="F361">
        <f t="shared" si="43"/>
        <v>44.610999999999997</v>
      </c>
      <c r="G361">
        <f t="shared" si="44"/>
        <v>4.4610999999999997E-5</v>
      </c>
      <c r="H361">
        <f t="shared" si="45"/>
        <v>1.9892876962348632E-6</v>
      </c>
      <c r="I361">
        <f t="shared" si="46"/>
        <v>4.4536702140431129E-2</v>
      </c>
      <c r="J361">
        <f t="shared" si="47"/>
        <v>1.9868268191867731E-6</v>
      </c>
      <c r="K361">
        <f t="shared" si="48"/>
        <v>3.9761145154216362E-6</v>
      </c>
      <c r="L361" s="2">
        <f t="shared" si="49"/>
        <v>89.166813318757164</v>
      </c>
    </row>
    <row r="362" spans="1:12">
      <c r="A362" s="3">
        <v>42482</v>
      </c>
      <c r="B362" t="s">
        <v>11</v>
      </c>
      <c r="C362">
        <v>7.2</v>
      </c>
      <c r="D362">
        <f t="shared" si="50"/>
        <v>280.34999999999997</v>
      </c>
      <c r="E362">
        <v>23.951799999999999</v>
      </c>
      <c r="F362">
        <f t="shared" si="43"/>
        <v>47.903599999999997</v>
      </c>
      <c r="G362">
        <f t="shared" si="44"/>
        <v>4.79036E-5</v>
      </c>
      <c r="H362">
        <f t="shared" si="45"/>
        <v>2.1361108714298357E-6</v>
      </c>
      <c r="I362">
        <f t="shared" si="46"/>
        <v>4.4536702140431129E-2</v>
      </c>
      <c r="J362">
        <f t="shared" si="47"/>
        <v>2.1334683646543567E-6</v>
      </c>
      <c r="K362">
        <f t="shared" si="48"/>
        <v>4.2695792360841928E-6</v>
      </c>
      <c r="L362" s="2">
        <f t="shared" si="49"/>
        <v>95.74794016041821</v>
      </c>
    </row>
    <row r="363" spans="1:12">
      <c r="A363" s="3">
        <v>42482</v>
      </c>
      <c r="B363" t="s">
        <v>8</v>
      </c>
      <c r="C363">
        <v>12.5</v>
      </c>
      <c r="D363">
        <f t="shared" si="50"/>
        <v>285.64999999999998</v>
      </c>
      <c r="E363">
        <v>0.68340000000000001</v>
      </c>
      <c r="F363">
        <f t="shared" si="43"/>
        <v>1.3668</v>
      </c>
      <c r="G363">
        <f t="shared" si="44"/>
        <v>1.3668E-6</v>
      </c>
      <c r="H363">
        <f t="shared" si="45"/>
        <v>6.0948161287884409E-8</v>
      </c>
      <c r="I363">
        <f t="shared" si="46"/>
        <v>3.6760857742341155E-2</v>
      </c>
      <c r="J363">
        <f t="shared" si="47"/>
        <v>5.0244740362231887E-8</v>
      </c>
      <c r="K363">
        <f t="shared" si="48"/>
        <v>1.1119290165011631E-7</v>
      </c>
      <c r="L363" s="2">
        <f t="shared" si="49"/>
        <v>2.4935692031383727</v>
      </c>
    </row>
    <row r="364" spans="1:12">
      <c r="A364" s="3">
        <v>42482</v>
      </c>
      <c r="B364" t="s">
        <v>8</v>
      </c>
      <c r="C364">
        <v>12.5</v>
      </c>
      <c r="D364">
        <f t="shared" si="50"/>
        <v>285.64999999999998</v>
      </c>
      <c r="E364">
        <v>0.78969999999999996</v>
      </c>
      <c r="F364">
        <f t="shared" si="43"/>
        <v>1.5793999999999999</v>
      </c>
      <c r="G364">
        <f t="shared" si="44"/>
        <v>1.5793999999999999E-6</v>
      </c>
      <c r="H364">
        <f t="shared" si="45"/>
        <v>7.0428391818908862E-8</v>
      </c>
      <c r="I364">
        <f t="shared" si="46"/>
        <v>3.6760857742341155E-2</v>
      </c>
      <c r="J364">
        <f t="shared" si="47"/>
        <v>5.8060098718253615E-8</v>
      </c>
      <c r="K364">
        <f t="shared" si="48"/>
        <v>1.2848849053716247E-7</v>
      </c>
      <c r="L364" s="2">
        <f t="shared" si="49"/>
        <v>2.8814334207175487</v>
      </c>
    </row>
    <row r="365" spans="1:12">
      <c r="A365" s="3">
        <v>42482</v>
      </c>
      <c r="B365" t="s">
        <v>8</v>
      </c>
      <c r="C365">
        <v>12.5</v>
      </c>
      <c r="D365">
        <f t="shared" si="50"/>
        <v>285.64999999999998</v>
      </c>
      <c r="E365">
        <v>0.78649999999999998</v>
      </c>
      <c r="F365">
        <f t="shared" si="43"/>
        <v>1.573</v>
      </c>
      <c r="G365">
        <f t="shared" si="44"/>
        <v>1.573E-6</v>
      </c>
      <c r="H365">
        <f t="shared" si="45"/>
        <v>7.0143003881944819E-8</v>
      </c>
      <c r="I365">
        <f t="shared" si="46"/>
        <v>3.6760857742341155E-2</v>
      </c>
      <c r="J365">
        <f t="shared" si="47"/>
        <v>5.782482922870264E-8</v>
      </c>
      <c r="K365">
        <f t="shared" si="48"/>
        <v>1.2796783311064744E-7</v>
      </c>
      <c r="L365" s="2">
        <f t="shared" si="49"/>
        <v>2.8697573577236315</v>
      </c>
    </row>
    <row r="366" spans="1:12">
      <c r="A366" s="3">
        <v>42482</v>
      </c>
      <c r="B366" t="s">
        <v>7</v>
      </c>
      <c r="C366">
        <v>13.5</v>
      </c>
      <c r="D366">
        <f t="shared" si="50"/>
        <v>286.64999999999998</v>
      </c>
      <c r="E366">
        <v>1.4034</v>
      </c>
      <c r="F366">
        <f t="shared" si="43"/>
        <v>2.8068</v>
      </c>
      <c r="G366">
        <f t="shared" si="44"/>
        <v>2.8068E-6</v>
      </c>
      <c r="H366">
        <f t="shared" si="45"/>
        <v>1.2516044710479513E-7</v>
      </c>
      <c r="I366">
        <f t="shared" si="46"/>
        <v>3.551513509711976E-2</v>
      </c>
      <c r="J366">
        <f t="shared" si="47"/>
        <v>9.968388119059574E-8</v>
      </c>
      <c r="K366">
        <f t="shared" si="48"/>
        <v>2.2484432829539085E-7</v>
      </c>
      <c r="L366" s="2">
        <f t="shared" si="49"/>
        <v>5.0422723412860417</v>
      </c>
    </row>
    <row r="367" spans="1:12">
      <c r="A367" s="3">
        <v>42482</v>
      </c>
      <c r="B367" t="s">
        <v>7</v>
      </c>
      <c r="C367">
        <v>13.5</v>
      </c>
      <c r="D367">
        <f t="shared" si="50"/>
        <v>286.64999999999998</v>
      </c>
      <c r="E367">
        <v>1.4072</v>
      </c>
      <c r="F367">
        <f t="shared" si="43"/>
        <v>2.8144</v>
      </c>
      <c r="G367">
        <f t="shared" si="44"/>
        <v>2.8144000000000001E-6</v>
      </c>
      <c r="H367">
        <f t="shared" si="45"/>
        <v>1.2549934527993993E-7</v>
      </c>
      <c r="I367">
        <f t="shared" si="46"/>
        <v>3.551513509711976E-2</v>
      </c>
      <c r="J367">
        <f t="shared" si="47"/>
        <v>9.9953796217333855E-8</v>
      </c>
      <c r="K367">
        <f t="shared" si="48"/>
        <v>2.2545314149727378E-7</v>
      </c>
      <c r="L367" s="2">
        <f t="shared" si="49"/>
        <v>5.0559253517583853</v>
      </c>
    </row>
    <row r="368" spans="1:12">
      <c r="A368" s="3">
        <v>42482</v>
      </c>
      <c r="B368" t="s">
        <v>7</v>
      </c>
      <c r="C368">
        <v>13.5</v>
      </c>
      <c r="D368">
        <f t="shared" si="50"/>
        <v>286.64999999999998</v>
      </c>
      <c r="E368">
        <v>0.77700000000000002</v>
      </c>
      <c r="F368">
        <f t="shared" si="43"/>
        <v>1.554</v>
      </c>
      <c r="G368">
        <f t="shared" si="44"/>
        <v>1.5540000000000001E-6</v>
      </c>
      <c r="H368">
        <f t="shared" si="45"/>
        <v>6.92957584440828E-8</v>
      </c>
      <c r="I368">
        <f t="shared" si="46"/>
        <v>3.551513509711976E-2</v>
      </c>
      <c r="J368">
        <f t="shared" si="47"/>
        <v>5.5190519940924111E-8</v>
      </c>
      <c r="K368">
        <f t="shared" si="48"/>
        <v>1.2448627838500691E-7</v>
      </c>
      <c r="L368" s="2">
        <f t="shared" si="49"/>
        <v>2.7916813518449866</v>
      </c>
    </row>
    <row r="369" spans="1:12">
      <c r="A369" s="3">
        <v>42489</v>
      </c>
      <c r="B369" t="s">
        <v>9</v>
      </c>
      <c r="C369">
        <v>7.8</v>
      </c>
      <c r="D369">
        <f t="shared" si="50"/>
        <v>280.95</v>
      </c>
      <c r="E369">
        <v>3.3151000000000002</v>
      </c>
      <c r="F369">
        <f t="shared" si="43"/>
        <v>6.6302000000000003</v>
      </c>
      <c r="G369">
        <f t="shared" si="44"/>
        <v>6.6302000000000005E-6</v>
      </c>
      <c r="H369">
        <f t="shared" si="45"/>
        <v>2.9565298432172318E-7</v>
      </c>
      <c r="I369">
        <f t="shared" si="46"/>
        <v>4.3545170996169176E-2</v>
      </c>
      <c r="J369">
        <f t="shared" si="47"/>
        <v>2.8871319273880091E-7</v>
      </c>
      <c r="K369">
        <f t="shared" si="48"/>
        <v>5.8436617706052409E-7</v>
      </c>
      <c r="L369" s="2">
        <f t="shared" si="49"/>
        <v>13.104770905781143</v>
      </c>
    </row>
    <row r="370" spans="1:12">
      <c r="A370" s="3">
        <v>42489</v>
      </c>
      <c r="B370" t="s">
        <v>9</v>
      </c>
      <c r="C370">
        <v>7.8</v>
      </c>
      <c r="D370">
        <f t="shared" si="50"/>
        <v>280.95</v>
      </c>
      <c r="E370">
        <v>2.7623000000000002</v>
      </c>
      <c r="F370">
        <f t="shared" si="43"/>
        <v>5.5246000000000004</v>
      </c>
      <c r="G370">
        <f t="shared" si="44"/>
        <v>5.5246000000000004E-6</v>
      </c>
      <c r="H370">
        <f t="shared" si="45"/>
        <v>2.4635221821118398E-7</v>
      </c>
      <c r="I370">
        <f t="shared" si="46"/>
        <v>4.3545170996169176E-2</v>
      </c>
      <c r="J370">
        <f t="shared" si="47"/>
        <v>2.4056965168543626E-7</v>
      </c>
      <c r="K370">
        <f t="shared" si="48"/>
        <v>4.8692186989662024E-7</v>
      </c>
      <c r="L370" s="2">
        <f t="shared" si="49"/>
        <v>10.919522389381694</v>
      </c>
    </row>
    <row r="371" spans="1:12">
      <c r="A371" s="3">
        <v>42489</v>
      </c>
      <c r="B371" t="s">
        <v>9</v>
      </c>
      <c r="C371">
        <v>7.8</v>
      </c>
      <c r="D371">
        <f t="shared" si="50"/>
        <v>280.95</v>
      </c>
      <c r="E371">
        <v>2.9914999999999998</v>
      </c>
      <c r="F371">
        <f t="shared" si="43"/>
        <v>5.9829999999999997</v>
      </c>
      <c r="G371">
        <f t="shared" si="44"/>
        <v>5.9829999999999993E-6</v>
      </c>
      <c r="H371">
        <f t="shared" si="45"/>
        <v>2.6679312919623381E-7</v>
      </c>
      <c r="I371">
        <f t="shared" si="46"/>
        <v>4.3545170996169176E-2</v>
      </c>
      <c r="J371">
        <f t="shared" si="47"/>
        <v>2.6053075807008013E-7</v>
      </c>
      <c r="K371">
        <f t="shared" si="48"/>
        <v>5.2732388726631389E-7</v>
      </c>
      <c r="L371" s="2">
        <f t="shared" si="49"/>
        <v>11.825562476137758</v>
      </c>
    </row>
    <row r="372" spans="1:12">
      <c r="A372" s="3">
        <v>42489</v>
      </c>
      <c r="B372" t="s">
        <v>10</v>
      </c>
      <c r="C372">
        <v>7.3</v>
      </c>
      <c r="D372">
        <f t="shared" si="50"/>
        <v>280.45</v>
      </c>
      <c r="E372">
        <v>1.7831999999999999</v>
      </c>
      <c r="F372">
        <f t="shared" si="43"/>
        <v>3.5663999999999998</v>
      </c>
      <c r="G372">
        <f t="shared" si="44"/>
        <v>3.5663999999999999E-6</v>
      </c>
      <c r="H372">
        <f t="shared" si="45"/>
        <v>1.5903242787321551E-7</v>
      </c>
      <c r="I372">
        <f t="shared" si="46"/>
        <v>4.4369255662339839E-2</v>
      </c>
      <c r="J372">
        <f t="shared" si="47"/>
        <v>1.5823851339416879E-7</v>
      </c>
      <c r="K372">
        <f t="shared" si="48"/>
        <v>3.1727094126738427E-7</v>
      </c>
      <c r="L372" s="2">
        <f t="shared" si="49"/>
        <v>7.1149959795499722</v>
      </c>
    </row>
    <row r="373" spans="1:12">
      <c r="A373" s="3">
        <v>42489</v>
      </c>
      <c r="B373" t="s">
        <v>10</v>
      </c>
      <c r="C373">
        <v>7.3</v>
      </c>
      <c r="D373">
        <f t="shared" si="50"/>
        <v>280.45</v>
      </c>
      <c r="E373">
        <v>2.2703000000000002</v>
      </c>
      <c r="F373">
        <f t="shared" si="43"/>
        <v>4.5406000000000004</v>
      </c>
      <c r="G373">
        <f t="shared" si="44"/>
        <v>4.5406000000000002E-6</v>
      </c>
      <c r="H373">
        <f t="shared" si="45"/>
        <v>2.0247382290296164E-7</v>
      </c>
      <c r="I373">
        <f t="shared" si="46"/>
        <v>4.4369255662339839E-2</v>
      </c>
      <c r="J373">
        <f t="shared" si="47"/>
        <v>2.0146304226042028E-7</v>
      </c>
      <c r="K373">
        <f t="shared" si="48"/>
        <v>4.0393686516338197E-7</v>
      </c>
      <c r="L373" s="2">
        <f t="shared" si="49"/>
        <v>9.0585326224609144</v>
      </c>
    </row>
    <row r="374" spans="1:12">
      <c r="A374" s="3">
        <v>42489</v>
      </c>
      <c r="B374" t="s">
        <v>10</v>
      </c>
      <c r="C374">
        <v>7.3</v>
      </c>
      <c r="D374">
        <f t="shared" si="50"/>
        <v>280.45</v>
      </c>
      <c r="E374">
        <v>2.4087999999999998</v>
      </c>
      <c r="F374">
        <f t="shared" si="43"/>
        <v>4.8175999999999997</v>
      </c>
      <c r="G374">
        <f t="shared" si="44"/>
        <v>4.8175999999999994E-6</v>
      </c>
      <c r="H374">
        <f t="shared" si="45"/>
        <v>2.148257695496868E-7</v>
      </c>
      <c r="I374">
        <f t="shared" si="46"/>
        <v>4.4369255662339839E-2</v>
      </c>
      <c r="J374">
        <f t="shared" si="47"/>
        <v>2.1375332607888837E-7</v>
      </c>
      <c r="K374">
        <f t="shared" si="48"/>
        <v>4.2857909562857515E-7</v>
      </c>
      <c r="L374" s="2">
        <f t="shared" si="49"/>
        <v>9.6111497956146099</v>
      </c>
    </row>
    <row r="375" spans="1:12">
      <c r="A375" s="3">
        <v>42489</v>
      </c>
      <c r="B375" t="s">
        <v>11</v>
      </c>
      <c r="C375">
        <v>7.9</v>
      </c>
      <c r="D375">
        <f t="shared" si="50"/>
        <v>281.04999999999995</v>
      </c>
      <c r="E375">
        <v>22.652699999999999</v>
      </c>
      <c r="F375">
        <f t="shared" si="43"/>
        <v>45.305399999999999</v>
      </c>
      <c r="G375">
        <f t="shared" si="44"/>
        <v>4.5305400000000002E-5</v>
      </c>
      <c r="H375">
        <f t="shared" si="45"/>
        <v>2.0202522873954629E-6</v>
      </c>
      <c r="I375">
        <f t="shared" si="46"/>
        <v>4.3382945313347646E-2</v>
      </c>
      <c r="J375">
        <f t="shared" si="47"/>
        <v>1.9654816905993405E-6</v>
      </c>
      <c r="K375">
        <f t="shared" si="48"/>
        <v>3.9857339779948035E-6</v>
      </c>
      <c r="L375" s="2">
        <f t="shared" si="49"/>
        <v>89.382535682929927</v>
      </c>
    </row>
    <row r="376" spans="1:12">
      <c r="A376" s="3">
        <v>42489</v>
      </c>
      <c r="B376" t="s">
        <v>11</v>
      </c>
      <c r="C376">
        <v>7.9</v>
      </c>
      <c r="D376">
        <f t="shared" si="50"/>
        <v>281.04999999999995</v>
      </c>
      <c r="E376">
        <v>25.260999999999999</v>
      </c>
      <c r="F376">
        <f t="shared" si="43"/>
        <v>50.521999999999998</v>
      </c>
      <c r="G376">
        <f t="shared" si="44"/>
        <v>5.0522000000000002E-5</v>
      </c>
      <c r="H376">
        <f t="shared" si="45"/>
        <v>2.2528702111402518E-6</v>
      </c>
      <c r="I376">
        <f t="shared" si="46"/>
        <v>4.3382945313347646E-2</v>
      </c>
      <c r="J376">
        <f t="shared" si="47"/>
        <v>2.1917931631209497E-6</v>
      </c>
      <c r="K376">
        <f t="shared" si="48"/>
        <v>4.4446633742612016E-6</v>
      </c>
      <c r="L376" s="2">
        <f t="shared" si="49"/>
        <v>99.674309635782606</v>
      </c>
    </row>
    <row r="377" spans="1:12">
      <c r="A377" s="3">
        <v>42489</v>
      </c>
      <c r="B377" t="s">
        <v>11</v>
      </c>
      <c r="C377">
        <v>7.9</v>
      </c>
      <c r="D377">
        <f t="shared" si="50"/>
        <v>281.04999999999995</v>
      </c>
      <c r="E377">
        <v>21.864599999999999</v>
      </c>
      <c r="F377">
        <f t="shared" si="43"/>
        <v>43.729199999999999</v>
      </c>
      <c r="G377">
        <f t="shared" si="44"/>
        <v>4.3729200000000001E-5</v>
      </c>
      <c r="H377">
        <f t="shared" si="45"/>
        <v>1.9499665895450358E-6</v>
      </c>
      <c r="I377">
        <f t="shared" si="46"/>
        <v>4.3382945313347646E-2</v>
      </c>
      <c r="J377">
        <f t="shared" si="47"/>
        <v>1.8971014921964419E-6</v>
      </c>
      <c r="K377">
        <f t="shared" si="48"/>
        <v>3.8470680817414779E-6</v>
      </c>
      <c r="L377" s="2">
        <f t="shared" si="49"/>
        <v>86.272867679922911</v>
      </c>
    </row>
    <row r="378" spans="1:12">
      <c r="A378" s="3">
        <v>42489</v>
      </c>
      <c r="B378" t="s">
        <v>8</v>
      </c>
      <c r="C378">
        <v>7.7</v>
      </c>
      <c r="D378">
        <f t="shared" si="50"/>
        <v>280.84999999999997</v>
      </c>
      <c r="E378">
        <v>1.4996</v>
      </c>
      <c r="F378">
        <f t="shared" si="43"/>
        <v>2.9992000000000001</v>
      </c>
      <c r="G378">
        <f t="shared" si="44"/>
        <v>2.9992E-6</v>
      </c>
      <c r="H378">
        <f t="shared" si="45"/>
        <v>1.337399219597768E-7</v>
      </c>
      <c r="I378">
        <f t="shared" si="46"/>
        <v>4.3708253200690231E-2</v>
      </c>
      <c r="J378">
        <f t="shared" si="47"/>
        <v>1.3108979299951013E-7</v>
      </c>
      <c r="K378">
        <f t="shared" si="48"/>
        <v>2.6482971495928693E-7</v>
      </c>
      <c r="L378" s="2">
        <f t="shared" si="49"/>
        <v>5.9389692282367097</v>
      </c>
    </row>
    <row r="379" spans="1:12">
      <c r="A379" s="3">
        <v>42489</v>
      </c>
      <c r="B379" t="s">
        <v>8</v>
      </c>
      <c r="C379">
        <v>7.7</v>
      </c>
      <c r="D379">
        <f t="shared" si="50"/>
        <v>280.84999999999997</v>
      </c>
      <c r="E379">
        <v>0.81810000000000005</v>
      </c>
      <c r="F379">
        <f t="shared" si="43"/>
        <v>1.6362000000000001</v>
      </c>
      <c r="G379">
        <f t="shared" si="44"/>
        <v>1.6362000000000001E-6</v>
      </c>
      <c r="H379">
        <f t="shared" si="45"/>
        <v>7.2961209759464793E-8</v>
      </c>
      <c r="I379">
        <f t="shared" si="46"/>
        <v>4.3708253200690231E-2</v>
      </c>
      <c r="J379">
        <f t="shared" si="47"/>
        <v>7.1515443886969354E-8</v>
      </c>
      <c r="K379">
        <f t="shared" si="48"/>
        <v>1.4447665364643415E-7</v>
      </c>
      <c r="L379" s="2">
        <f t="shared" si="49"/>
        <v>3.2399778111632784</v>
      </c>
    </row>
    <row r="380" spans="1:12">
      <c r="A380" s="3">
        <v>42489</v>
      </c>
      <c r="B380" t="s">
        <v>8</v>
      </c>
      <c r="C380">
        <v>7.7</v>
      </c>
      <c r="D380">
        <f t="shared" si="50"/>
        <v>280.84999999999997</v>
      </c>
      <c r="E380">
        <v>0.86060000000000003</v>
      </c>
      <c r="F380">
        <f t="shared" si="43"/>
        <v>1.7212000000000001</v>
      </c>
      <c r="G380">
        <f t="shared" si="44"/>
        <v>1.7212000000000001E-6</v>
      </c>
      <c r="H380">
        <f t="shared" si="45"/>
        <v>7.6751518297268552E-8</v>
      </c>
      <c r="I380">
        <f t="shared" si="46"/>
        <v>4.3708253200690231E-2</v>
      </c>
      <c r="J380">
        <f t="shared" si="47"/>
        <v>7.5230645409028031E-8</v>
      </c>
      <c r="K380">
        <f t="shared" si="48"/>
        <v>1.5198216370629657E-7</v>
      </c>
      <c r="L380" s="2">
        <f t="shared" si="49"/>
        <v>3.4082934901443802</v>
      </c>
    </row>
    <row r="381" spans="1:12">
      <c r="A381" s="3">
        <v>42489</v>
      </c>
      <c r="B381" t="s">
        <v>7</v>
      </c>
      <c r="C381">
        <v>11</v>
      </c>
      <c r="D381">
        <f t="shared" si="50"/>
        <v>284.14999999999998</v>
      </c>
      <c r="E381">
        <v>0.53710000000000002</v>
      </c>
      <c r="F381">
        <f t="shared" si="43"/>
        <v>1.0742</v>
      </c>
      <c r="G381">
        <f t="shared" si="44"/>
        <v>1.0742E-6</v>
      </c>
      <c r="H381">
        <f t="shared" si="45"/>
        <v>4.7900581544809364E-8</v>
      </c>
      <c r="I381">
        <f t="shared" si="46"/>
        <v>3.8751079494707776E-2</v>
      </c>
      <c r="J381">
        <f t="shared" si="47"/>
        <v>4.1626409593215091E-8</v>
      </c>
      <c r="K381">
        <f t="shared" si="48"/>
        <v>8.9526991138024467E-8</v>
      </c>
      <c r="L381" s="2">
        <f t="shared" si="49"/>
        <v>2.0076978353697488</v>
      </c>
    </row>
    <row r="382" spans="1:12">
      <c r="A382" s="3">
        <v>42489</v>
      </c>
      <c r="B382" t="s">
        <v>7</v>
      </c>
      <c r="C382">
        <v>11</v>
      </c>
      <c r="D382">
        <f t="shared" si="50"/>
        <v>284.14999999999998</v>
      </c>
      <c r="E382">
        <v>1.1213</v>
      </c>
      <c r="F382">
        <f t="shared" si="43"/>
        <v>2.2425999999999999</v>
      </c>
      <c r="G382">
        <f t="shared" si="44"/>
        <v>2.2425999999999999E-6</v>
      </c>
      <c r="H382">
        <f t="shared" si="45"/>
        <v>1.000017167868083E-7</v>
      </c>
      <c r="I382">
        <f t="shared" si="46"/>
        <v>3.8751079494707776E-2</v>
      </c>
      <c r="J382">
        <f t="shared" si="47"/>
        <v>8.6903170874831657E-8</v>
      </c>
      <c r="K382">
        <f t="shared" si="48"/>
        <v>1.8690488766163997E-7</v>
      </c>
      <c r="L382" s="2">
        <f t="shared" si="49"/>
        <v>4.1914570523181878</v>
      </c>
    </row>
    <row r="383" spans="1:12">
      <c r="A383" s="3">
        <v>42489</v>
      </c>
      <c r="B383" t="s">
        <v>7</v>
      </c>
      <c r="C383">
        <v>11</v>
      </c>
      <c r="D383">
        <f t="shared" si="50"/>
        <v>284.14999999999998</v>
      </c>
      <c r="E383">
        <v>0.81740000000000002</v>
      </c>
      <c r="F383">
        <f t="shared" si="43"/>
        <v>1.6348</v>
      </c>
      <c r="G383">
        <f t="shared" si="44"/>
        <v>1.6348E-6</v>
      </c>
      <c r="H383">
        <f t="shared" si="45"/>
        <v>7.289878114825391E-8</v>
      </c>
      <c r="I383">
        <f t="shared" si="46"/>
        <v>3.8751079494707776E-2</v>
      </c>
      <c r="J383">
        <f t="shared" si="47"/>
        <v>6.3350264757948268E-8</v>
      </c>
      <c r="K383">
        <f t="shared" si="48"/>
        <v>1.3624904590620219E-7</v>
      </c>
      <c r="L383" s="2">
        <f t="shared" si="49"/>
        <v>3.0554686476098163</v>
      </c>
    </row>
    <row r="384" spans="1:12">
      <c r="A384" s="3">
        <v>42496</v>
      </c>
      <c r="B384" t="s">
        <v>9</v>
      </c>
      <c r="C384">
        <v>11.1</v>
      </c>
      <c r="D384">
        <f t="shared" si="50"/>
        <v>284.25</v>
      </c>
      <c r="E384">
        <v>3.8102999999999998</v>
      </c>
      <c r="F384">
        <f t="shared" si="43"/>
        <v>7.6205999999999996</v>
      </c>
      <c r="G384">
        <f t="shared" si="44"/>
        <v>7.6205999999999995E-6</v>
      </c>
      <c r="H384">
        <f t="shared" si="45"/>
        <v>3.3981676756690952E-7</v>
      </c>
      <c r="I384">
        <f t="shared" si="46"/>
        <v>3.8613633735862685E-2</v>
      </c>
      <c r="J384">
        <f t="shared" si="47"/>
        <v>2.9425905724751516E-7</v>
      </c>
      <c r="K384">
        <f t="shared" si="48"/>
        <v>6.3407582481442458E-7</v>
      </c>
      <c r="L384" s="2">
        <f t="shared" si="49"/>
        <v>14.219540328095732</v>
      </c>
    </row>
    <row r="385" spans="1:12">
      <c r="A385" s="3">
        <v>42496</v>
      </c>
      <c r="B385" t="s">
        <v>9</v>
      </c>
      <c r="C385">
        <v>11.1</v>
      </c>
      <c r="D385">
        <f t="shared" si="50"/>
        <v>284.25</v>
      </c>
      <c r="E385">
        <v>3.9615999999999998</v>
      </c>
      <c r="F385">
        <f t="shared" si="43"/>
        <v>7.9231999999999996</v>
      </c>
      <c r="G385">
        <f t="shared" si="44"/>
        <v>7.923199999999999E-6</v>
      </c>
      <c r="H385">
        <f t="shared" si="45"/>
        <v>3.5331026596149086E-7</v>
      </c>
      <c r="I385">
        <f t="shared" si="46"/>
        <v>3.8613633735862685E-2</v>
      </c>
      <c r="J385">
        <f t="shared" si="47"/>
        <v>3.0594354281598716E-7</v>
      </c>
      <c r="K385">
        <f t="shared" si="48"/>
        <v>6.5925380877747812E-7</v>
      </c>
      <c r="L385" s="2">
        <f t="shared" si="49"/>
        <v>14.784172102927347</v>
      </c>
    </row>
    <row r="386" spans="1:12">
      <c r="A386" s="3">
        <v>42496</v>
      </c>
      <c r="B386" t="s">
        <v>9</v>
      </c>
      <c r="C386">
        <v>11.1</v>
      </c>
      <c r="D386">
        <f t="shared" si="50"/>
        <v>284.25</v>
      </c>
      <c r="E386">
        <v>5.6517999999999997</v>
      </c>
      <c r="F386">
        <f t="shared" si="43"/>
        <v>11.303599999999999</v>
      </c>
      <c r="G386">
        <f t="shared" si="44"/>
        <v>1.13036E-5</v>
      </c>
      <c r="H386">
        <f t="shared" si="45"/>
        <v>5.040486069166888E-7</v>
      </c>
      <c r="I386">
        <f t="shared" si="46"/>
        <v>3.8613633735862685E-2</v>
      </c>
      <c r="J386">
        <f t="shared" si="47"/>
        <v>4.3647307029669744E-7</v>
      </c>
      <c r="K386">
        <f t="shared" si="48"/>
        <v>9.4052167721338624E-7</v>
      </c>
      <c r="L386" s="2">
        <f t="shared" si="49"/>
        <v>21.091777032341671</v>
      </c>
    </row>
    <row r="387" spans="1:12">
      <c r="A387" s="3">
        <v>42496</v>
      </c>
      <c r="B387" t="s">
        <v>10</v>
      </c>
      <c r="C387">
        <v>11.5</v>
      </c>
      <c r="D387">
        <f t="shared" si="50"/>
        <v>284.64999999999998</v>
      </c>
      <c r="E387">
        <v>2.7671000000000001</v>
      </c>
      <c r="F387">
        <f t="shared" ref="F387:F450" si="51">E387*2</f>
        <v>5.5342000000000002</v>
      </c>
      <c r="G387">
        <f t="shared" ref="G387:G450" si="52">F387/10^6</f>
        <v>5.5342000000000003E-6</v>
      </c>
      <c r="H387">
        <f t="shared" ref="H387:H450" si="53">G387/(0.0821*273.15)</f>
        <v>2.4678030011663005E-7</v>
      </c>
      <c r="I387">
        <f t="shared" ref="I387:I450" si="54">EXP(-62.7062+97.3066*(100/D387)+24.1406*LN(D387/100))</f>
        <v>3.8070794351264502E-2</v>
      </c>
      <c r="J387">
        <f t="shared" ref="J387:J450" si="55">G387*I387*1</f>
        <v>2.1069139009876801E-7</v>
      </c>
      <c r="K387">
        <f t="shared" ref="K387:K450" si="56">(J387*0.03+H387*0.03)/0.03</f>
        <v>4.5747169021539807E-7</v>
      </c>
      <c r="L387" s="2">
        <f t="shared" ref="L387:L450" si="57">K387*0.0821*273.15*10^6</f>
        <v>10.259083998169785</v>
      </c>
    </row>
    <row r="388" spans="1:12">
      <c r="A388" s="3">
        <v>42496</v>
      </c>
      <c r="B388" t="s">
        <v>10</v>
      </c>
      <c r="C388">
        <v>11.5</v>
      </c>
      <c r="D388">
        <f t="shared" si="50"/>
        <v>284.64999999999998</v>
      </c>
      <c r="E388">
        <v>2.4923999999999999</v>
      </c>
      <c r="F388">
        <f t="shared" si="51"/>
        <v>4.9847999999999999</v>
      </c>
      <c r="G388">
        <f t="shared" si="52"/>
        <v>4.9848000000000001E-6</v>
      </c>
      <c r="H388">
        <f t="shared" si="53"/>
        <v>2.2228152940287255E-7</v>
      </c>
      <c r="I388">
        <f t="shared" si="54"/>
        <v>3.8070794351264502E-2</v>
      </c>
      <c r="J388">
        <f t="shared" si="55"/>
        <v>1.8977529568218329E-7</v>
      </c>
      <c r="K388">
        <f t="shared" si="56"/>
        <v>4.1205682508505584E-7</v>
      </c>
      <c r="L388" s="2">
        <f t="shared" si="57"/>
        <v>9.2406277174798053</v>
      </c>
    </row>
    <row r="389" spans="1:12">
      <c r="A389" s="3">
        <v>42496</v>
      </c>
      <c r="B389" t="s">
        <v>10</v>
      </c>
      <c r="C389">
        <v>11.5</v>
      </c>
      <c r="D389">
        <f t="shared" si="50"/>
        <v>284.64999999999998</v>
      </c>
      <c r="E389">
        <v>2.6166999999999998</v>
      </c>
      <c r="F389">
        <f t="shared" si="51"/>
        <v>5.2333999999999996</v>
      </c>
      <c r="G389">
        <f t="shared" si="52"/>
        <v>5.2333999999999997E-6</v>
      </c>
      <c r="H389">
        <f t="shared" si="53"/>
        <v>2.3336706707931977E-7</v>
      </c>
      <c r="I389">
        <f t="shared" si="54"/>
        <v>3.8070794351264502E-2</v>
      </c>
      <c r="J389">
        <f t="shared" si="55"/>
        <v>1.9923969515790762E-7</v>
      </c>
      <c r="K389">
        <f t="shared" si="56"/>
        <v>4.3260676223722742E-7</v>
      </c>
      <c r="L389" s="2">
        <f t="shared" si="57"/>
        <v>9.7014726963286009</v>
      </c>
    </row>
    <row r="390" spans="1:12">
      <c r="A390" s="3">
        <v>42496</v>
      </c>
      <c r="B390" t="s">
        <v>11</v>
      </c>
      <c r="C390">
        <v>8.1</v>
      </c>
      <c r="D390">
        <f t="shared" si="50"/>
        <v>281.25</v>
      </c>
      <c r="E390">
        <v>24.267299999999999</v>
      </c>
      <c r="F390">
        <f t="shared" si="51"/>
        <v>48.534599999999998</v>
      </c>
      <c r="G390">
        <f t="shared" si="52"/>
        <v>4.8534599999999994E-5</v>
      </c>
      <c r="H390">
        <f t="shared" si="53"/>
        <v>2.1642483383398849E-6</v>
      </c>
      <c r="I390">
        <f t="shared" si="54"/>
        <v>4.3061042138495619E-2</v>
      </c>
      <c r="J390">
        <f t="shared" si="55"/>
        <v>2.0899504557750291E-6</v>
      </c>
      <c r="K390">
        <f t="shared" si="56"/>
        <v>4.2541987941149148E-6</v>
      </c>
      <c r="L390" s="2">
        <f t="shared" si="57"/>
        <v>95.403024290285344</v>
      </c>
    </row>
    <row r="391" spans="1:12">
      <c r="A391" s="3">
        <v>42496</v>
      </c>
      <c r="B391" t="s">
        <v>11</v>
      </c>
      <c r="C391">
        <v>8.1</v>
      </c>
      <c r="D391">
        <f t="shared" si="50"/>
        <v>281.25</v>
      </c>
      <c r="E391">
        <v>23.8947</v>
      </c>
      <c r="F391">
        <f t="shared" si="51"/>
        <v>47.789400000000001</v>
      </c>
      <c r="G391">
        <f t="shared" si="52"/>
        <v>4.77894E-5</v>
      </c>
      <c r="H391">
        <f t="shared" si="53"/>
        <v>2.1310184804296335E-6</v>
      </c>
      <c r="I391">
        <f t="shared" si="54"/>
        <v>4.3061042138495619E-2</v>
      </c>
      <c r="J391">
        <f t="shared" si="55"/>
        <v>2.0578613671734223E-6</v>
      </c>
      <c r="K391">
        <f t="shared" si="56"/>
        <v>4.1888798476030554E-6</v>
      </c>
      <c r="L391" s="2">
        <f t="shared" si="57"/>
        <v>93.938206743604795</v>
      </c>
    </row>
    <row r="392" spans="1:12">
      <c r="A392" s="3">
        <v>42496</v>
      </c>
      <c r="B392" t="s">
        <v>11</v>
      </c>
      <c r="C392">
        <v>8.1</v>
      </c>
      <c r="D392">
        <f t="shared" si="50"/>
        <v>281.25</v>
      </c>
      <c r="E392">
        <v>24.8767</v>
      </c>
      <c r="F392">
        <f t="shared" si="51"/>
        <v>49.753399999999999</v>
      </c>
      <c r="G392">
        <f t="shared" si="52"/>
        <v>4.9753399999999997E-5</v>
      </c>
      <c r="H392">
        <f t="shared" si="53"/>
        <v>2.2185969035854756E-6</v>
      </c>
      <c r="I392">
        <f t="shared" si="54"/>
        <v>4.3061042138495619E-2</v>
      </c>
      <c r="J392">
        <f t="shared" si="55"/>
        <v>2.1424332539334276E-6</v>
      </c>
      <c r="K392">
        <f t="shared" si="56"/>
        <v>4.3610301575189028E-6</v>
      </c>
      <c r="L392" s="2">
        <f t="shared" si="57"/>
        <v>97.798783315908267</v>
      </c>
    </row>
    <row r="393" spans="1:12">
      <c r="A393" s="3">
        <v>42496</v>
      </c>
      <c r="B393" t="s">
        <v>8</v>
      </c>
      <c r="C393">
        <v>13.8</v>
      </c>
      <c r="D393">
        <f t="shared" si="50"/>
        <v>286.95</v>
      </c>
      <c r="E393">
        <v>1.7202</v>
      </c>
      <c r="F393">
        <f t="shared" si="51"/>
        <v>3.4403999999999999</v>
      </c>
      <c r="G393">
        <f t="shared" si="52"/>
        <v>3.4403999999999997E-6</v>
      </c>
      <c r="H393">
        <f t="shared" si="53"/>
        <v>1.5341385286423581E-7</v>
      </c>
      <c r="I393">
        <f t="shared" si="54"/>
        <v>3.5153376491217497E-2</v>
      </c>
      <c r="J393">
        <f t="shared" si="55"/>
        <v>1.2094167648038467E-7</v>
      </c>
      <c r="K393">
        <f t="shared" si="56"/>
        <v>2.7435552934462045E-7</v>
      </c>
      <c r="L393" s="2">
        <f t="shared" si="57"/>
        <v>6.1525914742036605</v>
      </c>
    </row>
    <row r="394" spans="1:12">
      <c r="A394" s="3">
        <v>42496</v>
      </c>
      <c r="B394" t="s">
        <v>8</v>
      </c>
      <c r="C394">
        <v>13.8</v>
      </c>
      <c r="D394">
        <f t="shared" si="50"/>
        <v>286.95</v>
      </c>
      <c r="E394">
        <v>1.9412</v>
      </c>
      <c r="F394">
        <f t="shared" si="51"/>
        <v>3.8824000000000001</v>
      </c>
      <c r="G394">
        <f t="shared" si="52"/>
        <v>3.8824000000000003E-6</v>
      </c>
      <c r="H394">
        <f t="shared" si="53"/>
        <v>1.7312345726081537E-7</v>
      </c>
      <c r="I394">
        <f t="shared" si="54"/>
        <v>3.5153376491217497E-2</v>
      </c>
      <c r="J394">
        <f t="shared" si="55"/>
        <v>1.3647946888950283E-7</v>
      </c>
      <c r="K394">
        <f t="shared" si="56"/>
        <v>3.0960292615031822E-7</v>
      </c>
      <c r="L394" s="2">
        <f t="shared" si="57"/>
        <v>6.9430360247204677</v>
      </c>
    </row>
    <row r="395" spans="1:12">
      <c r="A395" s="3">
        <v>42496</v>
      </c>
      <c r="B395" t="s">
        <v>8</v>
      </c>
      <c r="C395">
        <v>13.8</v>
      </c>
      <c r="D395">
        <f t="shared" si="50"/>
        <v>286.95</v>
      </c>
      <c r="E395">
        <v>1.0472999999999999</v>
      </c>
      <c r="F395">
        <f t="shared" si="51"/>
        <v>2.0945999999999998</v>
      </c>
      <c r="G395">
        <f t="shared" si="52"/>
        <v>2.0945999999999998E-6</v>
      </c>
      <c r="H395">
        <f t="shared" si="53"/>
        <v>9.3402120744514687E-8</v>
      </c>
      <c r="I395">
        <f t="shared" si="54"/>
        <v>3.5153376491217497E-2</v>
      </c>
      <c r="J395">
        <f t="shared" si="55"/>
        <v>7.3632262398504164E-8</v>
      </c>
      <c r="K395">
        <f t="shared" si="56"/>
        <v>1.6703438314301886E-7</v>
      </c>
      <c r="L395" s="2">
        <f t="shared" si="57"/>
        <v>3.7458487681278307</v>
      </c>
    </row>
    <row r="396" spans="1:12">
      <c r="A396" s="3">
        <v>42496</v>
      </c>
      <c r="B396" t="s">
        <v>7</v>
      </c>
      <c r="C396">
        <v>16.3</v>
      </c>
      <c r="D396">
        <f t="shared" si="50"/>
        <v>289.45</v>
      </c>
      <c r="E396">
        <v>0.67759999999999998</v>
      </c>
      <c r="F396">
        <f t="shared" si="51"/>
        <v>1.3552</v>
      </c>
      <c r="G396">
        <f t="shared" si="52"/>
        <v>1.3552E-6</v>
      </c>
      <c r="H396">
        <f t="shared" si="53"/>
        <v>6.0430895652137068E-8</v>
      </c>
      <c r="I396">
        <f t="shared" si="54"/>
        <v>3.2337959136602548E-2</v>
      </c>
      <c r="J396">
        <f t="shared" si="55"/>
        <v>4.3824402221923769E-8</v>
      </c>
      <c r="K396">
        <f t="shared" si="56"/>
        <v>1.0425529787406084E-7</v>
      </c>
      <c r="L396" s="2">
        <f t="shared" si="57"/>
        <v>2.3379891718340065</v>
      </c>
    </row>
    <row r="397" spans="1:12">
      <c r="A397" s="3">
        <v>42496</v>
      </c>
      <c r="B397" t="s">
        <v>7</v>
      </c>
      <c r="C397">
        <v>16.3</v>
      </c>
      <c r="D397">
        <f t="shared" si="50"/>
        <v>289.45</v>
      </c>
      <c r="E397">
        <v>0.61629999999999996</v>
      </c>
      <c r="F397">
        <f t="shared" si="51"/>
        <v>1.2325999999999999</v>
      </c>
      <c r="G397">
        <f t="shared" si="52"/>
        <v>1.2325999999999999E-6</v>
      </c>
      <c r="H397">
        <f t="shared" si="53"/>
        <v>5.4963932984669534E-8</v>
      </c>
      <c r="I397">
        <f t="shared" si="54"/>
        <v>3.2337959136602548E-2</v>
      </c>
      <c r="J397">
        <f t="shared" si="55"/>
        <v>3.9859768431776295E-8</v>
      </c>
      <c r="K397">
        <f t="shared" si="56"/>
        <v>9.4823701416445816E-8</v>
      </c>
      <c r="L397" s="2">
        <f t="shared" si="57"/>
        <v>2.1264798208401685</v>
      </c>
    </row>
    <row r="398" spans="1:12">
      <c r="A398" s="3">
        <v>42496</v>
      </c>
      <c r="B398" t="s">
        <v>7</v>
      </c>
      <c r="C398">
        <v>16.3</v>
      </c>
      <c r="D398">
        <f t="shared" si="50"/>
        <v>289.45</v>
      </c>
      <c r="E398">
        <v>0.63690000000000002</v>
      </c>
      <c r="F398">
        <f t="shared" si="51"/>
        <v>1.2738</v>
      </c>
      <c r="G398">
        <f t="shared" si="52"/>
        <v>1.2738E-6</v>
      </c>
      <c r="H398">
        <f t="shared" si="53"/>
        <v>5.6801117828875593E-8</v>
      </c>
      <c r="I398">
        <f t="shared" si="54"/>
        <v>3.2337959136602548E-2</v>
      </c>
      <c r="J398">
        <f t="shared" si="55"/>
        <v>4.1192092348204325E-8</v>
      </c>
      <c r="K398">
        <f t="shared" si="56"/>
        <v>9.7993210177079931E-8</v>
      </c>
      <c r="L398" s="2">
        <f t="shared" si="57"/>
        <v>2.197558004045276</v>
      </c>
    </row>
    <row r="399" spans="1:12">
      <c r="A399" s="3">
        <v>42504</v>
      </c>
      <c r="B399" t="s">
        <v>9</v>
      </c>
      <c r="C399">
        <v>8.3000000000000007</v>
      </c>
      <c r="D399">
        <f t="shared" si="50"/>
        <v>281.45</v>
      </c>
      <c r="E399">
        <v>3.3441999999999998</v>
      </c>
      <c r="F399">
        <f t="shared" si="51"/>
        <v>6.6883999999999997</v>
      </c>
      <c r="G399">
        <f t="shared" si="52"/>
        <v>6.6883999999999994E-6</v>
      </c>
      <c r="H399">
        <f t="shared" si="53"/>
        <v>2.9824823087348997E-7</v>
      </c>
      <c r="I399">
        <f t="shared" si="54"/>
        <v>4.2742501310050418E-2</v>
      </c>
      <c r="J399">
        <f t="shared" si="55"/>
        <v>2.8587894576214119E-7</v>
      </c>
      <c r="K399">
        <f t="shared" si="56"/>
        <v>5.8412717663563116E-7</v>
      </c>
      <c r="L399" s="2">
        <f t="shared" si="57"/>
        <v>13.09941117426766</v>
      </c>
    </row>
    <row r="400" spans="1:12">
      <c r="A400" s="3">
        <v>42504</v>
      </c>
      <c r="B400" t="s">
        <v>9</v>
      </c>
      <c r="C400">
        <v>8.3000000000000007</v>
      </c>
      <c r="D400">
        <f t="shared" si="50"/>
        <v>281.45</v>
      </c>
      <c r="E400">
        <v>2.1029</v>
      </c>
      <c r="F400">
        <f t="shared" si="51"/>
        <v>4.2058</v>
      </c>
      <c r="G400">
        <f t="shared" si="52"/>
        <v>4.2057999999999996E-6</v>
      </c>
      <c r="H400">
        <f t="shared" si="53"/>
        <v>1.8754446645052989E-7</v>
      </c>
      <c r="I400">
        <f t="shared" si="54"/>
        <v>4.2742501310050418E-2</v>
      </c>
      <c r="J400">
        <f t="shared" si="55"/>
        <v>1.7976641200981003E-7</v>
      </c>
      <c r="K400">
        <f t="shared" si="56"/>
        <v>3.6731087846033994E-7</v>
      </c>
      <c r="L400" s="2">
        <f t="shared" si="57"/>
        <v>8.2371723456633763</v>
      </c>
    </row>
    <row r="401" spans="1:12">
      <c r="A401" s="3">
        <v>42504</v>
      </c>
      <c r="B401" t="s">
        <v>9</v>
      </c>
      <c r="C401">
        <v>8.3000000000000007</v>
      </c>
      <c r="D401">
        <f t="shared" si="50"/>
        <v>281.45</v>
      </c>
      <c r="E401">
        <v>1.8762000000000001</v>
      </c>
      <c r="F401">
        <f t="shared" si="51"/>
        <v>3.7524000000000002</v>
      </c>
      <c r="G401">
        <f t="shared" si="52"/>
        <v>3.7524000000000003E-6</v>
      </c>
      <c r="H401">
        <f t="shared" si="53"/>
        <v>1.6732651479123315E-7</v>
      </c>
      <c r="I401">
        <f t="shared" si="54"/>
        <v>4.2742501310050418E-2</v>
      </c>
      <c r="J401">
        <f t="shared" si="55"/>
        <v>1.6038696191583321E-7</v>
      </c>
      <c r="K401">
        <f t="shared" si="56"/>
        <v>3.2771347670706634E-7</v>
      </c>
      <c r="L401" s="2">
        <f t="shared" si="57"/>
        <v>7.3491762589441372</v>
      </c>
    </row>
    <row r="402" spans="1:12">
      <c r="A402" s="3">
        <v>42504</v>
      </c>
      <c r="B402" t="s">
        <v>10</v>
      </c>
      <c r="C402">
        <v>7.2</v>
      </c>
      <c r="D402">
        <f t="shared" si="50"/>
        <v>280.34999999999997</v>
      </c>
      <c r="E402">
        <v>1.8573999999999999</v>
      </c>
      <c r="F402">
        <f t="shared" si="51"/>
        <v>3.7147999999999999</v>
      </c>
      <c r="G402">
        <f t="shared" si="52"/>
        <v>3.7148E-6</v>
      </c>
      <c r="H402">
        <f t="shared" si="53"/>
        <v>1.6564986066156937E-7</v>
      </c>
      <c r="I402">
        <f t="shared" si="54"/>
        <v>4.4536702140431129E-2</v>
      </c>
      <c r="J402">
        <f t="shared" si="55"/>
        <v>1.6544494111127356E-7</v>
      </c>
      <c r="K402">
        <f t="shared" si="56"/>
        <v>3.3109480177284295E-7</v>
      </c>
      <c r="L402" s="2">
        <f t="shared" si="57"/>
        <v>7.425004553059094</v>
      </c>
    </row>
    <row r="403" spans="1:12">
      <c r="A403" s="3">
        <v>42504</v>
      </c>
      <c r="B403" t="s">
        <v>10</v>
      </c>
      <c r="C403">
        <v>7.2</v>
      </c>
      <c r="D403">
        <f t="shared" si="50"/>
        <v>280.34999999999997</v>
      </c>
      <c r="E403">
        <v>2.4009</v>
      </c>
      <c r="F403">
        <f t="shared" si="51"/>
        <v>4.8018000000000001</v>
      </c>
      <c r="G403">
        <f t="shared" si="52"/>
        <v>4.8018000000000003E-6</v>
      </c>
      <c r="H403">
        <f t="shared" si="53"/>
        <v>2.1412121808030684E-7</v>
      </c>
      <c r="I403">
        <f t="shared" si="54"/>
        <v>4.4536702140431129E-2</v>
      </c>
      <c r="J403">
        <f t="shared" si="55"/>
        <v>2.1385633633792221E-7</v>
      </c>
      <c r="K403">
        <f t="shared" si="56"/>
        <v>4.279775544182291E-7</v>
      </c>
      <c r="L403" s="2">
        <f t="shared" si="57"/>
        <v>9.5976598640247541</v>
      </c>
    </row>
    <row r="404" spans="1:12">
      <c r="A404" s="3">
        <v>42504</v>
      </c>
      <c r="B404" t="s">
        <v>10</v>
      </c>
      <c r="C404">
        <v>7.2</v>
      </c>
      <c r="D404">
        <f t="shared" si="50"/>
        <v>280.34999999999997</v>
      </c>
      <c r="E404">
        <v>2.5731000000000002</v>
      </c>
      <c r="F404">
        <f t="shared" si="51"/>
        <v>5.1462000000000003</v>
      </c>
      <c r="G404">
        <f t="shared" si="52"/>
        <v>5.1462E-6</v>
      </c>
      <c r="H404">
        <f t="shared" si="53"/>
        <v>2.2947865643818463E-7</v>
      </c>
      <c r="I404">
        <f t="shared" si="54"/>
        <v>4.4536702140431129E-2</v>
      </c>
      <c r="J404">
        <f t="shared" si="55"/>
        <v>2.2919477655508667E-7</v>
      </c>
      <c r="K404">
        <f t="shared" si="56"/>
        <v>4.5867343299327125E-7</v>
      </c>
      <c r="L404" s="2">
        <f t="shared" si="57"/>
        <v>10.286033819035399</v>
      </c>
    </row>
    <row r="405" spans="1:12">
      <c r="A405" s="3">
        <v>42504</v>
      </c>
      <c r="B405" t="s">
        <v>11</v>
      </c>
      <c r="C405">
        <v>8.9</v>
      </c>
      <c r="D405">
        <f t="shared" si="50"/>
        <v>282.04999999999995</v>
      </c>
      <c r="E405">
        <v>4.4650999999999996</v>
      </c>
      <c r="F405">
        <f t="shared" si="51"/>
        <v>8.9301999999999992</v>
      </c>
      <c r="G405">
        <f t="shared" si="52"/>
        <v>8.9301999999999996E-6</v>
      </c>
      <c r="H405">
        <f t="shared" si="53"/>
        <v>3.9821427416817777E-7</v>
      </c>
      <c r="I405">
        <f t="shared" si="54"/>
        <v>4.1806638262560557E-2</v>
      </c>
      <c r="J405">
        <f t="shared" si="55"/>
        <v>3.7334164101231824E-7</v>
      </c>
      <c r="K405">
        <f t="shared" si="56"/>
        <v>7.7155591518049596E-7</v>
      </c>
      <c r="L405" s="2">
        <f t="shared" si="57"/>
        <v>17.302615904810459</v>
      </c>
    </row>
    <row r="406" spans="1:12">
      <c r="A406" s="3">
        <v>42504</v>
      </c>
      <c r="B406" t="s">
        <v>11</v>
      </c>
      <c r="C406">
        <v>8.9</v>
      </c>
      <c r="D406">
        <f t="shared" si="50"/>
        <v>282.04999999999995</v>
      </c>
      <c r="E406">
        <v>23.734200000000001</v>
      </c>
      <c r="F406">
        <f t="shared" si="51"/>
        <v>47.468400000000003</v>
      </c>
      <c r="G406">
        <f t="shared" si="52"/>
        <v>4.7468400000000001E-5</v>
      </c>
      <c r="H406">
        <f t="shared" si="53"/>
        <v>2.1167044917162806E-6</v>
      </c>
      <c r="I406">
        <f t="shared" si="54"/>
        <v>4.1806638262560557E-2</v>
      </c>
      <c r="J406">
        <f t="shared" si="55"/>
        <v>1.9844942277025297E-6</v>
      </c>
      <c r="K406">
        <f t="shared" si="56"/>
        <v>4.1011987194188103E-6</v>
      </c>
      <c r="L406" s="2">
        <f t="shared" si="57"/>
        <v>91.971903520179254</v>
      </c>
    </row>
    <row r="407" spans="1:12">
      <c r="A407" s="3">
        <v>42504</v>
      </c>
      <c r="B407" t="s">
        <v>11</v>
      </c>
      <c r="C407">
        <v>8.9</v>
      </c>
      <c r="D407">
        <f t="shared" si="50"/>
        <v>282.04999999999995</v>
      </c>
      <c r="E407">
        <v>22.3081</v>
      </c>
      <c r="F407">
        <f t="shared" si="51"/>
        <v>44.616199999999999</v>
      </c>
      <c r="G407">
        <f t="shared" si="52"/>
        <v>4.4616200000000002E-5</v>
      </c>
      <c r="H407">
        <f t="shared" si="53"/>
        <v>1.9895195739336471E-6</v>
      </c>
      <c r="I407">
        <f t="shared" si="54"/>
        <v>4.1806638262560557E-2</v>
      </c>
      <c r="J407">
        <f t="shared" si="55"/>
        <v>1.8652533340500544E-6</v>
      </c>
      <c r="K407">
        <f t="shared" si="56"/>
        <v>3.8547729079837017E-6</v>
      </c>
      <c r="L407" s="2">
        <f t="shared" si="57"/>
        <v>86.445653146872914</v>
      </c>
    </row>
    <row r="408" spans="1:12">
      <c r="A408" s="3">
        <v>42504</v>
      </c>
      <c r="B408" t="s">
        <v>8</v>
      </c>
      <c r="C408">
        <v>8.6</v>
      </c>
      <c r="D408">
        <f t="shared" si="50"/>
        <v>281.75</v>
      </c>
      <c r="E408">
        <v>1.0851999999999999</v>
      </c>
      <c r="F408">
        <f t="shared" si="51"/>
        <v>2.1703999999999999</v>
      </c>
      <c r="G408">
        <f t="shared" si="52"/>
        <v>2.1704E-6</v>
      </c>
      <c r="H408">
        <f t="shared" si="53"/>
        <v>9.6782184122932636E-8</v>
      </c>
      <c r="I408">
        <f t="shared" si="54"/>
        <v>4.2270903278067817E-2</v>
      </c>
      <c r="J408">
        <f t="shared" si="55"/>
        <v>9.1744768474718395E-8</v>
      </c>
      <c r="K408">
        <f t="shared" si="56"/>
        <v>1.8852695259765103E-7</v>
      </c>
      <c r="L408" s="2">
        <f t="shared" si="57"/>
        <v>4.2278328560781722</v>
      </c>
    </row>
    <row r="409" spans="1:12">
      <c r="A409" s="3">
        <v>42504</v>
      </c>
      <c r="B409" t="s">
        <v>8</v>
      </c>
      <c r="C409">
        <v>8.6</v>
      </c>
      <c r="D409">
        <f t="shared" si="50"/>
        <v>281.75</v>
      </c>
      <c r="E409">
        <v>1.0537000000000001</v>
      </c>
      <c r="F409">
        <f t="shared" si="51"/>
        <v>2.1074000000000002</v>
      </c>
      <c r="G409">
        <f t="shared" si="52"/>
        <v>2.1074000000000004E-6</v>
      </c>
      <c r="H409">
        <f t="shared" si="53"/>
        <v>9.3972896618442813E-8</v>
      </c>
      <c r="I409">
        <f t="shared" si="54"/>
        <v>4.2270903278067817E-2</v>
      </c>
      <c r="J409">
        <f t="shared" si="55"/>
        <v>8.9081701568200134E-8</v>
      </c>
      <c r="K409">
        <f t="shared" si="56"/>
        <v>1.8305459818664296E-7</v>
      </c>
      <c r="L409" s="2">
        <f t="shared" si="57"/>
        <v>4.1051119429133536</v>
      </c>
    </row>
    <row r="410" spans="1:12">
      <c r="A410" s="3">
        <v>42504</v>
      </c>
      <c r="B410" t="s">
        <v>8</v>
      </c>
      <c r="C410">
        <v>8.6</v>
      </c>
      <c r="D410">
        <f t="shared" si="50"/>
        <v>281.75</v>
      </c>
      <c r="E410">
        <v>0.84960000000000002</v>
      </c>
      <c r="F410">
        <f t="shared" si="51"/>
        <v>1.6992</v>
      </c>
      <c r="G410">
        <f t="shared" si="52"/>
        <v>1.6992E-6</v>
      </c>
      <c r="H410">
        <f t="shared" si="53"/>
        <v>7.577049726395463E-8</v>
      </c>
      <c r="I410">
        <f t="shared" si="54"/>
        <v>4.2270903278067817E-2</v>
      </c>
      <c r="J410">
        <f t="shared" si="55"/>
        <v>7.1826718850092835E-8</v>
      </c>
      <c r="K410">
        <f t="shared" si="56"/>
        <v>1.4759721611404749E-7</v>
      </c>
      <c r="L410" s="2">
        <f t="shared" si="57"/>
        <v>3.309958343645425</v>
      </c>
    </row>
    <row r="411" spans="1:12">
      <c r="A411" s="3">
        <v>42504</v>
      </c>
      <c r="B411" t="s">
        <v>7</v>
      </c>
      <c r="C411">
        <v>11.8</v>
      </c>
      <c r="D411">
        <f t="shared" si="50"/>
        <v>284.95</v>
      </c>
      <c r="E411">
        <v>0.59519999999999995</v>
      </c>
      <c r="F411">
        <f t="shared" si="51"/>
        <v>1.1903999999999999</v>
      </c>
      <c r="G411">
        <f t="shared" si="52"/>
        <v>1.1903999999999999E-6</v>
      </c>
      <c r="H411">
        <f t="shared" si="53"/>
        <v>5.3082156275312841E-8</v>
      </c>
      <c r="I411">
        <f t="shared" si="54"/>
        <v>3.7670838743634791E-2</v>
      </c>
      <c r="J411">
        <f t="shared" si="55"/>
        <v>4.4843366440422852E-8</v>
      </c>
      <c r="K411">
        <f t="shared" si="56"/>
        <v>9.7925522715735706E-8</v>
      </c>
      <c r="L411" s="2">
        <f t="shared" si="57"/>
        <v>2.1960400710968435</v>
      </c>
    </row>
    <row r="412" spans="1:12">
      <c r="A412" s="3">
        <v>42504</v>
      </c>
      <c r="B412" t="s">
        <v>7</v>
      </c>
      <c r="C412">
        <v>11.8</v>
      </c>
      <c r="D412">
        <f t="shared" si="50"/>
        <v>284.95</v>
      </c>
      <c r="E412">
        <v>1.2618</v>
      </c>
      <c r="F412">
        <f t="shared" si="51"/>
        <v>2.5236000000000001</v>
      </c>
      <c r="G412">
        <f t="shared" si="52"/>
        <v>2.5235999999999999E-6</v>
      </c>
      <c r="H412">
        <f t="shared" si="53"/>
        <v>1.1253203089413601E-7</v>
      </c>
      <c r="I412">
        <f t="shared" si="54"/>
        <v>3.7670838743634791E-2</v>
      </c>
      <c r="J412">
        <f t="shared" si="55"/>
        <v>9.5066128653436751E-8</v>
      </c>
      <c r="K412">
        <f t="shared" si="56"/>
        <v>2.0759815954757276E-7</v>
      </c>
      <c r="L412" s="2">
        <f t="shared" si="57"/>
        <v>4.6555164007224414</v>
      </c>
    </row>
    <row r="413" spans="1:12">
      <c r="A413" s="3">
        <v>42504</v>
      </c>
      <c r="B413" t="s">
        <v>7</v>
      </c>
      <c r="C413">
        <v>11.8</v>
      </c>
      <c r="D413">
        <f t="shared" si="50"/>
        <v>284.95</v>
      </c>
      <c r="E413">
        <v>2.8132999999999999</v>
      </c>
      <c r="F413">
        <f t="shared" si="51"/>
        <v>5.6265999999999998</v>
      </c>
      <c r="G413">
        <f t="shared" si="52"/>
        <v>5.6265999999999996E-6</v>
      </c>
      <c r="H413">
        <f t="shared" si="53"/>
        <v>2.5090058845654845E-7</v>
      </c>
      <c r="I413">
        <f t="shared" si="54"/>
        <v>3.7670838743634791E-2</v>
      </c>
      <c r="J413">
        <f t="shared" si="55"/>
        <v>2.119587412749355E-7</v>
      </c>
      <c r="K413">
        <f t="shared" si="56"/>
        <v>4.6285932973148395E-7</v>
      </c>
      <c r="L413" s="2">
        <f t="shared" si="57"/>
        <v>10.379905127716313</v>
      </c>
    </row>
    <row r="414" spans="1:12">
      <c r="A414" s="3">
        <v>42510</v>
      </c>
      <c r="B414" t="s">
        <v>9</v>
      </c>
      <c r="C414">
        <v>12.6</v>
      </c>
      <c r="D414">
        <f t="shared" si="50"/>
        <v>285.75</v>
      </c>
      <c r="E414">
        <v>4.7378</v>
      </c>
      <c r="F414">
        <f t="shared" si="51"/>
        <v>9.4756</v>
      </c>
      <c r="G414">
        <f t="shared" si="52"/>
        <v>9.4755999999999995E-6</v>
      </c>
      <c r="H414">
        <f t="shared" si="53"/>
        <v>4.2253467742133265E-7</v>
      </c>
      <c r="I414">
        <f t="shared" si="54"/>
        <v>3.6633459339749722E-2</v>
      </c>
      <c r="J414">
        <f t="shared" si="55"/>
        <v>3.4712400731973247E-7</v>
      </c>
      <c r="K414">
        <f t="shared" si="56"/>
        <v>7.6965868474106517E-7</v>
      </c>
      <c r="L414" s="2">
        <f t="shared" si="57"/>
        <v>17.260069345409502</v>
      </c>
    </row>
    <row r="415" spans="1:12">
      <c r="A415" s="3">
        <v>42510</v>
      </c>
      <c r="B415" t="s">
        <v>9</v>
      </c>
      <c r="C415">
        <v>12.6</v>
      </c>
      <c r="D415">
        <f t="shared" si="50"/>
        <v>285.75</v>
      </c>
      <c r="E415">
        <v>3.3035000000000001</v>
      </c>
      <c r="F415">
        <f t="shared" si="51"/>
        <v>6.6070000000000002</v>
      </c>
      <c r="G415">
        <f t="shared" si="52"/>
        <v>6.6070000000000004E-6</v>
      </c>
      <c r="H415">
        <f t="shared" si="53"/>
        <v>2.946184530502285E-7</v>
      </c>
      <c r="I415">
        <f t="shared" si="54"/>
        <v>3.6633459339749722E-2</v>
      </c>
      <c r="J415">
        <f t="shared" si="55"/>
        <v>2.4203726585772641E-7</v>
      </c>
      <c r="K415">
        <f t="shared" si="56"/>
        <v>5.3665571890795481E-7</v>
      </c>
      <c r="L415" s="2">
        <f t="shared" si="57"/>
        <v>12.034834539778016</v>
      </c>
    </row>
    <row r="416" spans="1:12">
      <c r="A416" s="3">
        <v>42510</v>
      </c>
      <c r="B416" t="s">
        <v>9</v>
      </c>
      <c r="C416">
        <v>12.6</v>
      </c>
      <c r="D416">
        <f t="shared" si="50"/>
        <v>285.75</v>
      </c>
      <c r="E416">
        <v>4.49</v>
      </c>
      <c r="F416">
        <f t="shared" si="51"/>
        <v>8.98</v>
      </c>
      <c r="G416">
        <f t="shared" si="52"/>
        <v>8.9800000000000004E-6</v>
      </c>
      <c r="H416">
        <f t="shared" si="53"/>
        <v>4.0043494905267925E-7</v>
      </c>
      <c r="I416">
        <f t="shared" si="54"/>
        <v>3.6633459339749722E-2</v>
      </c>
      <c r="J416">
        <f t="shared" si="55"/>
        <v>3.2896846487095252E-7</v>
      </c>
      <c r="K416">
        <f t="shared" si="56"/>
        <v>7.2940341392363188E-7</v>
      </c>
      <c r="L416" s="2">
        <f t="shared" si="57"/>
        <v>16.357320140337009</v>
      </c>
    </row>
    <row r="417" spans="1:12">
      <c r="A417" s="3">
        <v>42510</v>
      </c>
      <c r="B417" t="s">
        <v>10</v>
      </c>
      <c r="C417">
        <v>11.9</v>
      </c>
      <c r="D417">
        <f t="shared" si="50"/>
        <v>285.04999999999995</v>
      </c>
      <c r="E417">
        <v>3.1131000000000002</v>
      </c>
      <c r="F417">
        <f t="shared" si="51"/>
        <v>6.2262000000000004</v>
      </c>
      <c r="G417">
        <f t="shared" si="52"/>
        <v>6.2262000000000006E-6</v>
      </c>
      <c r="H417">
        <f t="shared" si="53"/>
        <v>2.7763787080086769E-7</v>
      </c>
      <c r="I417">
        <f t="shared" si="54"/>
        <v>3.7538864751240374E-2</v>
      </c>
      <c r="J417">
        <f t="shared" si="55"/>
        <v>2.3372447971417284E-7</v>
      </c>
      <c r="K417">
        <f t="shared" si="56"/>
        <v>5.113623505150406E-7</v>
      </c>
      <c r="L417" s="2">
        <f t="shared" si="57"/>
        <v>11.467615198145351</v>
      </c>
    </row>
    <row r="418" spans="1:12">
      <c r="A418" s="3">
        <v>42510</v>
      </c>
      <c r="B418" t="s">
        <v>10</v>
      </c>
      <c r="C418">
        <v>11.9</v>
      </c>
      <c r="D418">
        <f t="shared" si="50"/>
        <v>285.04999999999995</v>
      </c>
      <c r="E418">
        <v>3.0009999999999999</v>
      </c>
      <c r="F418">
        <f t="shared" si="51"/>
        <v>6.0019999999999998</v>
      </c>
      <c r="G418">
        <f t="shared" si="52"/>
        <v>6.0019999999999995E-6</v>
      </c>
      <c r="H418">
        <f t="shared" si="53"/>
        <v>2.6764037463409587E-7</v>
      </c>
      <c r="I418">
        <f t="shared" si="54"/>
        <v>3.7538864751240374E-2</v>
      </c>
      <c r="J418">
        <f t="shared" si="55"/>
        <v>2.2530826623694469E-7</v>
      </c>
      <c r="K418">
        <f t="shared" si="56"/>
        <v>4.9294864087104053E-7</v>
      </c>
      <c r="L418" s="2">
        <f t="shared" si="57"/>
        <v>11.054676434947218</v>
      </c>
    </row>
    <row r="419" spans="1:12">
      <c r="A419" s="3">
        <v>42510</v>
      </c>
      <c r="B419" t="s">
        <v>10</v>
      </c>
      <c r="C419">
        <v>11.9</v>
      </c>
      <c r="D419">
        <f t="shared" si="50"/>
        <v>285.04999999999995</v>
      </c>
      <c r="E419">
        <v>3.3595999999999999</v>
      </c>
      <c r="F419">
        <f t="shared" si="51"/>
        <v>6.7191999999999998</v>
      </c>
      <c r="G419">
        <f t="shared" si="52"/>
        <v>6.7192E-6</v>
      </c>
      <c r="H419">
        <f t="shared" si="53"/>
        <v>2.9962166032012945E-7</v>
      </c>
      <c r="I419">
        <f t="shared" si="54"/>
        <v>3.7538864751240374E-2</v>
      </c>
      <c r="J419">
        <f t="shared" si="55"/>
        <v>2.5223114003653431E-7</v>
      </c>
      <c r="K419">
        <f t="shared" si="56"/>
        <v>5.5185280035666371E-7</v>
      </c>
      <c r="L419" s="2">
        <f t="shared" si="57"/>
        <v>12.375638437470402</v>
      </c>
    </row>
    <row r="420" spans="1:12">
      <c r="A420" s="3">
        <v>42510</v>
      </c>
      <c r="B420" t="s">
        <v>11</v>
      </c>
      <c r="C420">
        <v>9</v>
      </c>
      <c r="D420">
        <f t="shared" si="50"/>
        <v>282.14999999999998</v>
      </c>
      <c r="E420">
        <v>29.815000000000001</v>
      </c>
      <c r="F420">
        <f t="shared" si="51"/>
        <v>59.63</v>
      </c>
      <c r="G420">
        <f t="shared" si="52"/>
        <v>5.9630000000000003E-5</v>
      </c>
      <c r="H420">
        <f t="shared" si="53"/>
        <v>2.6590129189322122E-6</v>
      </c>
      <c r="I420">
        <f t="shared" si="54"/>
        <v>4.1653489313911649E-2</v>
      </c>
      <c r="J420">
        <f t="shared" si="55"/>
        <v>2.4837975677885517E-6</v>
      </c>
      <c r="K420">
        <f t="shared" si="56"/>
        <v>5.1428104867207643E-6</v>
      </c>
      <c r="L420" s="2">
        <f t="shared" si="57"/>
        <v>115.33068799316247</v>
      </c>
    </row>
    <row r="421" spans="1:12">
      <c r="A421" s="3">
        <v>42510</v>
      </c>
      <c r="B421" t="s">
        <v>11</v>
      </c>
      <c r="C421">
        <v>9</v>
      </c>
      <c r="D421">
        <f t="shared" ref="D421:D484" si="58">C421+273.15</f>
        <v>282.14999999999998</v>
      </c>
      <c r="E421">
        <v>8.3849999999999998</v>
      </c>
      <c r="F421">
        <f t="shared" si="51"/>
        <v>16.77</v>
      </c>
      <c r="G421">
        <f t="shared" si="52"/>
        <v>1.677E-5</v>
      </c>
      <c r="H421">
        <f t="shared" si="53"/>
        <v>7.4780557857610594E-7</v>
      </c>
      <c r="I421">
        <f t="shared" si="54"/>
        <v>4.1653489313911649E-2</v>
      </c>
      <c r="J421">
        <f t="shared" si="55"/>
        <v>6.9852901579429834E-7</v>
      </c>
      <c r="K421">
        <f t="shared" si="56"/>
        <v>1.4463345943704043E-6</v>
      </c>
      <c r="L421" s="2">
        <f t="shared" si="57"/>
        <v>32.434942774531855</v>
      </c>
    </row>
    <row r="422" spans="1:12">
      <c r="A422" s="3">
        <v>42510</v>
      </c>
      <c r="B422" t="s">
        <v>11</v>
      </c>
      <c r="C422">
        <v>9</v>
      </c>
      <c r="D422">
        <f t="shared" si="58"/>
        <v>282.14999999999998</v>
      </c>
      <c r="E422">
        <v>28.1523</v>
      </c>
      <c r="F422">
        <f t="shared" si="51"/>
        <v>56.304600000000001</v>
      </c>
      <c r="G422">
        <f t="shared" si="52"/>
        <v>5.6304600000000003E-5</v>
      </c>
      <c r="H422">
        <f t="shared" si="53"/>
        <v>2.5107271305602991E-6</v>
      </c>
      <c r="I422">
        <f t="shared" si="54"/>
        <v>4.1653489313911649E-2</v>
      </c>
      <c r="J422">
        <f t="shared" si="55"/>
        <v>2.34528305442407E-6</v>
      </c>
      <c r="K422">
        <f t="shared" si="56"/>
        <v>4.8560101849843686E-6</v>
      </c>
      <c r="L422" s="2">
        <f t="shared" si="57"/>
        <v>108.89901484453823</v>
      </c>
    </row>
    <row r="423" spans="1:12">
      <c r="A423" s="3">
        <v>42510</v>
      </c>
      <c r="B423" t="s">
        <v>8</v>
      </c>
      <c r="C423">
        <v>14.3</v>
      </c>
      <c r="D423">
        <f t="shared" si="58"/>
        <v>287.45</v>
      </c>
      <c r="E423">
        <v>2.4786999999999999</v>
      </c>
      <c r="F423">
        <f t="shared" si="51"/>
        <v>4.9573999999999998</v>
      </c>
      <c r="G423">
        <f t="shared" si="52"/>
        <v>4.9574000000000002E-6</v>
      </c>
      <c r="H423">
        <f t="shared" si="53"/>
        <v>2.2105971229774525E-7</v>
      </c>
      <c r="I423">
        <f t="shared" si="54"/>
        <v>3.4562279347135544E-2</v>
      </c>
      <c r="J423">
        <f t="shared" si="55"/>
        <v>1.7133904363548974E-7</v>
      </c>
      <c r="K423">
        <f t="shared" si="56"/>
        <v>3.9239875593323499E-7</v>
      </c>
      <c r="L423" s="2">
        <f t="shared" si="57"/>
        <v>8.7997834270376938</v>
      </c>
    </row>
    <row r="424" spans="1:12">
      <c r="A424" s="3">
        <v>42510</v>
      </c>
      <c r="B424" t="s">
        <v>8</v>
      </c>
      <c r="C424">
        <v>14.3</v>
      </c>
      <c r="D424">
        <f t="shared" si="58"/>
        <v>287.45</v>
      </c>
      <c r="E424">
        <v>2.6221999999999999</v>
      </c>
      <c r="F424">
        <f t="shared" si="51"/>
        <v>5.2443999999999997</v>
      </c>
      <c r="G424">
        <f t="shared" si="52"/>
        <v>5.2444000000000001E-6</v>
      </c>
      <c r="H424">
        <f t="shared" si="53"/>
        <v>2.3385757759597675E-7</v>
      </c>
      <c r="I424">
        <f t="shared" si="54"/>
        <v>3.4562279347135544E-2</v>
      </c>
      <c r="J424">
        <f t="shared" si="55"/>
        <v>1.8125841780811766E-7</v>
      </c>
      <c r="K424">
        <f t="shared" si="56"/>
        <v>4.1511599540409444E-7</v>
      </c>
      <c r="L424" s="2">
        <f t="shared" si="57"/>
        <v>9.309231493273991</v>
      </c>
    </row>
    <row r="425" spans="1:12">
      <c r="A425" s="3">
        <v>42510</v>
      </c>
      <c r="B425" t="s">
        <v>8</v>
      </c>
      <c r="C425">
        <v>14.3</v>
      </c>
      <c r="D425">
        <f t="shared" si="58"/>
        <v>287.45</v>
      </c>
      <c r="E425">
        <v>1.8617999999999999</v>
      </c>
      <c r="F425">
        <f t="shared" si="51"/>
        <v>3.7235999999999998</v>
      </c>
      <c r="G425">
        <f t="shared" si="52"/>
        <v>3.7235999999999998E-6</v>
      </c>
      <c r="H425">
        <f t="shared" si="53"/>
        <v>1.6604226907489491E-7</v>
      </c>
      <c r="I425">
        <f t="shared" si="54"/>
        <v>3.4562279347135544E-2</v>
      </c>
      <c r="J425">
        <f t="shared" si="55"/>
        <v>1.2869610337699391E-7</v>
      </c>
      <c r="K425">
        <f t="shared" si="56"/>
        <v>2.9473837245188882E-7</v>
      </c>
      <c r="L425" s="2">
        <f t="shared" si="57"/>
        <v>6.6096892663326647</v>
      </c>
    </row>
    <row r="426" spans="1:12">
      <c r="A426" s="3">
        <v>42510</v>
      </c>
      <c r="B426" t="s">
        <v>7</v>
      </c>
      <c r="C426">
        <v>17.7</v>
      </c>
      <c r="D426">
        <f t="shared" si="58"/>
        <v>290.84999999999997</v>
      </c>
      <c r="E426">
        <v>1.9234</v>
      </c>
      <c r="F426">
        <f t="shared" si="51"/>
        <v>3.8468</v>
      </c>
      <c r="G426">
        <f t="shared" si="52"/>
        <v>3.8468000000000002E-6</v>
      </c>
      <c r="H426">
        <f t="shared" si="53"/>
        <v>1.7153598686145285E-7</v>
      </c>
      <c r="I426">
        <f t="shared" si="54"/>
        <v>3.0904574710873253E-2</v>
      </c>
      <c r="J426">
        <f t="shared" si="55"/>
        <v>1.1888371799778724E-7</v>
      </c>
      <c r="K426">
        <f t="shared" si="56"/>
        <v>2.9041970485924003E-7</v>
      </c>
      <c r="L426" s="2">
        <f t="shared" si="57"/>
        <v>6.5128404895869458</v>
      </c>
    </row>
    <row r="427" spans="1:12">
      <c r="A427" s="3">
        <v>42510</v>
      </c>
      <c r="B427" t="s">
        <v>7</v>
      </c>
      <c r="C427">
        <v>17.7</v>
      </c>
      <c r="D427">
        <f t="shared" si="58"/>
        <v>290.84999999999997</v>
      </c>
      <c r="E427">
        <v>1.7513000000000001</v>
      </c>
      <c r="F427">
        <f t="shared" si="51"/>
        <v>3.5026000000000002</v>
      </c>
      <c r="G427">
        <f t="shared" si="52"/>
        <v>3.5026000000000001E-6</v>
      </c>
      <c r="H427">
        <f t="shared" si="53"/>
        <v>1.5618746687660516E-7</v>
      </c>
      <c r="I427">
        <f t="shared" si="54"/>
        <v>3.0904574710873253E-2</v>
      </c>
      <c r="J427">
        <f t="shared" si="55"/>
        <v>1.0824636338230466E-7</v>
      </c>
      <c r="K427">
        <f t="shared" si="56"/>
        <v>2.6443383025890982E-7</v>
      </c>
      <c r="L427" s="2">
        <f t="shared" si="57"/>
        <v>5.9300912703616619</v>
      </c>
    </row>
    <row r="428" spans="1:12">
      <c r="A428" s="3">
        <v>42510</v>
      </c>
      <c r="B428" t="s">
        <v>7</v>
      </c>
      <c r="C428">
        <v>17.7</v>
      </c>
      <c r="D428">
        <f t="shared" si="58"/>
        <v>290.84999999999997</v>
      </c>
      <c r="E428">
        <v>2.2976000000000001</v>
      </c>
      <c r="F428">
        <f t="shared" si="51"/>
        <v>4.5952000000000002</v>
      </c>
      <c r="G428">
        <f t="shared" si="52"/>
        <v>4.5952000000000005E-6</v>
      </c>
      <c r="H428">
        <f t="shared" si="53"/>
        <v>2.0490853874018619E-7</v>
      </c>
      <c r="I428">
        <f t="shared" si="54"/>
        <v>3.0904574710873253E-2</v>
      </c>
      <c r="J428">
        <f t="shared" si="55"/>
        <v>1.4201270171140478E-7</v>
      </c>
      <c r="K428">
        <f t="shared" si="56"/>
        <v>3.4692124045159099E-7</v>
      </c>
      <c r="L428" s="2">
        <f t="shared" si="57"/>
        <v>7.7799221736898065</v>
      </c>
    </row>
    <row r="429" spans="1:12">
      <c r="A429" s="3">
        <v>42518</v>
      </c>
      <c r="B429" t="s">
        <v>9</v>
      </c>
      <c r="C429">
        <v>14</v>
      </c>
      <c r="D429">
        <f t="shared" si="58"/>
        <v>287.14999999999998</v>
      </c>
      <c r="E429">
        <v>4.7904</v>
      </c>
      <c r="F429">
        <f t="shared" si="51"/>
        <v>9.5808</v>
      </c>
      <c r="G429">
        <f t="shared" si="52"/>
        <v>9.5807999999999998E-6</v>
      </c>
      <c r="H429">
        <f t="shared" si="53"/>
        <v>4.2722574163517921E-7</v>
      </c>
      <c r="I429">
        <f t="shared" si="54"/>
        <v>3.4915180050333151E-2</v>
      </c>
      <c r="J429">
        <f t="shared" si="55"/>
        <v>3.3451535702623187E-7</v>
      </c>
      <c r="K429">
        <f t="shared" si="56"/>
        <v>7.6174109866141103E-7</v>
      </c>
      <c r="L429" s="2">
        <f t="shared" si="57"/>
        <v>17.082512608257819</v>
      </c>
    </row>
    <row r="430" spans="1:12">
      <c r="A430" s="3">
        <v>42518</v>
      </c>
      <c r="B430" t="s">
        <v>9</v>
      </c>
      <c r="C430">
        <v>14</v>
      </c>
      <c r="D430">
        <f t="shared" si="58"/>
        <v>287.14999999999998</v>
      </c>
      <c r="E430">
        <v>2.5663</v>
      </c>
      <c r="F430">
        <f t="shared" si="51"/>
        <v>5.1326000000000001</v>
      </c>
      <c r="G430">
        <f t="shared" si="52"/>
        <v>5.1325999999999998E-6</v>
      </c>
      <c r="H430">
        <f t="shared" si="53"/>
        <v>2.2887220707213602E-7</v>
      </c>
      <c r="I430">
        <f t="shared" si="54"/>
        <v>3.4915180050333151E-2</v>
      </c>
      <c r="J430">
        <f t="shared" si="55"/>
        <v>1.7920565312633992E-7</v>
      </c>
      <c r="K430">
        <f t="shared" si="56"/>
        <v>4.0807786019847592E-7</v>
      </c>
      <c r="L430" s="2">
        <f t="shared" si="57"/>
        <v>9.1513969828348429</v>
      </c>
    </row>
    <row r="431" spans="1:12">
      <c r="A431" s="3">
        <v>42518</v>
      </c>
      <c r="B431" t="s">
        <v>9</v>
      </c>
      <c r="C431">
        <v>14</v>
      </c>
      <c r="D431">
        <f t="shared" si="58"/>
        <v>287.14999999999998</v>
      </c>
      <c r="E431">
        <v>3.9986999999999999</v>
      </c>
      <c r="F431">
        <f t="shared" si="51"/>
        <v>7.9973999999999998</v>
      </c>
      <c r="G431">
        <f t="shared" si="52"/>
        <v>7.997399999999999E-6</v>
      </c>
      <c r="H431">
        <f t="shared" si="53"/>
        <v>3.566189823556678E-7</v>
      </c>
      <c r="I431">
        <f t="shared" si="54"/>
        <v>3.4915180050333151E-2</v>
      </c>
      <c r="J431">
        <f t="shared" si="55"/>
        <v>2.7923066093453431E-7</v>
      </c>
      <c r="K431">
        <f t="shared" si="56"/>
        <v>6.3584964329020206E-7</v>
      </c>
      <c r="L431" s="2">
        <f t="shared" si="57"/>
        <v>14.259319298313406</v>
      </c>
    </row>
    <row r="432" spans="1:12">
      <c r="A432" s="3">
        <v>42518</v>
      </c>
      <c r="B432" t="s">
        <v>10</v>
      </c>
      <c r="C432">
        <v>14.4</v>
      </c>
      <c r="D432">
        <f t="shared" si="58"/>
        <v>287.54999999999995</v>
      </c>
      <c r="E432">
        <v>2.5819999999999999</v>
      </c>
      <c r="F432">
        <f t="shared" si="51"/>
        <v>5.1639999999999997</v>
      </c>
      <c r="G432">
        <f t="shared" si="52"/>
        <v>5.164E-6</v>
      </c>
      <c r="H432">
        <f t="shared" si="53"/>
        <v>2.3027239163786589E-7</v>
      </c>
      <c r="I432">
        <f t="shared" si="54"/>
        <v>3.4445803718368563E-2</v>
      </c>
      <c r="J432">
        <f t="shared" si="55"/>
        <v>1.7787813040165526E-7</v>
      </c>
      <c r="K432">
        <f t="shared" si="56"/>
        <v>4.0815052203952118E-7</v>
      </c>
      <c r="L432" s="2">
        <f t="shared" si="57"/>
        <v>9.1530264693073171</v>
      </c>
    </row>
    <row r="433" spans="1:12">
      <c r="A433" s="3">
        <v>42518</v>
      </c>
      <c r="B433" t="s">
        <v>10</v>
      </c>
      <c r="C433">
        <v>14.4</v>
      </c>
      <c r="D433">
        <f t="shared" si="58"/>
        <v>287.54999999999995</v>
      </c>
      <c r="E433">
        <v>3.5326</v>
      </c>
      <c r="F433">
        <f t="shared" si="51"/>
        <v>7.0651999999999999</v>
      </c>
      <c r="G433">
        <f t="shared" si="52"/>
        <v>7.0651999999999997E-6</v>
      </c>
      <c r="H433">
        <f t="shared" si="53"/>
        <v>3.1505044566224824E-7</v>
      </c>
      <c r="I433">
        <f t="shared" si="54"/>
        <v>3.4445803718368563E-2</v>
      </c>
      <c r="J433">
        <f t="shared" si="55"/>
        <v>2.4336649243101755E-7</v>
      </c>
      <c r="K433">
        <f t="shared" si="56"/>
        <v>5.584169380932659E-7</v>
      </c>
      <c r="L433" s="2">
        <f t="shared" si="57"/>
        <v>12.522843263158416</v>
      </c>
    </row>
    <row r="434" spans="1:12">
      <c r="A434" s="3">
        <v>42518</v>
      </c>
      <c r="B434" t="s">
        <v>10</v>
      </c>
      <c r="C434">
        <v>14.4</v>
      </c>
      <c r="D434">
        <f t="shared" si="58"/>
        <v>287.54999999999995</v>
      </c>
      <c r="E434">
        <v>2.8306</v>
      </c>
      <c r="F434">
        <f t="shared" si="51"/>
        <v>5.6612</v>
      </c>
      <c r="G434">
        <f t="shared" si="52"/>
        <v>5.6612000000000001E-6</v>
      </c>
      <c r="H434">
        <f t="shared" si="53"/>
        <v>2.5244346699076033E-7</v>
      </c>
      <c r="I434">
        <f t="shared" si="54"/>
        <v>3.4445803718368563E-2</v>
      </c>
      <c r="J434">
        <f t="shared" si="55"/>
        <v>1.9500458401042811E-7</v>
      </c>
      <c r="K434">
        <f t="shared" si="56"/>
        <v>4.4744805100118846E-7</v>
      </c>
      <c r="L434" s="2">
        <f t="shared" si="57"/>
        <v>10.034297724253017</v>
      </c>
    </row>
    <row r="435" spans="1:12">
      <c r="A435" s="3">
        <v>42518</v>
      </c>
      <c r="B435" t="s">
        <v>11</v>
      </c>
      <c r="C435">
        <v>10.3</v>
      </c>
      <c r="D435">
        <f t="shared" si="58"/>
        <v>283.45</v>
      </c>
      <c r="E435">
        <v>27.7121</v>
      </c>
      <c r="F435">
        <f t="shared" si="51"/>
        <v>55.424199999999999</v>
      </c>
      <c r="G435">
        <f t="shared" si="52"/>
        <v>5.5424199999999997E-5</v>
      </c>
      <c r="H435">
        <f t="shared" si="53"/>
        <v>2.4714684524816821E-6</v>
      </c>
      <c r="I435">
        <f t="shared" si="54"/>
        <v>3.9733122115455294E-2</v>
      </c>
      <c r="J435">
        <f t="shared" si="55"/>
        <v>2.2021765067514173E-6</v>
      </c>
      <c r="K435">
        <f t="shared" si="56"/>
        <v>4.6736449592330998E-6</v>
      </c>
      <c r="L435" s="2">
        <f t="shared" si="57"/>
        <v>104.80936250245219</v>
      </c>
    </row>
    <row r="436" spans="1:12">
      <c r="A436" s="3">
        <v>42518</v>
      </c>
      <c r="B436" t="s">
        <v>11</v>
      </c>
      <c r="C436">
        <v>10.3</v>
      </c>
      <c r="D436">
        <f t="shared" si="58"/>
        <v>283.45</v>
      </c>
      <c r="E436">
        <v>11.388999999999999</v>
      </c>
      <c r="F436">
        <f t="shared" si="51"/>
        <v>22.777999999999999</v>
      </c>
      <c r="G436">
        <f t="shared" si="52"/>
        <v>2.2777999999999998E-5</v>
      </c>
      <c r="H436">
        <f t="shared" si="53"/>
        <v>1.0157135044011054E-6</v>
      </c>
      <c r="I436">
        <f t="shared" si="54"/>
        <v>3.9733122115455294E-2</v>
      </c>
      <c r="J436">
        <f t="shared" si="55"/>
        <v>9.050410555458406E-7</v>
      </c>
      <c r="K436">
        <f t="shared" si="56"/>
        <v>1.9207545599469459E-6</v>
      </c>
      <c r="L436" s="2">
        <f t="shared" si="57"/>
        <v>43.074102270864628</v>
      </c>
    </row>
    <row r="437" spans="1:12">
      <c r="A437" s="3">
        <v>42518</v>
      </c>
      <c r="B437" t="s">
        <v>11</v>
      </c>
      <c r="C437">
        <v>10.3</v>
      </c>
      <c r="D437">
        <f t="shared" si="58"/>
        <v>283.45</v>
      </c>
      <c r="E437">
        <v>32.78</v>
      </c>
      <c r="F437">
        <f t="shared" si="51"/>
        <v>65.56</v>
      </c>
      <c r="G437">
        <f t="shared" si="52"/>
        <v>6.5560000000000002E-5</v>
      </c>
      <c r="H437">
        <f t="shared" si="53"/>
        <v>2.9234426792754625E-6</v>
      </c>
      <c r="I437">
        <f t="shared" si="54"/>
        <v>3.9733122115455294E-2</v>
      </c>
      <c r="J437">
        <f t="shared" si="55"/>
        <v>2.6049034858892492E-6</v>
      </c>
      <c r="K437">
        <f t="shared" si="56"/>
        <v>5.5283461651647112E-6</v>
      </c>
      <c r="L437" s="2">
        <f t="shared" si="57"/>
        <v>123.97656268671022</v>
      </c>
    </row>
    <row r="438" spans="1:12">
      <c r="A438" s="3">
        <v>42518</v>
      </c>
      <c r="B438" t="s">
        <v>8</v>
      </c>
      <c r="C438">
        <v>17.7</v>
      </c>
      <c r="D438">
        <f t="shared" si="58"/>
        <v>290.84999999999997</v>
      </c>
      <c r="E438">
        <v>1.6148</v>
      </c>
      <c r="F438">
        <f t="shared" si="51"/>
        <v>3.2296</v>
      </c>
      <c r="G438">
        <f t="shared" si="52"/>
        <v>3.2296E-6</v>
      </c>
      <c r="H438">
        <f t="shared" si="53"/>
        <v>1.4401388769048251E-7</v>
      </c>
      <c r="I438">
        <f t="shared" si="54"/>
        <v>3.0904574710873253E-2</v>
      </c>
      <c r="J438">
        <f t="shared" si="55"/>
        <v>9.9809414486236256E-8</v>
      </c>
      <c r="K438">
        <f t="shared" si="56"/>
        <v>2.438233021767188E-7</v>
      </c>
      <c r="L438" s="2">
        <f t="shared" si="57"/>
        <v>5.4678875026437579</v>
      </c>
    </row>
    <row r="439" spans="1:12">
      <c r="A439" s="3">
        <v>42518</v>
      </c>
      <c r="B439" t="s">
        <v>8</v>
      </c>
      <c r="C439">
        <v>17.7</v>
      </c>
      <c r="D439">
        <f t="shared" si="58"/>
        <v>290.84999999999997</v>
      </c>
      <c r="E439">
        <v>1.1273</v>
      </c>
      <c r="F439">
        <f t="shared" si="51"/>
        <v>2.2545999999999999</v>
      </c>
      <c r="G439">
        <f t="shared" si="52"/>
        <v>2.2546E-6</v>
      </c>
      <c r="H439">
        <f t="shared" si="53"/>
        <v>1.0053681916861588E-7</v>
      </c>
      <c r="I439">
        <f t="shared" si="54"/>
        <v>3.0904574710873253E-2</v>
      </c>
      <c r="J439">
        <f t="shared" si="55"/>
        <v>6.9677454143134832E-8</v>
      </c>
      <c r="K439">
        <f t="shared" si="56"/>
        <v>1.7021427331175072E-7</v>
      </c>
      <c r="L439" s="2">
        <f t="shared" si="57"/>
        <v>3.8171597607940968</v>
      </c>
    </row>
    <row r="440" spans="1:12">
      <c r="A440" s="3">
        <v>42518</v>
      </c>
      <c r="B440" t="s">
        <v>8</v>
      </c>
      <c r="C440">
        <v>17.7</v>
      </c>
      <c r="D440">
        <f t="shared" si="58"/>
        <v>290.84999999999997</v>
      </c>
      <c r="E440">
        <v>2.6528</v>
      </c>
      <c r="F440">
        <f t="shared" si="51"/>
        <v>5.3056000000000001</v>
      </c>
      <c r="G440">
        <f t="shared" si="52"/>
        <v>5.3056000000000005E-6</v>
      </c>
      <c r="H440">
        <f t="shared" si="53"/>
        <v>2.3658659974319547E-7</v>
      </c>
      <c r="I440">
        <f t="shared" si="54"/>
        <v>3.0904574710873253E-2</v>
      </c>
      <c r="J440">
        <f t="shared" si="55"/>
        <v>1.6396731158600915E-7</v>
      </c>
      <c r="K440">
        <f t="shared" si="56"/>
        <v>4.0055391132920462E-7</v>
      </c>
      <c r="L440" s="2">
        <f t="shared" si="57"/>
        <v>8.9826678022128803</v>
      </c>
    </row>
    <row r="441" spans="1:12">
      <c r="A441" s="3">
        <v>42518</v>
      </c>
      <c r="B441" t="s">
        <v>7</v>
      </c>
      <c r="C441">
        <v>19.899999999999999</v>
      </c>
      <c r="D441">
        <f t="shared" si="58"/>
        <v>293.04999999999995</v>
      </c>
      <c r="E441">
        <v>1.06</v>
      </c>
      <c r="F441">
        <f t="shared" si="51"/>
        <v>2.12</v>
      </c>
      <c r="G441">
        <f t="shared" si="52"/>
        <v>2.12E-6</v>
      </c>
      <c r="H441">
        <f t="shared" si="53"/>
        <v>9.4534754119340762E-8</v>
      </c>
      <c r="I441">
        <f t="shared" si="54"/>
        <v>2.8836885636933113E-2</v>
      </c>
      <c r="J441">
        <f t="shared" si="55"/>
        <v>6.1134197550298205E-8</v>
      </c>
      <c r="K441">
        <f t="shared" si="56"/>
        <v>1.5566895166963897E-7</v>
      </c>
      <c r="L441" s="2">
        <f t="shared" si="57"/>
        <v>3.490971977596931</v>
      </c>
    </row>
    <row r="442" spans="1:12">
      <c r="A442" s="3">
        <v>42518</v>
      </c>
      <c r="B442" t="s">
        <v>7</v>
      </c>
      <c r="C442">
        <v>19.899999999999999</v>
      </c>
      <c r="D442">
        <f t="shared" si="58"/>
        <v>293.04999999999995</v>
      </c>
      <c r="E442">
        <v>2.1678000000000002</v>
      </c>
      <c r="F442">
        <f t="shared" si="51"/>
        <v>4.3356000000000003</v>
      </c>
      <c r="G442">
        <f t="shared" si="52"/>
        <v>4.3356000000000005E-6</v>
      </c>
      <c r="H442">
        <f t="shared" si="53"/>
        <v>1.9333249054708201E-7</v>
      </c>
      <c r="I442">
        <f t="shared" si="54"/>
        <v>2.8836885636933113E-2</v>
      </c>
      <c r="J442">
        <f t="shared" si="55"/>
        <v>1.2502520136748721E-7</v>
      </c>
      <c r="K442">
        <f t="shared" si="56"/>
        <v>3.1835769191456925E-7</v>
      </c>
      <c r="L442" s="2">
        <f t="shared" si="57"/>
        <v>7.1393670311647428</v>
      </c>
    </row>
    <row r="443" spans="1:12">
      <c r="A443" s="3">
        <v>42518</v>
      </c>
      <c r="B443" t="s">
        <v>7</v>
      </c>
      <c r="C443">
        <v>19.899999999999999</v>
      </c>
      <c r="D443">
        <f t="shared" si="58"/>
        <v>293.04999999999995</v>
      </c>
      <c r="E443">
        <v>2.8974000000000002</v>
      </c>
      <c r="F443">
        <f t="shared" si="51"/>
        <v>5.7948000000000004</v>
      </c>
      <c r="G443">
        <f t="shared" si="52"/>
        <v>5.7948E-6</v>
      </c>
      <c r="H443">
        <f t="shared" si="53"/>
        <v>2.5840094017488483E-7</v>
      </c>
      <c r="I443">
        <f t="shared" si="54"/>
        <v>2.8836885636933113E-2</v>
      </c>
      <c r="J443">
        <f t="shared" si="55"/>
        <v>1.6710398488889999E-7</v>
      </c>
      <c r="K443">
        <f t="shared" si="56"/>
        <v>4.2550492506378488E-7</v>
      </c>
      <c r="L443" s="2">
        <f t="shared" si="57"/>
        <v>9.5422096300842902</v>
      </c>
    </row>
    <row r="444" spans="1:12">
      <c r="A444" s="3">
        <v>42526</v>
      </c>
      <c r="B444" t="s">
        <v>9</v>
      </c>
      <c r="C444">
        <v>16.399999999999999</v>
      </c>
      <c r="D444">
        <f t="shared" si="58"/>
        <v>289.54999999999995</v>
      </c>
      <c r="E444">
        <v>3.3180999999999998</v>
      </c>
      <c r="F444">
        <f t="shared" si="51"/>
        <v>6.6361999999999997</v>
      </c>
      <c r="G444">
        <f t="shared" si="52"/>
        <v>6.6361999999999992E-6</v>
      </c>
      <c r="H444">
        <f t="shared" si="53"/>
        <v>2.9592053551262693E-7</v>
      </c>
      <c r="I444">
        <f t="shared" si="54"/>
        <v>3.2232334359574025E-2</v>
      </c>
      <c r="J444">
        <f t="shared" si="55"/>
        <v>2.1390021727700513E-7</v>
      </c>
      <c r="K444">
        <f t="shared" si="56"/>
        <v>5.0982075278963204E-7</v>
      </c>
      <c r="L444" s="2">
        <f t="shared" si="57"/>
        <v>11.433043921070464</v>
      </c>
    </row>
    <row r="445" spans="1:12">
      <c r="A445" s="3">
        <v>42526</v>
      </c>
      <c r="B445" t="s">
        <v>9</v>
      </c>
      <c r="C445">
        <v>16.399999999999999</v>
      </c>
      <c r="D445">
        <f t="shared" si="58"/>
        <v>289.54999999999995</v>
      </c>
      <c r="E445">
        <v>2.9668000000000001</v>
      </c>
      <c r="F445">
        <f t="shared" si="51"/>
        <v>5.9336000000000002</v>
      </c>
      <c r="G445">
        <f t="shared" si="52"/>
        <v>5.9336000000000002E-6</v>
      </c>
      <c r="H445">
        <f t="shared" si="53"/>
        <v>2.6459029105779265E-7</v>
      </c>
      <c r="I445">
        <f t="shared" si="54"/>
        <v>3.2232334359574025E-2</v>
      </c>
      <c r="J445">
        <f t="shared" si="55"/>
        <v>1.9125377915596843E-7</v>
      </c>
      <c r="K445">
        <f t="shared" si="56"/>
        <v>4.5584407021376108E-7</v>
      </c>
      <c r="L445" s="2">
        <f t="shared" si="57"/>
        <v>10.222583618646773</v>
      </c>
    </row>
    <row r="446" spans="1:12">
      <c r="A446" s="3">
        <v>42526</v>
      </c>
      <c r="B446" t="s">
        <v>9</v>
      </c>
      <c r="C446">
        <v>16.399999999999999</v>
      </c>
      <c r="D446">
        <f t="shared" si="58"/>
        <v>289.54999999999995</v>
      </c>
      <c r="E446">
        <v>4.4359000000000002</v>
      </c>
      <c r="F446">
        <f t="shared" si="51"/>
        <v>8.8718000000000004</v>
      </c>
      <c r="G446">
        <f t="shared" si="52"/>
        <v>8.8718000000000003E-6</v>
      </c>
      <c r="H446">
        <f t="shared" si="53"/>
        <v>3.9561010924338084E-7</v>
      </c>
      <c r="I446">
        <f t="shared" si="54"/>
        <v>3.2232334359574025E-2</v>
      </c>
      <c r="J446">
        <f t="shared" si="55"/>
        <v>2.8595882397126882E-7</v>
      </c>
      <c r="K446">
        <f t="shared" si="56"/>
        <v>6.8156893321464972E-7</v>
      </c>
      <c r="L446" s="2">
        <f t="shared" si="57"/>
        <v>15.284602492232446</v>
      </c>
    </row>
    <row r="447" spans="1:12">
      <c r="A447" s="3">
        <v>42526</v>
      </c>
      <c r="B447" t="s">
        <v>10</v>
      </c>
      <c r="C447">
        <v>16.3</v>
      </c>
      <c r="D447">
        <f t="shared" si="58"/>
        <v>289.45</v>
      </c>
      <c r="E447">
        <v>3.4908000000000001</v>
      </c>
      <c r="F447">
        <f t="shared" si="51"/>
        <v>6.9816000000000003</v>
      </c>
      <c r="G447">
        <f t="shared" si="52"/>
        <v>6.9816000000000002E-6</v>
      </c>
      <c r="H447">
        <f t="shared" si="53"/>
        <v>3.1132256573565542E-7</v>
      </c>
      <c r="I447">
        <f t="shared" si="54"/>
        <v>3.2337959136602548E-2</v>
      </c>
      <c r="J447">
        <f t="shared" si="55"/>
        <v>2.2577069550810436E-7</v>
      </c>
      <c r="K447">
        <f t="shared" si="56"/>
        <v>5.370932612437598E-7</v>
      </c>
      <c r="L447" s="2">
        <f t="shared" si="57"/>
        <v>12.044646695746978</v>
      </c>
    </row>
    <row r="448" spans="1:12">
      <c r="A448" s="3">
        <v>42526</v>
      </c>
      <c r="B448" t="s">
        <v>10</v>
      </c>
      <c r="C448">
        <v>16.3</v>
      </c>
      <c r="D448">
        <f t="shared" si="58"/>
        <v>289.45</v>
      </c>
      <c r="E448">
        <v>3.5091999999999999</v>
      </c>
      <c r="F448">
        <f t="shared" si="51"/>
        <v>7.0183999999999997</v>
      </c>
      <c r="G448">
        <f t="shared" si="52"/>
        <v>7.0183999999999996E-6</v>
      </c>
      <c r="H448">
        <f t="shared" si="53"/>
        <v>3.1296354637319866E-7</v>
      </c>
      <c r="I448">
        <f t="shared" si="54"/>
        <v>3.2337959136602548E-2</v>
      </c>
      <c r="J448">
        <f t="shared" si="55"/>
        <v>2.2696073240433131E-7</v>
      </c>
      <c r="K448">
        <f t="shared" si="56"/>
        <v>5.3992427877752996E-7</v>
      </c>
      <c r="L448" s="2">
        <f t="shared" si="57"/>
        <v>12.108134005017559</v>
      </c>
    </row>
    <row r="449" spans="1:12">
      <c r="A449" s="3">
        <v>42526</v>
      </c>
      <c r="B449" t="s">
        <v>10</v>
      </c>
      <c r="C449">
        <v>16.3</v>
      </c>
      <c r="D449">
        <f t="shared" si="58"/>
        <v>289.45</v>
      </c>
      <c r="E449">
        <v>2.4832000000000001</v>
      </c>
      <c r="F449">
        <f t="shared" si="51"/>
        <v>4.9664000000000001</v>
      </c>
      <c r="G449">
        <f t="shared" si="52"/>
        <v>4.9664000000000004E-6</v>
      </c>
      <c r="H449">
        <f t="shared" si="53"/>
        <v>2.2146103908410093E-7</v>
      </c>
      <c r="I449">
        <f t="shared" si="54"/>
        <v>3.2337959136602548E-2</v>
      </c>
      <c r="J449">
        <f t="shared" si="55"/>
        <v>1.606032402560229E-7</v>
      </c>
      <c r="K449">
        <f t="shared" si="56"/>
        <v>3.8206427934012389E-7</v>
      </c>
      <c r="L449" s="2">
        <f t="shared" si="57"/>
        <v>8.5680264337340741</v>
      </c>
    </row>
    <row r="450" spans="1:12">
      <c r="A450" s="3">
        <v>42526</v>
      </c>
      <c r="B450" t="s">
        <v>11</v>
      </c>
      <c r="C450">
        <v>11.5</v>
      </c>
      <c r="D450">
        <f t="shared" si="58"/>
        <v>284.64999999999998</v>
      </c>
      <c r="E450">
        <v>31.586600000000001</v>
      </c>
      <c r="F450">
        <f t="shared" si="51"/>
        <v>63.173200000000001</v>
      </c>
      <c r="G450">
        <f t="shared" si="52"/>
        <v>6.31732E-5</v>
      </c>
      <c r="H450">
        <f t="shared" si="53"/>
        <v>2.817010815533933E-6</v>
      </c>
      <c r="I450">
        <f t="shared" si="54"/>
        <v>3.8070794351264502E-2</v>
      </c>
      <c r="J450">
        <f t="shared" si="55"/>
        <v>2.4050539057113027E-6</v>
      </c>
      <c r="K450">
        <f t="shared" si="56"/>
        <v>5.2220647212452353E-6</v>
      </c>
      <c r="L450" s="2">
        <f t="shared" si="57"/>
        <v>117.10801294372797</v>
      </c>
    </row>
    <row r="451" spans="1:12">
      <c r="A451" s="3">
        <v>42526</v>
      </c>
      <c r="B451" t="s">
        <v>11</v>
      </c>
      <c r="C451">
        <v>11.5</v>
      </c>
      <c r="D451">
        <f t="shared" si="58"/>
        <v>284.64999999999998</v>
      </c>
      <c r="E451">
        <v>28.4999</v>
      </c>
      <c r="F451">
        <f t="shared" ref="F451:F514" si="59">E451*2</f>
        <v>56.9998</v>
      </c>
      <c r="G451">
        <f t="shared" ref="G451:G514" si="60">F451/10^6</f>
        <v>5.6999800000000003E-5</v>
      </c>
      <c r="H451">
        <f t="shared" ref="H451:H514" si="61">G451/(0.0821*273.15)</f>
        <v>2.5417273952130187E-6</v>
      </c>
      <c r="I451">
        <f t="shared" ref="I451:I514" si="62">EXP(-62.7062+97.3066*(100/D451)+24.1406*LN(D451/100))</f>
        <v>3.8070794351264502E-2</v>
      </c>
      <c r="J451">
        <f t="shared" ref="J451:J514" si="63">G451*I451*1</f>
        <v>2.1700276638632063E-6</v>
      </c>
      <c r="K451">
        <f t="shared" ref="K451:K514" si="64">(J451*0.03+H451*0.03)/0.03</f>
        <v>4.7117550590762254E-6</v>
      </c>
      <c r="L451" s="2">
        <f t="shared" ref="L451:L514" si="65">K451*0.0821*273.15*10^6</f>
        <v>105.66400492914569</v>
      </c>
    </row>
    <row r="452" spans="1:12">
      <c r="A452" s="3">
        <v>42526</v>
      </c>
      <c r="B452" t="s">
        <v>11</v>
      </c>
      <c r="C452">
        <v>11.5</v>
      </c>
      <c r="D452">
        <f t="shared" si="58"/>
        <v>284.64999999999998</v>
      </c>
      <c r="E452">
        <v>22.146000000000001</v>
      </c>
      <c r="F452">
        <f t="shared" si="59"/>
        <v>44.292000000000002</v>
      </c>
      <c r="G452">
        <f t="shared" si="60"/>
        <v>4.4292000000000002E-5</v>
      </c>
      <c r="H452">
        <f t="shared" si="61"/>
        <v>1.975062891251812E-6</v>
      </c>
      <c r="I452">
        <f t="shared" si="62"/>
        <v>3.8070794351264502E-2</v>
      </c>
      <c r="J452">
        <f t="shared" si="63"/>
        <v>1.6862316234062075E-6</v>
      </c>
      <c r="K452">
        <f t="shared" si="64"/>
        <v>3.6612945146580199E-6</v>
      </c>
      <c r="L452" s="2">
        <f t="shared" si="65"/>
        <v>82.106781187332615</v>
      </c>
    </row>
    <row r="453" spans="1:12">
      <c r="A453" s="3">
        <v>42526</v>
      </c>
      <c r="B453" t="s">
        <v>8</v>
      </c>
      <c r="C453">
        <v>18.5</v>
      </c>
      <c r="D453">
        <f t="shared" si="58"/>
        <v>291.64999999999998</v>
      </c>
      <c r="E453">
        <v>0.64849999999999997</v>
      </c>
      <c r="F453">
        <f t="shared" si="59"/>
        <v>1.2969999999999999</v>
      </c>
      <c r="G453">
        <f t="shared" si="60"/>
        <v>1.297E-6</v>
      </c>
      <c r="H453">
        <f t="shared" si="61"/>
        <v>5.7835649100370267E-8</v>
      </c>
      <c r="I453">
        <f t="shared" si="62"/>
        <v>3.0127642359326377E-2</v>
      </c>
      <c r="J453">
        <f t="shared" si="63"/>
        <v>3.9075552140046311E-8</v>
      </c>
      <c r="K453">
        <f t="shared" si="64"/>
        <v>9.6911201240416566E-8</v>
      </c>
      <c r="L453" s="2">
        <f t="shared" si="65"/>
        <v>2.1732932882051044</v>
      </c>
    </row>
    <row r="454" spans="1:12">
      <c r="A454" s="3">
        <v>42526</v>
      </c>
      <c r="B454" t="s">
        <v>8</v>
      </c>
      <c r="C454">
        <v>18.5</v>
      </c>
      <c r="D454">
        <f t="shared" si="58"/>
        <v>291.64999999999998</v>
      </c>
      <c r="E454">
        <v>1.9032</v>
      </c>
      <c r="F454">
        <f t="shared" si="59"/>
        <v>3.8064</v>
      </c>
      <c r="G454">
        <f t="shared" si="60"/>
        <v>3.8064000000000001E-6</v>
      </c>
      <c r="H454">
        <f t="shared" si="61"/>
        <v>1.6973447550936729E-7</v>
      </c>
      <c r="I454">
        <f t="shared" si="62"/>
        <v>3.0127642359326377E-2</v>
      </c>
      <c r="J454">
        <f t="shared" si="63"/>
        <v>1.1467785787653992E-7</v>
      </c>
      <c r="K454">
        <f t="shared" si="64"/>
        <v>2.8441233338590719E-7</v>
      </c>
      <c r="L454" s="2">
        <f t="shared" si="65"/>
        <v>6.3781214897640011</v>
      </c>
    </row>
    <row r="455" spans="1:12">
      <c r="A455" s="3">
        <v>42526</v>
      </c>
      <c r="B455" t="s">
        <v>8</v>
      </c>
      <c r="C455">
        <v>18.5</v>
      </c>
      <c r="D455">
        <f t="shared" si="58"/>
        <v>291.64999999999998</v>
      </c>
      <c r="E455">
        <v>2.3426999999999998</v>
      </c>
      <c r="F455">
        <f t="shared" si="59"/>
        <v>4.6853999999999996</v>
      </c>
      <c r="G455">
        <f t="shared" si="60"/>
        <v>4.6853999999999992E-6</v>
      </c>
      <c r="H455">
        <f t="shared" si="61"/>
        <v>2.0893072497677318E-7</v>
      </c>
      <c r="I455">
        <f t="shared" si="62"/>
        <v>3.0127642359326377E-2</v>
      </c>
      <c r="J455">
        <f t="shared" si="63"/>
        <v>1.4116005551038779E-7</v>
      </c>
      <c r="K455">
        <f t="shared" si="64"/>
        <v>3.5009078048716095E-7</v>
      </c>
      <c r="L455" s="2">
        <f t="shared" si="65"/>
        <v>7.8510010582545835</v>
      </c>
    </row>
    <row r="456" spans="1:12">
      <c r="A456" s="3">
        <v>42526</v>
      </c>
      <c r="B456" t="s">
        <v>7</v>
      </c>
      <c r="C456">
        <v>22.3</v>
      </c>
      <c r="D456">
        <f t="shared" si="58"/>
        <v>295.45</v>
      </c>
      <c r="E456">
        <v>0.72219999999999995</v>
      </c>
      <c r="F456">
        <f t="shared" si="59"/>
        <v>1.4443999999999999</v>
      </c>
      <c r="G456">
        <f t="shared" si="60"/>
        <v>1.4443999999999999E-6</v>
      </c>
      <c r="H456">
        <f t="shared" si="61"/>
        <v>6.4408490023573477E-8</v>
      </c>
      <c r="I456">
        <f t="shared" si="62"/>
        <v>2.6811368407758523E-2</v>
      </c>
      <c r="J456">
        <f t="shared" si="63"/>
        <v>3.872634052816641E-8</v>
      </c>
      <c r="K456">
        <f t="shared" si="64"/>
        <v>1.0313483055173988E-7</v>
      </c>
      <c r="L456" s="2">
        <f t="shared" si="65"/>
        <v>2.3128620030435565</v>
      </c>
    </row>
    <row r="457" spans="1:12">
      <c r="A457" s="3">
        <v>42526</v>
      </c>
      <c r="B457" t="s">
        <v>7</v>
      </c>
      <c r="C457">
        <v>22.3</v>
      </c>
      <c r="D457">
        <f t="shared" si="58"/>
        <v>295.45</v>
      </c>
      <c r="E457">
        <v>1.4222999999999999</v>
      </c>
      <c r="F457">
        <f t="shared" si="59"/>
        <v>2.8445999999999998</v>
      </c>
      <c r="G457">
        <f t="shared" si="60"/>
        <v>2.8445999999999998E-6</v>
      </c>
      <c r="H457">
        <f t="shared" si="61"/>
        <v>1.2684601960748902E-7</v>
      </c>
      <c r="I457">
        <f t="shared" si="62"/>
        <v>2.6811368407758523E-2</v>
      </c>
      <c r="J457">
        <f t="shared" si="63"/>
        <v>7.6267618572709888E-8</v>
      </c>
      <c r="K457">
        <f t="shared" si="64"/>
        <v>2.0311363818019891E-7</v>
      </c>
      <c r="L457" s="2">
        <f t="shared" si="65"/>
        <v>4.5549482510784411</v>
      </c>
    </row>
    <row r="458" spans="1:12">
      <c r="A458" s="3">
        <v>42526</v>
      </c>
      <c r="B458" t="s">
        <v>7</v>
      </c>
      <c r="C458">
        <v>22.3</v>
      </c>
      <c r="D458">
        <f t="shared" si="58"/>
        <v>295.45</v>
      </c>
      <c r="E458">
        <v>0.75960000000000005</v>
      </c>
      <c r="F458">
        <f t="shared" si="59"/>
        <v>1.5192000000000001</v>
      </c>
      <c r="G458">
        <f t="shared" si="60"/>
        <v>1.5192000000000002E-6</v>
      </c>
      <c r="H458">
        <f t="shared" si="61"/>
        <v>6.7743961536840805E-8</v>
      </c>
      <c r="I458">
        <f t="shared" si="62"/>
        <v>2.6811368407758523E-2</v>
      </c>
      <c r="J458">
        <f t="shared" si="63"/>
        <v>4.0731830885066754E-8</v>
      </c>
      <c r="K458">
        <f t="shared" si="64"/>
        <v>1.0847579242190756E-7</v>
      </c>
      <c r="L458" s="2">
        <f t="shared" si="65"/>
        <v>2.4326363576736165</v>
      </c>
    </row>
    <row r="459" spans="1:12">
      <c r="A459" s="3">
        <v>42532</v>
      </c>
      <c r="B459" t="s">
        <v>9</v>
      </c>
      <c r="C459">
        <v>18</v>
      </c>
      <c r="D459">
        <f t="shared" si="58"/>
        <v>291.14999999999998</v>
      </c>
      <c r="E459">
        <v>6.5511999999999997</v>
      </c>
      <c r="F459">
        <f t="shared" si="59"/>
        <v>13.102399999999999</v>
      </c>
      <c r="G459">
        <f t="shared" si="60"/>
        <v>1.31024E-5</v>
      </c>
      <c r="H459">
        <f t="shared" si="61"/>
        <v>5.842604539496464E-7</v>
      </c>
      <c r="I459">
        <f t="shared" si="62"/>
        <v>3.0609748933155292E-2</v>
      </c>
      <c r="J459">
        <f t="shared" si="63"/>
        <v>4.010611744217739E-7</v>
      </c>
      <c r="K459">
        <f t="shared" si="64"/>
        <v>9.8532162837142036E-7</v>
      </c>
      <c r="L459" s="2">
        <f t="shared" si="65"/>
        <v>22.096443489030548</v>
      </c>
    </row>
    <row r="460" spans="1:12">
      <c r="A460" s="3">
        <v>42532</v>
      </c>
      <c r="B460" t="s">
        <v>9</v>
      </c>
      <c r="C460">
        <v>18</v>
      </c>
      <c r="D460">
        <f t="shared" si="58"/>
        <v>291.14999999999998</v>
      </c>
      <c r="E460">
        <v>8.0103000000000009</v>
      </c>
      <c r="F460">
        <f t="shared" si="59"/>
        <v>16.020600000000002</v>
      </c>
      <c r="G460">
        <f t="shared" si="60"/>
        <v>1.60206E-5</v>
      </c>
      <c r="H460">
        <f t="shared" si="61"/>
        <v>7.1438843483222201E-7</v>
      </c>
      <c r="I460">
        <f t="shared" si="62"/>
        <v>3.0609748933155292E-2</v>
      </c>
      <c r="J460">
        <f t="shared" si="63"/>
        <v>4.9038654375850773E-7</v>
      </c>
      <c r="K460">
        <f t="shared" si="64"/>
        <v>1.2047749785907296E-6</v>
      </c>
      <c r="L460" s="2">
        <f t="shared" si="65"/>
        <v>27.017819831508948</v>
      </c>
    </row>
    <row r="461" spans="1:12">
      <c r="A461" s="3">
        <v>42532</v>
      </c>
      <c r="B461" t="s">
        <v>9</v>
      </c>
      <c r="C461">
        <v>18</v>
      </c>
      <c r="D461">
        <f t="shared" si="58"/>
        <v>291.14999999999998</v>
      </c>
      <c r="E461">
        <v>6.2694999999999999</v>
      </c>
      <c r="F461">
        <f t="shared" si="59"/>
        <v>12.539</v>
      </c>
      <c r="G461">
        <f t="shared" si="60"/>
        <v>1.2539E-5</v>
      </c>
      <c r="H461">
        <f t="shared" si="61"/>
        <v>5.591373971237801E-7</v>
      </c>
      <c r="I461">
        <f t="shared" si="62"/>
        <v>3.0609748933155292E-2</v>
      </c>
      <c r="J461">
        <f t="shared" si="63"/>
        <v>3.8381564187283417E-7</v>
      </c>
      <c r="K461">
        <f t="shared" si="64"/>
        <v>9.4295303899661422E-7</v>
      </c>
      <c r="L461" s="2">
        <f t="shared" si="65"/>
        <v>21.146301815618056</v>
      </c>
    </row>
    <row r="462" spans="1:12">
      <c r="A462" s="3">
        <v>42532</v>
      </c>
      <c r="B462" t="s">
        <v>10</v>
      </c>
      <c r="C462">
        <v>19.600000000000001</v>
      </c>
      <c r="D462">
        <f t="shared" si="58"/>
        <v>292.75</v>
      </c>
      <c r="E462">
        <v>17.960100000000001</v>
      </c>
      <c r="F462">
        <f t="shared" si="59"/>
        <v>35.920200000000001</v>
      </c>
      <c r="G462">
        <f t="shared" si="60"/>
        <v>3.5920200000000002E-5</v>
      </c>
      <c r="H462">
        <f t="shared" si="61"/>
        <v>1.6017487145837473E-6</v>
      </c>
      <c r="I462">
        <f t="shared" si="62"/>
        <v>2.9106358020325789E-2</v>
      </c>
      <c r="J462">
        <f t="shared" si="63"/>
        <v>1.0455062013617065E-6</v>
      </c>
      <c r="K462">
        <f t="shared" si="64"/>
        <v>2.6472549159454536E-6</v>
      </c>
      <c r="L462" s="2">
        <f t="shared" si="65"/>
        <v>59.366319551850104</v>
      </c>
    </row>
    <row r="463" spans="1:12">
      <c r="A463" s="3">
        <v>42532</v>
      </c>
      <c r="B463" t="s">
        <v>10</v>
      </c>
      <c r="C463">
        <v>19.600000000000001</v>
      </c>
      <c r="D463">
        <f t="shared" si="58"/>
        <v>292.75</v>
      </c>
      <c r="E463">
        <v>7.2369000000000003</v>
      </c>
      <c r="F463">
        <f t="shared" si="59"/>
        <v>14.473800000000001</v>
      </c>
      <c r="G463">
        <f t="shared" si="60"/>
        <v>1.44738E-5</v>
      </c>
      <c r="H463">
        <f t="shared" si="61"/>
        <v>6.454137378172237E-7</v>
      </c>
      <c r="I463">
        <f t="shared" si="62"/>
        <v>2.9106358020325789E-2</v>
      </c>
      <c r="J463">
        <f t="shared" si="63"/>
        <v>4.2127960471459142E-7</v>
      </c>
      <c r="K463">
        <f t="shared" si="64"/>
        <v>1.0666933425318152E-6</v>
      </c>
      <c r="L463" s="2">
        <f t="shared" si="65"/>
        <v>23.921254222681611</v>
      </c>
    </row>
    <row r="464" spans="1:12">
      <c r="A464" s="3">
        <v>42532</v>
      </c>
      <c r="B464" t="s">
        <v>10</v>
      </c>
      <c r="C464">
        <v>19.600000000000001</v>
      </c>
      <c r="D464">
        <f t="shared" si="58"/>
        <v>292.75</v>
      </c>
      <c r="E464">
        <v>19.995200000000001</v>
      </c>
      <c r="F464">
        <f t="shared" si="59"/>
        <v>39.990400000000001</v>
      </c>
      <c r="G464">
        <f t="shared" si="60"/>
        <v>3.9990400000000003E-5</v>
      </c>
      <c r="H464">
        <f t="shared" si="61"/>
        <v>1.7832465241198515E-6</v>
      </c>
      <c r="I464">
        <f t="shared" si="62"/>
        <v>2.9106358020325789E-2</v>
      </c>
      <c r="J464">
        <f t="shared" si="63"/>
        <v>1.1639748997760364E-6</v>
      </c>
      <c r="K464">
        <f t="shared" si="64"/>
        <v>2.9472214238958879E-6</v>
      </c>
      <c r="L464" s="2">
        <f t="shared" si="65"/>
        <v>66.093252972040986</v>
      </c>
    </row>
    <row r="465" spans="1:12">
      <c r="A465" s="3">
        <v>42532</v>
      </c>
      <c r="B465" t="s">
        <v>11</v>
      </c>
      <c r="C465">
        <v>14</v>
      </c>
      <c r="D465">
        <f t="shared" si="58"/>
        <v>287.14999999999998</v>
      </c>
      <c r="E465">
        <v>63.569499999999998</v>
      </c>
      <c r="F465">
        <f t="shared" si="59"/>
        <v>127.139</v>
      </c>
      <c r="G465">
        <f t="shared" si="60"/>
        <v>1.2713899999999999E-4</v>
      </c>
      <c r="H465">
        <f t="shared" si="61"/>
        <v>5.6693651433862569E-6</v>
      </c>
      <c r="I465">
        <f t="shared" si="62"/>
        <v>3.4915180050333151E-2</v>
      </c>
      <c r="J465">
        <f t="shared" si="63"/>
        <v>4.4390810764193058E-6</v>
      </c>
      <c r="K465">
        <f t="shared" si="64"/>
        <v>1.0108446219805562E-5</v>
      </c>
      <c r="L465" s="2">
        <f t="shared" si="65"/>
        <v>226.68812317356492</v>
      </c>
    </row>
    <row r="466" spans="1:12">
      <c r="A466" s="3">
        <v>42532</v>
      </c>
      <c r="B466" t="s">
        <v>11</v>
      </c>
      <c r="C466">
        <v>14</v>
      </c>
      <c r="D466">
        <f t="shared" si="58"/>
        <v>287.14999999999998</v>
      </c>
      <c r="E466">
        <v>61.958100000000002</v>
      </c>
      <c r="F466">
        <f t="shared" si="59"/>
        <v>123.9162</v>
      </c>
      <c r="G466">
        <f t="shared" si="60"/>
        <v>1.239162E-4</v>
      </c>
      <c r="H466">
        <f t="shared" si="61"/>
        <v>5.5256544803787986E-6</v>
      </c>
      <c r="I466">
        <f t="shared" si="62"/>
        <v>3.4915180050333151E-2</v>
      </c>
      <c r="J466">
        <f t="shared" si="63"/>
        <v>4.3265564341530931E-6</v>
      </c>
      <c r="K466">
        <f t="shared" si="64"/>
        <v>9.8522109145318925E-6</v>
      </c>
      <c r="L466" s="2">
        <f t="shared" si="65"/>
        <v>220.9418888680901</v>
      </c>
    </row>
    <row r="467" spans="1:12">
      <c r="A467" s="3">
        <v>42532</v>
      </c>
      <c r="B467" t="s">
        <v>11</v>
      </c>
      <c r="C467">
        <v>14</v>
      </c>
      <c r="D467">
        <f t="shared" si="58"/>
        <v>287.14999999999998</v>
      </c>
      <c r="E467">
        <v>66.3429</v>
      </c>
      <c r="F467">
        <f t="shared" si="59"/>
        <v>132.6858</v>
      </c>
      <c r="G467">
        <f t="shared" si="60"/>
        <v>1.3268580000000001E-4</v>
      </c>
      <c r="H467">
        <f t="shared" si="61"/>
        <v>5.9167073010037851E-6</v>
      </c>
      <c r="I467">
        <f t="shared" si="62"/>
        <v>3.4915180050333151E-2</v>
      </c>
      <c r="J467">
        <f t="shared" si="63"/>
        <v>4.6327485971224951E-6</v>
      </c>
      <c r="K467">
        <f t="shared" si="64"/>
        <v>1.0549455898126279E-5</v>
      </c>
      <c r="L467" s="2">
        <f t="shared" si="65"/>
        <v>236.57803643085916</v>
      </c>
    </row>
    <row r="468" spans="1:12">
      <c r="A468" s="3">
        <v>42532</v>
      </c>
      <c r="B468" t="s">
        <v>8</v>
      </c>
      <c r="C468">
        <v>20.9</v>
      </c>
      <c r="D468">
        <f t="shared" si="58"/>
        <v>294.04999999999995</v>
      </c>
      <c r="E468">
        <v>2.6417999999999999</v>
      </c>
      <c r="F468">
        <f t="shared" si="59"/>
        <v>5.2835999999999999</v>
      </c>
      <c r="G468">
        <f t="shared" si="60"/>
        <v>5.2835999999999997E-6</v>
      </c>
      <c r="H468">
        <f t="shared" si="61"/>
        <v>2.3560557870988151E-7</v>
      </c>
      <c r="I468">
        <f t="shared" si="62"/>
        <v>2.7965453374664044E-2</v>
      </c>
      <c r="J468">
        <f t="shared" si="63"/>
        <v>1.4775826945037492E-7</v>
      </c>
      <c r="K468">
        <f t="shared" si="64"/>
        <v>3.8336384816025646E-7</v>
      </c>
      <c r="L468" s="2">
        <f t="shared" si="65"/>
        <v>8.5971700637603679</v>
      </c>
    </row>
    <row r="469" spans="1:12">
      <c r="A469" s="3">
        <v>42532</v>
      </c>
      <c r="B469" t="s">
        <v>8</v>
      </c>
      <c r="C469">
        <v>20.9</v>
      </c>
      <c r="D469">
        <f t="shared" si="58"/>
        <v>294.04999999999995</v>
      </c>
      <c r="E469">
        <v>2.7067000000000001</v>
      </c>
      <c r="F469">
        <f t="shared" si="59"/>
        <v>5.4134000000000002</v>
      </c>
      <c r="G469">
        <f t="shared" si="60"/>
        <v>5.4134000000000006E-6</v>
      </c>
      <c r="H469">
        <f t="shared" si="61"/>
        <v>2.4139360280643366E-7</v>
      </c>
      <c r="I469">
        <f t="shared" si="62"/>
        <v>2.7965453374664044E-2</v>
      </c>
      <c r="J469">
        <f t="shared" si="63"/>
        <v>1.5138818529840636E-7</v>
      </c>
      <c r="K469">
        <f t="shared" si="64"/>
        <v>3.9278178810484005E-7</v>
      </c>
      <c r="L469" s="2">
        <f t="shared" si="65"/>
        <v>8.8083731590507224</v>
      </c>
    </row>
    <row r="470" spans="1:12">
      <c r="A470" s="3">
        <v>42532</v>
      </c>
      <c r="B470" t="s">
        <v>8</v>
      </c>
      <c r="C470">
        <v>20.9</v>
      </c>
      <c r="D470">
        <f t="shared" si="58"/>
        <v>294.04999999999995</v>
      </c>
      <c r="E470">
        <v>2.2890000000000001</v>
      </c>
      <c r="F470">
        <f t="shared" si="59"/>
        <v>4.5780000000000003</v>
      </c>
      <c r="G470">
        <f t="shared" si="60"/>
        <v>4.578E-6</v>
      </c>
      <c r="H470">
        <f t="shared" si="61"/>
        <v>2.0414155865959529E-7</v>
      </c>
      <c r="I470">
        <f t="shared" si="62"/>
        <v>2.7965453374664044E-2</v>
      </c>
      <c r="J470">
        <f t="shared" si="63"/>
        <v>1.2802584554921199E-7</v>
      </c>
      <c r="K470">
        <f t="shared" si="64"/>
        <v>3.3216740420880728E-7</v>
      </c>
      <c r="L470" s="2">
        <f t="shared" si="65"/>
        <v>7.4490583223360911</v>
      </c>
    </row>
    <row r="471" spans="1:12">
      <c r="A471" s="3">
        <v>42532</v>
      </c>
      <c r="B471" t="s">
        <v>7</v>
      </c>
      <c r="C471">
        <v>23.8</v>
      </c>
      <c r="D471">
        <f t="shared" si="58"/>
        <v>296.95</v>
      </c>
      <c r="E471">
        <v>16.8688</v>
      </c>
      <c r="F471">
        <f t="shared" si="59"/>
        <v>33.7376</v>
      </c>
      <c r="G471">
        <f t="shared" si="60"/>
        <v>3.37376E-5</v>
      </c>
      <c r="H471">
        <f t="shared" si="61"/>
        <v>1.5044225097059767E-6</v>
      </c>
      <c r="I471">
        <f t="shared" si="62"/>
        <v>2.5654298415294569E-2</v>
      </c>
      <c r="J471">
        <f t="shared" si="63"/>
        <v>8.6551445821584204E-7</v>
      </c>
      <c r="K471">
        <f t="shared" si="64"/>
        <v>2.3699369679218187E-6</v>
      </c>
      <c r="L471" s="2">
        <f t="shared" si="65"/>
        <v>53.14729401688205</v>
      </c>
    </row>
    <row r="472" spans="1:12">
      <c r="A472" s="3">
        <v>42532</v>
      </c>
      <c r="B472" t="s">
        <v>7</v>
      </c>
      <c r="C472">
        <v>23.8</v>
      </c>
      <c r="D472">
        <f t="shared" si="58"/>
        <v>296.95</v>
      </c>
      <c r="E472">
        <v>8.2386999999999997</v>
      </c>
      <c r="F472">
        <f t="shared" si="59"/>
        <v>16.477399999999999</v>
      </c>
      <c r="G472">
        <f t="shared" si="60"/>
        <v>1.6477399999999999E-5</v>
      </c>
      <c r="H472">
        <f t="shared" si="61"/>
        <v>7.3475799883303079E-7</v>
      </c>
      <c r="I472">
        <f t="shared" si="62"/>
        <v>2.5654298415294569E-2</v>
      </c>
      <c r="J472">
        <f t="shared" si="63"/>
        <v>4.2271613670817468E-7</v>
      </c>
      <c r="K472">
        <f t="shared" si="64"/>
        <v>1.1574741355412054E-6</v>
      </c>
      <c r="L472" s="2">
        <f t="shared" si="65"/>
        <v>25.957069336104887</v>
      </c>
    </row>
    <row r="473" spans="1:12">
      <c r="A473" s="3">
        <v>42532</v>
      </c>
      <c r="B473" t="s">
        <v>7</v>
      </c>
      <c r="C473">
        <v>23.8</v>
      </c>
      <c r="D473">
        <f t="shared" si="58"/>
        <v>296.95</v>
      </c>
      <c r="E473">
        <v>19.446999999999999</v>
      </c>
      <c r="F473">
        <f t="shared" si="59"/>
        <v>38.893999999999998</v>
      </c>
      <c r="G473">
        <f t="shared" si="60"/>
        <v>3.8893999999999997E-5</v>
      </c>
      <c r="H473">
        <f t="shared" si="61"/>
        <v>1.7343560031686979E-6</v>
      </c>
      <c r="I473">
        <f t="shared" si="62"/>
        <v>2.5654298415294569E-2</v>
      </c>
      <c r="J473">
        <f t="shared" si="63"/>
        <v>9.977982825644669E-7</v>
      </c>
      <c r="K473">
        <f t="shared" si="64"/>
        <v>2.7321542857331646E-6</v>
      </c>
      <c r="L473" s="2">
        <f t="shared" si="65"/>
        <v>61.270240132451946</v>
      </c>
    </row>
    <row r="474" spans="1:12">
      <c r="A474" s="3">
        <v>42539</v>
      </c>
      <c r="B474" t="s">
        <v>9</v>
      </c>
      <c r="C474">
        <v>17.399999999999999</v>
      </c>
      <c r="D474">
        <f t="shared" si="58"/>
        <v>290.54999999999995</v>
      </c>
      <c r="E474">
        <v>3.0994000000000002</v>
      </c>
      <c r="F474">
        <f t="shared" si="59"/>
        <v>6.1988000000000003</v>
      </c>
      <c r="G474">
        <f t="shared" si="60"/>
        <v>6.1988000000000007E-6</v>
      </c>
      <c r="H474">
        <f t="shared" si="61"/>
        <v>2.7641605369574038E-7</v>
      </c>
      <c r="I474">
        <f t="shared" si="62"/>
        <v>3.1203660063919281E-2</v>
      </c>
      <c r="J474">
        <f t="shared" si="63"/>
        <v>1.9342524800422286E-7</v>
      </c>
      <c r="K474">
        <f t="shared" si="64"/>
        <v>4.6984130169996318E-7</v>
      </c>
      <c r="L474" s="2">
        <f t="shared" si="65"/>
        <v>10.536480143022219</v>
      </c>
    </row>
    <row r="475" spans="1:12">
      <c r="A475" s="3">
        <v>42539</v>
      </c>
      <c r="B475" t="s">
        <v>9</v>
      </c>
      <c r="C475">
        <v>17.399999999999999</v>
      </c>
      <c r="D475">
        <f t="shared" si="58"/>
        <v>290.54999999999995</v>
      </c>
      <c r="E475">
        <v>4.1233000000000004</v>
      </c>
      <c r="F475">
        <f t="shared" si="59"/>
        <v>8.2466000000000008</v>
      </c>
      <c r="G475">
        <f t="shared" si="60"/>
        <v>8.2466000000000016E-6</v>
      </c>
      <c r="H475">
        <f t="shared" si="61"/>
        <v>3.6773127515120548E-7</v>
      </c>
      <c r="I475">
        <f t="shared" si="62"/>
        <v>3.1203660063919281E-2</v>
      </c>
      <c r="J475">
        <f t="shared" si="63"/>
        <v>2.5732410308311679E-7</v>
      </c>
      <c r="K475">
        <f t="shared" si="64"/>
        <v>6.2505537823432222E-7</v>
      </c>
      <c r="L475" s="2">
        <f t="shared" si="65"/>
        <v>14.01725126596229</v>
      </c>
    </row>
    <row r="476" spans="1:12">
      <c r="A476" s="3">
        <v>42539</v>
      </c>
      <c r="B476" t="s">
        <v>9</v>
      </c>
      <c r="C476">
        <v>17.399999999999999</v>
      </c>
      <c r="D476">
        <f t="shared" si="58"/>
        <v>290.54999999999995</v>
      </c>
      <c r="E476">
        <v>4.0955000000000004</v>
      </c>
      <c r="F476">
        <f t="shared" si="59"/>
        <v>8.1910000000000007</v>
      </c>
      <c r="G476">
        <f t="shared" si="60"/>
        <v>8.191E-6</v>
      </c>
      <c r="H476">
        <f t="shared" si="61"/>
        <v>3.6525196744883027E-7</v>
      </c>
      <c r="I476">
        <f t="shared" si="62"/>
        <v>3.1203660063919281E-2</v>
      </c>
      <c r="J476">
        <f t="shared" si="63"/>
        <v>2.5558917958356283E-7</v>
      </c>
      <c r="K476">
        <f t="shared" si="64"/>
        <v>6.2084114703239321E-7</v>
      </c>
      <c r="L476" s="2">
        <f t="shared" si="65"/>
        <v>13.922744539506843</v>
      </c>
    </row>
    <row r="477" spans="1:12">
      <c r="A477" s="3">
        <v>42539</v>
      </c>
      <c r="B477" t="s">
        <v>10</v>
      </c>
      <c r="C477">
        <v>18.2</v>
      </c>
      <c r="D477">
        <f t="shared" si="58"/>
        <v>291.34999999999997</v>
      </c>
      <c r="E477">
        <v>6.0193000000000003</v>
      </c>
      <c r="F477">
        <f t="shared" si="59"/>
        <v>12.038600000000001</v>
      </c>
      <c r="G477">
        <f t="shared" si="60"/>
        <v>1.20386E-5</v>
      </c>
      <c r="H477">
        <f t="shared" si="61"/>
        <v>5.3682362780240367E-7</v>
      </c>
      <c r="I477">
        <f t="shared" si="62"/>
        <v>3.0415529032614175E-2</v>
      </c>
      <c r="J477">
        <f t="shared" si="63"/>
        <v>3.6616038781202901E-7</v>
      </c>
      <c r="K477">
        <f t="shared" si="64"/>
        <v>9.0298401561443263E-7</v>
      </c>
      <c r="L477" s="2">
        <f t="shared" si="65"/>
        <v>20.249971885323255</v>
      </c>
    </row>
    <row r="478" spans="1:12">
      <c r="A478" s="3">
        <v>42539</v>
      </c>
      <c r="B478" t="s">
        <v>10</v>
      </c>
      <c r="C478">
        <v>18.2</v>
      </c>
      <c r="D478">
        <f t="shared" si="58"/>
        <v>291.34999999999997</v>
      </c>
      <c r="E478">
        <v>2.7642000000000002</v>
      </c>
      <c r="F478">
        <f t="shared" si="59"/>
        <v>5.5284000000000004</v>
      </c>
      <c r="G478">
        <f t="shared" si="60"/>
        <v>5.5284000000000003E-6</v>
      </c>
      <c r="H478">
        <f t="shared" si="61"/>
        <v>2.4652166729875638E-7</v>
      </c>
      <c r="I478">
        <f t="shared" si="62"/>
        <v>3.0415529032614175E-2</v>
      </c>
      <c r="J478">
        <f t="shared" si="63"/>
        <v>1.681492107039042E-7</v>
      </c>
      <c r="K478">
        <f t="shared" si="64"/>
        <v>4.1467087800266059E-7</v>
      </c>
      <c r="L478" s="2">
        <f t="shared" si="65"/>
        <v>9.2992494617996346</v>
      </c>
    </row>
    <row r="479" spans="1:12">
      <c r="A479" s="3">
        <v>42539</v>
      </c>
      <c r="B479" t="s">
        <v>10</v>
      </c>
      <c r="C479">
        <v>18.2</v>
      </c>
      <c r="D479">
        <f t="shared" si="58"/>
        <v>291.34999999999997</v>
      </c>
      <c r="E479">
        <v>4.3494999999999999</v>
      </c>
      <c r="F479">
        <f t="shared" si="59"/>
        <v>8.6989999999999998</v>
      </c>
      <c r="G479">
        <f t="shared" si="60"/>
        <v>8.6989999999999992E-6</v>
      </c>
      <c r="H479">
        <f t="shared" si="61"/>
        <v>3.879046349453515E-7</v>
      </c>
      <c r="I479">
        <f t="shared" si="62"/>
        <v>3.0415529032614175E-2</v>
      </c>
      <c r="J479">
        <f t="shared" si="63"/>
        <v>2.6458468705471066E-7</v>
      </c>
      <c r="K479">
        <f t="shared" si="64"/>
        <v>6.5248932200006227E-7</v>
      </c>
      <c r="L479" s="2">
        <f t="shared" si="65"/>
        <v>14.632474326784427</v>
      </c>
    </row>
    <row r="480" spans="1:12">
      <c r="A480" s="3">
        <v>42539</v>
      </c>
      <c r="B480" t="s">
        <v>11</v>
      </c>
      <c r="C480">
        <v>13.1</v>
      </c>
      <c r="D480">
        <f t="shared" si="58"/>
        <v>286.25</v>
      </c>
      <c r="E480">
        <v>46.856699999999996</v>
      </c>
      <c r="F480">
        <f t="shared" si="59"/>
        <v>93.713399999999993</v>
      </c>
      <c r="G480">
        <f t="shared" si="60"/>
        <v>9.3713399999999989E-5</v>
      </c>
      <c r="H480">
        <f t="shared" si="61"/>
        <v>4.1788552956072769E-6</v>
      </c>
      <c r="I480">
        <f t="shared" si="62"/>
        <v>3.6005962630890564E-2</v>
      </c>
      <c r="J480">
        <f t="shared" si="63"/>
        <v>3.3742411784136993E-6</v>
      </c>
      <c r="K480">
        <f t="shared" si="64"/>
        <v>7.5530964740209771E-6</v>
      </c>
      <c r="L480" s="2">
        <f t="shared" si="65"/>
        <v>169.38283358425193</v>
      </c>
    </row>
    <row r="481" spans="1:12">
      <c r="A481" s="3">
        <v>42539</v>
      </c>
      <c r="B481" t="s">
        <v>11</v>
      </c>
      <c r="C481">
        <v>13.1</v>
      </c>
      <c r="D481">
        <f t="shared" si="58"/>
        <v>286.25</v>
      </c>
      <c r="E481">
        <v>45.297499999999999</v>
      </c>
      <c r="F481">
        <f t="shared" si="59"/>
        <v>90.594999999999999</v>
      </c>
      <c r="G481">
        <f t="shared" si="60"/>
        <v>9.0594999999999996E-5</v>
      </c>
      <c r="H481">
        <f t="shared" si="61"/>
        <v>4.0398000233215452E-6</v>
      </c>
      <c r="I481">
        <f t="shared" si="62"/>
        <v>3.6005962630890564E-2</v>
      </c>
      <c r="J481">
        <f t="shared" si="63"/>
        <v>3.2619601845455306E-6</v>
      </c>
      <c r="K481">
        <f t="shared" si="64"/>
        <v>7.3017602078670757E-6</v>
      </c>
      <c r="L481" s="2">
        <f t="shared" si="65"/>
        <v>163.74646324394701</v>
      </c>
    </row>
    <row r="482" spans="1:12">
      <c r="A482" s="3">
        <v>42539</v>
      </c>
      <c r="B482" t="s">
        <v>11</v>
      </c>
      <c r="C482">
        <v>13.1</v>
      </c>
      <c r="D482">
        <f t="shared" si="58"/>
        <v>286.25</v>
      </c>
      <c r="E482">
        <v>25.928599999999999</v>
      </c>
      <c r="F482">
        <f t="shared" si="59"/>
        <v>51.857199999999999</v>
      </c>
      <c r="G482">
        <f t="shared" si="60"/>
        <v>5.1857200000000002E-5</v>
      </c>
      <c r="H482">
        <f t="shared" si="61"/>
        <v>2.3124092694893764E-6</v>
      </c>
      <c r="I482">
        <f t="shared" si="62"/>
        <v>3.6005962630890564E-2</v>
      </c>
      <c r="J482">
        <f t="shared" si="63"/>
        <v>1.8671684053426182E-6</v>
      </c>
      <c r="K482">
        <f t="shared" si="64"/>
        <v>4.1795776748319954E-6</v>
      </c>
      <c r="L482" s="2">
        <f t="shared" si="65"/>
        <v>93.729599798377521</v>
      </c>
    </row>
    <row r="483" spans="1:12">
      <c r="A483" s="3">
        <v>42539</v>
      </c>
      <c r="B483" t="s">
        <v>8</v>
      </c>
      <c r="C483">
        <v>22.9</v>
      </c>
      <c r="D483">
        <f t="shared" si="58"/>
        <v>296.04999999999995</v>
      </c>
      <c r="E483">
        <v>2.0933000000000002</v>
      </c>
      <c r="F483">
        <f t="shared" si="59"/>
        <v>4.1866000000000003</v>
      </c>
      <c r="G483">
        <f t="shared" si="60"/>
        <v>4.1866000000000007E-6</v>
      </c>
      <c r="H483">
        <f t="shared" si="61"/>
        <v>1.8668830263963777E-7</v>
      </c>
      <c r="I483">
        <f t="shared" si="62"/>
        <v>2.6339035112706299E-2</v>
      </c>
      <c r="J483">
        <f t="shared" si="63"/>
        <v>1.1027100440285621E-7</v>
      </c>
      <c r="K483">
        <f t="shared" si="64"/>
        <v>2.9695930704249396E-7</v>
      </c>
      <c r="L483" s="2">
        <f t="shared" si="65"/>
        <v>6.6594950904017578</v>
      </c>
    </row>
    <row r="484" spans="1:12">
      <c r="A484" s="3">
        <v>42539</v>
      </c>
      <c r="B484" t="s">
        <v>8</v>
      </c>
      <c r="C484">
        <v>22.9</v>
      </c>
      <c r="D484">
        <f t="shared" si="58"/>
        <v>296.04999999999995</v>
      </c>
      <c r="E484">
        <v>1.0047999999999999</v>
      </c>
      <c r="F484">
        <f t="shared" si="59"/>
        <v>2.0095999999999998</v>
      </c>
      <c r="G484">
        <f t="shared" si="60"/>
        <v>2.0095999999999998E-6</v>
      </c>
      <c r="H484">
        <f t="shared" si="61"/>
        <v>8.9611812206710928E-8</v>
      </c>
      <c r="I484">
        <f t="shared" si="62"/>
        <v>2.6339035112706299E-2</v>
      </c>
      <c r="J484">
        <f t="shared" si="63"/>
        <v>5.2930924962494571E-8</v>
      </c>
      <c r="K484">
        <f t="shared" si="64"/>
        <v>1.4254273716920548E-7</v>
      </c>
      <c r="L484" s="2">
        <f t="shared" si="65"/>
        <v>3.1966085448027921</v>
      </c>
    </row>
    <row r="485" spans="1:12">
      <c r="A485" s="3">
        <v>42539</v>
      </c>
      <c r="B485" t="s">
        <v>8</v>
      </c>
      <c r="C485">
        <v>22.9</v>
      </c>
      <c r="D485">
        <f t="shared" ref="D485:D548" si="66">C485+273.15</f>
        <v>296.04999999999995</v>
      </c>
      <c r="E485">
        <v>1.7239</v>
      </c>
      <c r="F485">
        <f t="shared" si="59"/>
        <v>3.4478</v>
      </c>
      <c r="G485">
        <f t="shared" si="60"/>
        <v>3.4477999999999998E-6</v>
      </c>
      <c r="H485">
        <f t="shared" si="61"/>
        <v>1.537438326663505E-7</v>
      </c>
      <c r="I485">
        <f t="shared" si="62"/>
        <v>2.6339035112706299E-2</v>
      </c>
      <c r="J485">
        <f t="shared" si="63"/>
        <v>9.0811725261588776E-8</v>
      </c>
      <c r="K485">
        <f t="shared" si="64"/>
        <v>2.4455555792793925E-7</v>
      </c>
      <c r="L485" s="2">
        <f t="shared" si="65"/>
        <v>5.4843087882021635</v>
      </c>
    </row>
    <row r="486" spans="1:12">
      <c r="A486" s="3">
        <v>42539</v>
      </c>
      <c r="B486" t="s">
        <v>7</v>
      </c>
      <c r="C486">
        <v>24.4</v>
      </c>
      <c r="D486">
        <f t="shared" si="66"/>
        <v>297.54999999999995</v>
      </c>
      <c r="E486">
        <v>2.0019</v>
      </c>
      <c r="F486">
        <f t="shared" si="59"/>
        <v>4.0038</v>
      </c>
      <c r="G486">
        <f t="shared" si="60"/>
        <v>4.0037999999999997E-6</v>
      </c>
      <c r="H486">
        <f t="shared" si="61"/>
        <v>1.7853690969010211E-7</v>
      </c>
      <c r="I486">
        <f t="shared" si="62"/>
        <v>2.5213057973576637E-2</v>
      </c>
      <c r="J486">
        <f t="shared" si="63"/>
        <v>1.0094804151460613E-7</v>
      </c>
      <c r="K486">
        <f t="shared" si="64"/>
        <v>2.7948495120470825E-7</v>
      </c>
      <c r="L486" s="2">
        <f t="shared" si="65"/>
        <v>6.267621914010574</v>
      </c>
    </row>
    <row r="487" spans="1:12">
      <c r="A487" s="3">
        <v>42539</v>
      </c>
      <c r="B487" t="s">
        <v>7</v>
      </c>
      <c r="C487">
        <v>24.4</v>
      </c>
      <c r="D487">
        <f t="shared" si="66"/>
        <v>297.54999999999995</v>
      </c>
      <c r="E487">
        <v>2.8677999999999999</v>
      </c>
      <c r="F487">
        <f t="shared" si="59"/>
        <v>5.7355999999999998</v>
      </c>
      <c r="G487">
        <f t="shared" si="60"/>
        <v>5.7355999999999998E-6</v>
      </c>
      <c r="H487">
        <f t="shared" si="61"/>
        <v>2.5576110175796736E-7</v>
      </c>
      <c r="I487">
        <f t="shared" si="62"/>
        <v>2.5213057973576637E-2</v>
      </c>
      <c r="J487">
        <f t="shared" si="63"/>
        <v>1.4461201531324615E-7</v>
      </c>
      <c r="K487">
        <f t="shared" si="64"/>
        <v>4.0037311707121351E-7</v>
      </c>
      <c r="L487" s="2">
        <f t="shared" si="65"/>
        <v>8.978613379788964</v>
      </c>
    </row>
    <row r="488" spans="1:12">
      <c r="A488" s="3">
        <v>42539</v>
      </c>
      <c r="B488" t="s">
        <v>7</v>
      </c>
      <c r="C488">
        <v>24.4</v>
      </c>
      <c r="D488">
        <f t="shared" si="66"/>
        <v>297.54999999999995</v>
      </c>
      <c r="E488">
        <v>2.2282000000000002</v>
      </c>
      <c r="F488">
        <f t="shared" si="59"/>
        <v>4.4564000000000004</v>
      </c>
      <c r="G488">
        <f t="shared" si="60"/>
        <v>4.4564000000000002E-6</v>
      </c>
      <c r="H488">
        <f t="shared" si="61"/>
        <v>1.9871918785727838E-7</v>
      </c>
      <c r="I488">
        <f t="shared" si="62"/>
        <v>2.5213057973576637E-2</v>
      </c>
      <c r="J488">
        <f t="shared" si="63"/>
        <v>1.1235947155344693E-7</v>
      </c>
      <c r="K488">
        <f t="shared" si="64"/>
        <v>3.1107865941072533E-7</v>
      </c>
      <c r="L488" s="2">
        <f t="shared" si="65"/>
        <v>6.9761302506610523</v>
      </c>
    </row>
    <row r="489" spans="1:12">
      <c r="A489" s="3">
        <v>42546</v>
      </c>
      <c r="B489" t="s">
        <v>9</v>
      </c>
      <c r="C489">
        <v>19</v>
      </c>
      <c r="D489">
        <f t="shared" si="66"/>
        <v>292.14999999999998</v>
      </c>
      <c r="E489">
        <v>4.3498999999999999</v>
      </c>
      <c r="F489">
        <f t="shared" si="59"/>
        <v>8.6997999999999998</v>
      </c>
      <c r="G489">
        <f t="shared" si="60"/>
        <v>8.6997999999999993E-6</v>
      </c>
      <c r="H489">
        <f t="shared" si="61"/>
        <v>3.87940308437472E-7</v>
      </c>
      <c r="I489">
        <f t="shared" si="62"/>
        <v>2.96568409434111E-2</v>
      </c>
      <c r="J489">
        <f t="shared" si="63"/>
        <v>2.5800858483948786E-7</v>
      </c>
      <c r="K489">
        <f t="shared" si="64"/>
        <v>6.4594889327695991E-7</v>
      </c>
      <c r="L489" s="2">
        <f t="shared" si="65"/>
        <v>14.485801190305192</v>
      </c>
    </row>
    <row r="490" spans="1:12">
      <c r="A490" s="3">
        <v>42546</v>
      </c>
      <c r="B490" t="s">
        <v>9</v>
      </c>
      <c r="C490">
        <v>19</v>
      </c>
      <c r="D490">
        <f t="shared" si="66"/>
        <v>292.14999999999998</v>
      </c>
      <c r="E490">
        <v>3.9548000000000001</v>
      </c>
      <c r="F490">
        <f t="shared" si="59"/>
        <v>7.9096000000000002</v>
      </c>
      <c r="G490">
        <f t="shared" si="60"/>
        <v>7.9095999999999996E-6</v>
      </c>
      <c r="H490">
        <f t="shared" si="61"/>
        <v>3.527038165954423E-7</v>
      </c>
      <c r="I490">
        <f t="shared" si="62"/>
        <v>2.96568409434111E-2</v>
      </c>
      <c r="J490">
        <f t="shared" si="63"/>
        <v>2.3457374912600442E-7</v>
      </c>
      <c r="K490">
        <f t="shared" si="64"/>
        <v>5.8727756572144677E-7</v>
      </c>
      <c r="L490" s="2">
        <f t="shared" si="65"/>
        <v>13.170060587006361</v>
      </c>
    </row>
    <row r="491" spans="1:12">
      <c r="A491" s="3">
        <v>42546</v>
      </c>
      <c r="B491" t="s">
        <v>9</v>
      </c>
      <c r="C491">
        <v>19</v>
      </c>
      <c r="D491">
        <f t="shared" si="66"/>
        <v>292.14999999999998</v>
      </c>
      <c r="E491">
        <v>4.3711000000000002</v>
      </c>
      <c r="F491">
        <f t="shared" si="59"/>
        <v>8.7422000000000004</v>
      </c>
      <c r="G491">
        <f t="shared" si="60"/>
        <v>8.7422000000000008E-6</v>
      </c>
      <c r="H491">
        <f t="shared" si="61"/>
        <v>3.8983100351985888E-7</v>
      </c>
      <c r="I491">
        <f t="shared" si="62"/>
        <v>2.96568409434111E-2</v>
      </c>
      <c r="J491">
        <f t="shared" si="63"/>
        <v>2.5926603489548856E-7</v>
      </c>
      <c r="K491">
        <f t="shared" si="64"/>
        <v>6.4909703841534738E-7</v>
      </c>
      <c r="L491" s="2">
        <f t="shared" si="65"/>
        <v>14.556400281142791</v>
      </c>
    </row>
    <row r="492" spans="1:12">
      <c r="A492" s="3">
        <v>42546</v>
      </c>
      <c r="B492" t="s">
        <v>10</v>
      </c>
      <c r="C492">
        <v>19.5</v>
      </c>
      <c r="D492">
        <f t="shared" si="66"/>
        <v>292.64999999999998</v>
      </c>
      <c r="E492">
        <v>3.0924999999999998</v>
      </c>
      <c r="F492">
        <f t="shared" si="59"/>
        <v>6.1849999999999996</v>
      </c>
      <c r="G492">
        <f t="shared" si="60"/>
        <v>6.1849999999999992E-6</v>
      </c>
      <c r="H492">
        <f t="shared" si="61"/>
        <v>2.7580068595666158E-7</v>
      </c>
      <c r="I492">
        <f t="shared" si="62"/>
        <v>2.9197028808244554E-2</v>
      </c>
      <c r="J492">
        <f t="shared" si="63"/>
        <v>1.8058362317899255E-7</v>
      </c>
      <c r="K492">
        <f t="shared" si="64"/>
        <v>4.563843091356541E-7</v>
      </c>
      <c r="L492" s="2">
        <f t="shared" si="65"/>
        <v>10.234698808717161</v>
      </c>
    </row>
    <row r="493" spans="1:12">
      <c r="A493" s="3">
        <v>42546</v>
      </c>
      <c r="B493" t="s">
        <v>10</v>
      </c>
      <c r="C493">
        <v>19.5</v>
      </c>
      <c r="D493">
        <f t="shared" si="66"/>
        <v>292.64999999999998</v>
      </c>
      <c r="E493">
        <v>3.0596000000000001</v>
      </c>
      <c r="F493">
        <f t="shared" si="59"/>
        <v>6.1192000000000002</v>
      </c>
      <c r="G493">
        <f t="shared" si="60"/>
        <v>6.1191999999999998E-6</v>
      </c>
      <c r="H493">
        <f t="shared" si="61"/>
        <v>2.7286654122974999E-7</v>
      </c>
      <c r="I493">
        <f t="shared" si="62"/>
        <v>2.9197028808244554E-2</v>
      </c>
      <c r="J493">
        <f t="shared" si="63"/>
        <v>1.7866245868341007E-7</v>
      </c>
      <c r="K493">
        <f t="shared" si="64"/>
        <v>4.5152899991316006E-7</v>
      </c>
      <c r="L493" s="2">
        <f t="shared" si="65"/>
        <v>10.125815513387561</v>
      </c>
    </row>
    <row r="494" spans="1:12">
      <c r="A494" s="3">
        <v>42546</v>
      </c>
      <c r="B494" t="s">
        <v>10</v>
      </c>
      <c r="C494">
        <v>19.5</v>
      </c>
      <c r="D494">
        <f t="shared" si="66"/>
        <v>292.64999999999998</v>
      </c>
      <c r="E494">
        <v>3.2063999999999999</v>
      </c>
      <c r="F494">
        <f t="shared" si="59"/>
        <v>6.4127999999999998</v>
      </c>
      <c r="G494">
        <f t="shared" si="60"/>
        <v>6.4127999999999998E-6</v>
      </c>
      <c r="H494">
        <f t="shared" si="61"/>
        <v>2.8595871283797566E-7</v>
      </c>
      <c r="I494">
        <f t="shared" si="62"/>
        <v>2.9197028808244554E-2</v>
      </c>
      <c r="J494">
        <f t="shared" si="63"/>
        <v>1.8723470634151068E-7</v>
      </c>
      <c r="K494">
        <f t="shared" si="64"/>
        <v>4.7319341917948631E-7</v>
      </c>
      <c r="L494" s="2">
        <f t="shared" si="65"/>
        <v>10.611653439052775</v>
      </c>
    </row>
    <row r="495" spans="1:12">
      <c r="A495" s="3">
        <v>42546</v>
      </c>
      <c r="B495" t="s">
        <v>11</v>
      </c>
      <c r="C495">
        <v>13.7</v>
      </c>
      <c r="D495">
        <f t="shared" si="66"/>
        <v>286.84999999999997</v>
      </c>
      <c r="E495">
        <v>9.0013000000000005</v>
      </c>
      <c r="F495">
        <f t="shared" si="59"/>
        <v>18.002600000000001</v>
      </c>
      <c r="G495">
        <f t="shared" si="60"/>
        <v>1.8002599999999999E-5</v>
      </c>
      <c r="H495">
        <f t="shared" si="61"/>
        <v>8.0276951156077542E-7</v>
      </c>
      <c r="I495">
        <f t="shared" si="62"/>
        <v>3.5273363965186329E-2</v>
      </c>
      <c r="J495">
        <f t="shared" si="63"/>
        <v>6.3501226211966338E-7</v>
      </c>
      <c r="K495">
        <f t="shared" si="64"/>
        <v>1.4377817736804386E-6</v>
      </c>
      <c r="L495" s="2">
        <f t="shared" si="65"/>
        <v>32.243140510574648</v>
      </c>
    </row>
    <row r="496" spans="1:12">
      <c r="A496" s="3">
        <v>42546</v>
      </c>
      <c r="B496" t="s">
        <v>11</v>
      </c>
      <c r="C496">
        <v>13.7</v>
      </c>
      <c r="D496">
        <f t="shared" si="66"/>
        <v>286.84999999999997</v>
      </c>
      <c r="E496">
        <v>38.1967</v>
      </c>
      <c r="F496">
        <f t="shared" si="59"/>
        <v>76.3934</v>
      </c>
      <c r="G496">
        <f t="shared" si="60"/>
        <v>7.6393399999999999E-5</v>
      </c>
      <c r="H496">
        <f t="shared" si="61"/>
        <v>3.406524191198324E-6</v>
      </c>
      <c r="I496">
        <f t="shared" si="62"/>
        <v>3.5273363965186329E-2</v>
      </c>
      <c r="J496">
        <f t="shared" si="63"/>
        <v>2.6946522027380654E-6</v>
      </c>
      <c r="K496">
        <f t="shared" si="64"/>
        <v>6.1011763939363894E-6</v>
      </c>
      <c r="L496" s="2">
        <f t="shared" si="65"/>
        <v>136.82263285750579</v>
      </c>
    </row>
    <row r="497" spans="1:12">
      <c r="A497" s="3">
        <v>42546</v>
      </c>
      <c r="B497" t="s">
        <v>11</v>
      </c>
      <c r="C497">
        <v>13.7</v>
      </c>
      <c r="D497">
        <f t="shared" si="66"/>
        <v>286.84999999999997</v>
      </c>
      <c r="E497">
        <v>26.596499999999999</v>
      </c>
      <c r="F497">
        <f t="shared" si="59"/>
        <v>53.192999999999998</v>
      </c>
      <c r="G497">
        <f t="shared" si="60"/>
        <v>5.3192999999999997E-5</v>
      </c>
      <c r="H497">
        <f t="shared" si="61"/>
        <v>2.371975082957591E-6</v>
      </c>
      <c r="I497">
        <f t="shared" si="62"/>
        <v>3.5273363965186329E-2</v>
      </c>
      <c r="J497">
        <f t="shared" si="63"/>
        <v>1.8762960494001563E-6</v>
      </c>
      <c r="K497">
        <f t="shared" si="64"/>
        <v>4.2482711323577473E-6</v>
      </c>
      <c r="L497" s="2">
        <f t="shared" si="65"/>
        <v>95.270092829868872</v>
      </c>
    </row>
    <row r="498" spans="1:12">
      <c r="A498" s="3">
        <v>42546</v>
      </c>
      <c r="B498" t="s">
        <v>8</v>
      </c>
      <c r="C498">
        <v>22.8</v>
      </c>
      <c r="D498">
        <f t="shared" si="66"/>
        <v>295.95</v>
      </c>
      <c r="E498">
        <v>2.1568000000000001</v>
      </c>
      <c r="F498">
        <f t="shared" si="59"/>
        <v>4.3136000000000001</v>
      </c>
      <c r="G498">
        <f t="shared" si="60"/>
        <v>4.3136000000000005E-6</v>
      </c>
      <c r="H498">
        <f t="shared" si="61"/>
        <v>1.9235146951376808E-7</v>
      </c>
      <c r="I498">
        <f t="shared" si="62"/>
        <v>2.6416861160945267E-2</v>
      </c>
      <c r="J498">
        <f t="shared" si="63"/>
        <v>1.1395177230385352E-7</v>
      </c>
      <c r="K498">
        <f t="shared" si="64"/>
        <v>3.0630324181762162E-7</v>
      </c>
      <c r="L498" s="2">
        <f t="shared" si="65"/>
        <v>6.8690385742538833</v>
      </c>
    </row>
    <row r="499" spans="1:12">
      <c r="A499" s="3">
        <v>42546</v>
      </c>
      <c r="B499" t="s">
        <v>8</v>
      </c>
      <c r="C499">
        <v>22.8</v>
      </c>
      <c r="D499">
        <f t="shared" si="66"/>
        <v>295.95</v>
      </c>
      <c r="E499">
        <v>1.2705</v>
      </c>
      <c r="F499">
        <f t="shared" si="59"/>
        <v>2.5409999999999999</v>
      </c>
      <c r="G499">
        <f t="shared" si="60"/>
        <v>2.5409999999999999E-6</v>
      </c>
      <c r="H499">
        <f t="shared" si="61"/>
        <v>1.13307929347757E-7</v>
      </c>
      <c r="I499">
        <f t="shared" si="62"/>
        <v>2.6416861160945267E-2</v>
      </c>
      <c r="J499">
        <f t="shared" si="63"/>
        <v>6.7125244209961917E-8</v>
      </c>
      <c r="K499">
        <f t="shared" si="64"/>
        <v>1.8043317355771895E-7</v>
      </c>
      <c r="L499" s="2">
        <f t="shared" si="65"/>
        <v>4.0463248834335852</v>
      </c>
    </row>
    <row r="500" spans="1:12">
      <c r="A500" s="3">
        <v>42546</v>
      </c>
      <c r="B500" t="s">
        <v>8</v>
      </c>
      <c r="C500">
        <v>22.8</v>
      </c>
      <c r="D500">
        <f t="shared" si="66"/>
        <v>295.95</v>
      </c>
      <c r="E500">
        <v>0.74490000000000001</v>
      </c>
      <c r="F500">
        <f t="shared" si="59"/>
        <v>1.4898</v>
      </c>
      <c r="G500">
        <f t="shared" si="60"/>
        <v>1.4898000000000001E-6</v>
      </c>
      <c r="H500">
        <f t="shared" si="61"/>
        <v>6.6432960701412205E-8</v>
      </c>
      <c r="I500">
        <f t="shared" si="62"/>
        <v>2.6416861160945267E-2</v>
      </c>
      <c r="J500">
        <f t="shared" si="63"/>
        <v>3.9355839757576259E-8</v>
      </c>
      <c r="K500">
        <f t="shared" si="64"/>
        <v>1.0578880045898846E-7</v>
      </c>
      <c r="L500" s="2">
        <f t="shared" si="65"/>
        <v>2.3723789104050987</v>
      </c>
    </row>
    <row r="501" spans="1:12">
      <c r="A501" s="3">
        <v>42546</v>
      </c>
      <c r="B501" t="s">
        <v>7</v>
      </c>
      <c r="C501">
        <v>24.3</v>
      </c>
      <c r="D501">
        <f t="shared" si="66"/>
        <v>297.45</v>
      </c>
      <c r="E501">
        <v>1.3815</v>
      </c>
      <c r="F501">
        <f t="shared" si="59"/>
        <v>2.7629999999999999</v>
      </c>
      <c r="G501">
        <f t="shared" si="60"/>
        <v>2.7630000000000001E-6</v>
      </c>
      <c r="H501">
        <f t="shared" si="61"/>
        <v>1.2320732341119742E-7</v>
      </c>
      <c r="I501">
        <f t="shared" si="62"/>
        <v>2.5285772007940813E-2</v>
      </c>
      <c r="J501">
        <f t="shared" si="63"/>
        <v>6.9864588057940466E-8</v>
      </c>
      <c r="K501">
        <f t="shared" si="64"/>
        <v>1.930719114691379E-7</v>
      </c>
      <c r="L501" s="2">
        <f t="shared" si="65"/>
        <v>4.3297563539209714</v>
      </c>
    </row>
    <row r="502" spans="1:12">
      <c r="A502" s="3">
        <v>42546</v>
      </c>
      <c r="B502" t="s">
        <v>7</v>
      </c>
      <c r="C502">
        <v>24.3</v>
      </c>
      <c r="D502">
        <f t="shared" si="66"/>
        <v>297.45</v>
      </c>
      <c r="E502">
        <v>1.0550999999999999</v>
      </c>
      <c r="F502">
        <f t="shared" si="59"/>
        <v>2.1101999999999999</v>
      </c>
      <c r="G502">
        <f t="shared" si="60"/>
        <v>2.1101999999999997E-6</v>
      </c>
      <c r="H502">
        <f t="shared" si="61"/>
        <v>9.4097753840864553E-8</v>
      </c>
      <c r="I502">
        <f t="shared" si="62"/>
        <v>2.5285772007940813E-2</v>
      </c>
      <c r="J502">
        <f t="shared" si="63"/>
        <v>5.3358036091156698E-8</v>
      </c>
      <c r="K502">
        <f t="shared" si="64"/>
        <v>1.4745578993202124E-7</v>
      </c>
      <c r="L502" s="2">
        <f t="shared" si="65"/>
        <v>3.3067867745363846</v>
      </c>
    </row>
    <row r="503" spans="1:12">
      <c r="A503" s="3">
        <v>42546</v>
      </c>
      <c r="B503" t="s">
        <v>7</v>
      </c>
      <c r="C503">
        <v>24.3</v>
      </c>
      <c r="D503">
        <f t="shared" si="66"/>
        <v>297.45</v>
      </c>
      <c r="E503">
        <v>0.90059999999999996</v>
      </c>
      <c r="F503">
        <f t="shared" si="59"/>
        <v>1.8011999999999999</v>
      </c>
      <c r="G503">
        <f t="shared" si="60"/>
        <v>1.8012E-6</v>
      </c>
      <c r="H503">
        <f t="shared" si="61"/>
        <v>8.0318867509319138E-8</v>
      </c>
      <c r="I503">
        <f t="shared" si="62"/>
        <v>2.5285772007940813E-2</v>
      </c>
      <c r="J503">
        <f t="shared" si="63"/>
        <v>4.5544732540702995E-8</v>
      </c>
      <c r="K503">
        <f t="shared" si="64"/>
        <v>1.2586360005002214E-7</v>
      </c>
      <c r="L503" s="2">
        <f t="shared" si="65"/>
        <v>2.822568637235777</v>
      </c>
    </row>
    <row r="504" spans="1:12">
      <c r="A504" s="3">
        <v>42552</v>
      </c>
      <c r="B504" t="s">
        <v>9</v>
      </c>
      <c r="C504">
        <v>17.3</v>
      </c>
      <c r="D504">
        <f t="shared" si="66"/>
        <v>290.45</v>
      </c>
      <c r="E504">
        <v>3.0346000000000002</v>
      </c>
      <c r="F504">
        <f t="shared" si="59"/>
        <v>6.0692000000000004</v>
      </c>
      <c r="G504">
        <f t="shared" si="60"/>
        <v>6.0692000000000003E-6</v>
      </c>
      <c r="H504">
        <f t="shared" si="61"/>
        <v>2.7063694797221836E-7</v>
      </c>
      <c r="I504">
        <f t="shared" si="62"/>
        <v>3.1304314476862341E-2</v>
      </c>
      <c r="J504">
        <f t="shared" si="63"/>
        <v>1.8999214542297294E-7</v>
      </c>
      <c r="K504">
        <f t="shared" si="64"/>
        <v>4.6062909339519133E-7</v>
      </c>
      <c r="L504" s="2">
        <f t="shared" si="65"/>
        <v>10.329890706279604</v>
      </c>
    </row>
    <row r="505" spans="1:12">
      <c r="A505" s="3">
        <v>42552</v>
      </c>
      <c r="B505" t="s">
        <v>9</v>
      </c>
      <c r="C505">
        <v>17.3</v>
      </c>
      <c r="D505">
        <f t="shared" si="66"/>
        <v>290.45</v>
      </c>
      <c r="E505">
        <v>3.101</v>
      </c>
      <c r="F505">
        <f t="shared" si="59"/>
        <v>6.202</v>
      </c>
      <c r="G505">
        <f t="shared" si="60"/>
        <v>6.2020000000000001E-6</v>
      </c>
      <c r="H505">
        <f t="shared" si="61"/>
        <v>2.7655874766422237E-7</v>
      </c>
      <c r="I505">
        <f t="shared" si="62"/>
        <v>3.1304314476862341E-2</v>
      </c>
      <c r="J505">
        <f t="shared" si="63"/>
        <v>1.9414935838550023E-7</v>
      </c>
      <c r="K505">
        <f t="shared" si="64"/>
        <v>4.707081060497226E-7</v>
      </c>
      <c r="L505" s="2">
        <f t="shared" si="65"/>
        <v>10.555918763650251</v>
      </c>
    </row>
    <row r="506" spans="1:12">
      <c r="A506" s="3">
        <v>42552</v>
      </c>
      <c r="B506" t="s">
        <v>9</v>
      </c>
      <c r="C506">
        <v>17.3</v>
      </c>
      <c r="D506">
        <f t="shared" si="66"/>
        <v>290.45</v>
      </c>
      <c r="E506">
        <v>3.5878000000000001</v>
      </c>
      <c r="F506">
        <f t="shared" si="59"/>
        <v>7.1756000000000002</v>
      </c>
      <c r="G506">
        <f t="shared" si="60"/>
        <v>7.1756000000000004E-6</v>
      </c>
      <c r="H506">
        <f t="shared" si="61"/>
        <v>3.1997338757487811E-7</v>
      </c>
      <c r="I506">
        <f t="shared" si="62"/>
        <v>3.1304314476862341E-2</v>
      </c>
      <c r="J506">
        <f t="shared" si="63"/>
        <v>2.2462723896017342E-7</v>
      </c>
      <c r="K506">
        <f t="shared" si="64"/>
        <v>5.4460062653505154E-7</v>
      </c>
      <c r="L506" s="2">
        <f t="shared" si="65"/>
        <v>12.21300397943385</v>
      </c>
    </row>
    <row r="507" spans="1:12">
      <c r="A507" s="3">
        <v>42552</v>
      </c>
      <c r="B507" t="s">
        <v>10</v>
      </c>
      <c r="C507">
        <v>17.399999999999999</v>
      </c>
      <c r="D507">
        <f t="shared" si="66"/>
        <v>290.54999999999995</v>
      </c>
      <c r="E507">
        <v>2.9176000000000002</v>
      </c>
      <c r="F507">
        <f t="shared" si="59"/>
        <v>5.8352000000000004</v>
      </c>
      <c r="G507">
        <f t="shared" si="60"/>
        <v>5.8352000000000005E-6</v>
      </c>
      <c r="H507">
        <f t="shared" si="61"/>
        <v>2.6020245152697039E-7</v>
      </c>
      <c r="I507">
        <f t="shared" si="62"/>
        <v>3.1203660063919281E-2</v>
      </c>
      <c r="J507">
        <f t="shared" si="63"/>
        <v>1.8207959720498181E-7</v>
      </c>
      <c r="K507">
        <f t="shared" si="64"/>
        <v>4.4228204873195222E-7</v>
      </c>
      <c r="L507" s="2">
        <f t="shared" si="65"/>
        <v>9.9184469462739973</v>
      </c>
    </row>
    <row r="508" spans="1:12">
      <c r="A508" s="3">
        <v>42552</v>
      </c>
      <c r="B508" t="s">
        <v>10</v>
      </c>
      <c r="C508">
        <v>17.399999999999999</v>
      </c>
      <c r="D508">
        <f t="shared" si="66"/>
        <v>290.54999999999995</v>
      </c>
      <c r="E508">
        <v>3.4327999999999999</v>
      </c>
      <c r="F508">
        <f t="shared" si="59"/>
        <v>6.8655999999999997</v>
      </c>
      <c r="G508">
        <f t="shared" si="60"/>
        <v>6.8656E-6</v>
      </c>
      <c r="H508">
        <f t="shared" si="61"/>
        <v>3.0614990937818207E-7</v>
      </c>
      <c r="I508">
        <f t="shared" si="62"/>
        <v>3.1203660063919281E-2</v>
      </c>
      <c r="J508">
        <f t="shared" si="63"/>
        <v>2.1423184853484422E-7</v>
      </c>
      <c r="K508">
        <f t="shared" si="64"/>
        <v>5.2038175791302626E-7</v>
      </c>
      <c r="L508" s="2">
        <f t="shared" si="65"/>
        <v>11.66988095598073</v>
      </c>
    </row>
    <row r="509" spans="1:12">
      <c r="A509" s="3">
        <v>42552</v>
      </c>
      <c r="B509" t="s">
        <v>10</v>
      </c>
      <c r="C509">
        <v>17.399999999999999</v>
      </c>
      <c r="D509">
        <f t="shared" si="66"/>
        <v>290.54999999999995</v>
      </c>
      <c r="E509">
        <v>2.6615000000000002</v>
      </c>
      <c r="F509">
        <f t="shared" si="59"/>
        <v>5.3230000000000004</v>
      </c>
      <c r="G509">
        <f t="shared" si="60"/>
        <v>5.3230000000000005E-6</v>
      </c>
      <c r="H509">
        <f t="shared" si="61"/>
        <v>2.3736249819681648E-7</v>
      </c>
      <c r="I509">
        <f t="shared" si="62"/>
        <v>3.1203660063919281E-2</v>
      </c>
      <c r="J509">
        <f t="shared" si="63"/>
        <v>1.6609708252024236E-7</v>
      </c>
      <c r="K509">
        <f t="shared" si="64"/>
        <v>4.0345958071705881E-7</v>
      </c>
      <c r="L509" s="2">
        <f t="shared" si="65"/>
        <v>9.0478292252221841</v>
      </c>
    </row>
    <row r="510" spans="1:12">
      <c r="A510" s="3">
        <v>42552</v>
      </c>
      <c r="B510" t="s">
        <v>11</v>
      </c>
      <c r="C510">
        <v>14.4</v>
      </c>
      <c r="D510">
        <f t="shared" si="66"/>
        <v>287.54999999999995</v>
      </c>
      <c r="E510">
        <v>7.4114000000000004</v>
      </c>
      <c r="F510">
        <f t="shared" si="59"/>
        <v>14.822800000000001</v>
      </c>
      <c r="G510">
        <f t="shared" si="60"/>
        <v>1.4822800000000001E-5</v>
      </c>
      <c r="H510">
        <f t="shared" si="61"/>
        <v>6.6097629875479455E-7</v>
      </c>
      <c r="I510">
        <f t="shared" si="62"/>
        <v>3.4445803718368563E-2</v>
      </c>
      <c r="J510">
        <f t="shared" si="63"/>
        <v>5.1058325935663356E-7</v>
      </c>
      <c r="K510">
        <f t="shared" si="64"/>
        <v>1.171559558111428E-6</v>
      </c>
      <c r="L510" s="2">
        <f t="shared" si="65"/>
        <v>26.272943599777012</v>
      </c>
    </row>
    <row r="511" spans="1:12">
      <c r="A511" s="3">
        <v>42552</v>
      </c>
      <c r="B511" t="s">
        <v>11</v>
      </c>
      <c r="C511">
        <v>14.4</v>
      </c>
      <c r="D511">
        <f t="shared" si="66"/>
        <v>287.54999999999995</v>
      </c>
      <c r="E511">
        <v>36.902299999999997</v>
      </c>
      <c r="F511">
        <f t="shared" si="59"/>
        <v>73.804599999999994</v>
      </c>
      <c r="G511">
        <f t="shared" si="60"/>
        <v>7.3804599999999988E-5</v>
      </c>
      <c r="H511">
        <f t="shared" si="61"/>
        <v>3.2910847706963658E-6</v>
      </c>
      <c r="I511">
        <f t="shared" si="62"/>
        <v>3.4445803718368563E-2</v>
      </c>
      <c r="J511">
        <f t="shared" si="63"/>
        <v>2.5422587651127041E-6</v>
      </c>
      <c r="K511">
        <f t="shared" si="64"/>
        <v>5.8333435358090704E-6</v>
      </c>
      <c r="L511" s="2">
        <f t="shared" si="65"/>
        <v>130.81631629679291</v>
      </c>
    </row>
    <row r="512" spans="1:12">
      <c r="A512" s="3">
        <v>42552</v>
      </c>
      <c r="B512" t="s">
        <v>11</v>
      </c>
      <c r="C512">
        <v>14.4</v>
      </c>
      <c r="D512">
        <f t="shared" si="66"/>
        <v>287.54999999999995</v>
      </c>
      <c r="E512">
        <v>37.003599999999999</v>
      </c>
      <c r="F512">
        <f t="shared" si="59"/>
        <v>74.007199999999997</v>
      </c>
      <c r="G512">
        <f t="shared" si="60"/>
        <v>7.4007199999999998E-5</v>
      </c>
      <c r="H512">
        <f t="shared" si="61"/>
        <v>3.3001190825758845E-6</v>
      </c>
      <c r="I512">
        <f t="shared" si="62"/>
        <v>3.4445803718368563E-2</v>
      </c>
      <c r="J512">
        <f t="shared" si="63"/>
        <v>2.5492374849460457E-6</v>
      </c>
      <c r="K512">
        <f t="shared" si="64"/>
        <v>5.8493565675219298E-6</v>
      </c>
      <c r="L512" s="2">
        <f t="shared" si="65"/>
        <v>131.17541838096827</v>
      </c>
    </row>
    <row r="513" spans="1:12">
      <c r="A513" s="3">
        <v>42552</v>
      </c>
      <c r="B513" t="s">
        <v>8</v>
      </c>
      <c r="C513">
        <v>21.6</v>
      </c>
      <c r="D513">
        <f t="shared" si="66"/>
        <v>294.75</v>
      </c>
      <c r="E513">
        <v>0.92810000000000004</v>
      </c>
      <c r="F513">
        <f t="shared" si="59"/>
        <v>1.8562000000000001</v>
      </c>
      <c r="G513">
        <f t="shared" si="60"/>
        <v>1.8562000000000001E-6</v>
      </c>
      <c r="H513">
        <f t="shared" si="61"/>
        <v>8.2771420092603924E-8</v>
      </c>
      <c r="I513">
        <f t="shared" si="62"/>
        <v>2.7379097146764161E-2</v>
      </c>
      <c r="J513">
        <f t="shared" si="63"/>
        <v>5.0821080123823638E-8</v>
      </c>
      <c r="K513">
        <f t="shared" si="64"/>
        <v>1.3359250021642754E-7</v>
      </c>
      <c r="L513" s="2">
        <f t="shared" si="65"/>
        <v>2.9958939767410206</v>
      </c>
    </row>
    <row r="514" spans="1:12">
      <c r="A514" s="3">
        <v>42552</v>
      </c>
      <c r="B514" t="s">
        <v>8</v>
      </c>
      <c r="C514">
        <v>21.6</v>
      </c>
      <c r="D514">
        <f t="shared" si="66"/>
        <v>294.75</v>
      </c>
      <c r="E514">
        <v>0.47660000000000002</v>
      </c>
      <c r="F514">
        <f t="shared" si="59"/>
        <v>0.95320000000000005</v>
      </c>
      <c r="G514">
        <f t="shared" si="60"/>
        <v>9.5320000000000004E-7</v>
      </c>
      <c r="H514">
        <f t="shared" si="61"/>
        <v>4.2504965861582837E-8</v>
      </c>
      <c r="I514">
        <f t="shared" si="62"/>
        <v>2.7379097146764161E-2</v>
      </c>
      <c r="J514">
        <f t="shared" si="63"/>
        <v>2.6097755400295599E-8</v>
      </c>
      <c r="K514">
        <f t="shared" si="64"/>
        <v>6.8602721261878436E-8</v>
      </c>
      <c r="L514" s="2">
        <f t="shared" si="65"/>
        <v>1.5384582149711998</v>
      </c>
    </row>
    <row r="515" spans="1:12">
      <c r="A515" s="3">
        <v>42552</v>
      </c>
      <c r="B515" t="s">
        <v>8</v>
      </c>
      <c r="C515">
        <v>21.6</v>
      </c>
      <c r="D515">
        <f t="shared" si="66"/>
        <v>294.75</v>
      </c>
      <c r="E515">
        <v>1.6629</v>
      </c>
      <c r="F515">
        <f t="shared" ref="F515:F563" si="67">E515*2</f>
        <v>3.3258000000000001</v>
      </c>
      <c r="G515">
        <f t="shared" ref="G515:G563" si="68">F515/10^6</f>
        <v>3.3258E-6</v>
      </c>
      <c r="H515">
        <f t="shared" ref="H515:H563" si="69">G515/(0.0821*273.15)</f>
        <v>1.4830362511797334E-7</v>
      </c>
      <c r="I515">
        <f t="shared" ref="I515:I563" si="70">EXP(-62.7062+97.3066*(100/D515)+24.1406*LN(D515/100))</f>
        <v>2.7379097146764161E-2</v>
      </c>
      <c r="J515">
        <f t="shared" ref="J515:J563" si="71">G515*I515*1</f>
        <v>9.105740129070825E-8</v>
      </c>
      <c r="K515">
        <f t="shared" ref="K515:K563" si="72">(J515*0.03+H515*0.03)/0.03</f>
        <v>2.393610264086816E-7</v>
      </c>
      <c r="L515" s="2">
        <f t="shared" ref="L515:L563" si="73">K515*0.0821*273.15*10^6</f>
        <v>5.3678182242459265</v>
      </c>
    </row>
    <row r="516" spans="1:12">
      <c r="A516" s="3">
        <v>42552</v>
      </c>
      <c r="B516" t="s">
        <v>7</v>
      </c>
      <c r="C516">
        <v>23.7</v>
      </c>
      <c r="D516">
        <f t="shared" si="66"/>
        <v>296.84999999999997</v>
      </c>
      <c r="E516">
        <v>0.65249999999999997</v>
      </c>
      <c r="F516">
        <f t="shared" si="67"/>
        <v>1.3049999999999999</v>
      </c>
      <c r="G516">
        <f t="shared" si="68"/>
        <v>1.305E-6</v>
      </c>
      <c r="H516">
        <f t="shared" si="69"/>
        <v>5.8192384021575325E-8</v>
      </c>
      <c r="I516">
        <f t="shared" si="70"/>
        <v>2.5729007515492341E-2</v>
      </c>
      <c r="J516">
        <f t="shared" si="71"/>
        <v>3.3576354807717505E-8</v>
      </c>
      <c r="K516">
        <f t="shared" si="72"/>
        <v>9.1768738829292817E-8</v>
      </c>
      <c r="L516" s="2">
        <f t="shared" si="73"/>
        <v>2.0579704060212718</v>
      </c>
    </row>
    <row r="517" spans="1:12">
      <c r="A517" s="3">
        <v>42552</v>
      </c>
      <c r="B517" t="s">
        <v>7</v>
      </c>
      <c r="C517">
        <v>23.7</v>
      </c>
      <c r="D517">
        <f t="shared" si="66"/>
        <v>296.84999999999997</v>
      </c>
      <c r="E517">
        <v>2.0371999999999999</v>
      </c>
      <c r="F517">
        <f t="shared" si="67"/>
        <v>4.0743999999999998</v>
      </c>
      <c r="G517">
        <f t="shared" si="68"/>
        <v>4.0743999999999995E-6</v>
      </c>
      <c r="H517">
        <f t="shared" si="69"/>
        <v>1.8168509536973677E-7</v>
      </c>
      <c r="I517">
        <f t="shared" si="70"/>
        <v>2.5729007515492341E-2</v>
      </c>
      <c r="J517">
        <f t="shared" si="71"/>
        <v>1.0483026822112199E-7</v>
      </c>
      <c r="K517">
        <f t="shared" si="72"/>
        <v>2.8651536359085875E-7</v>
      </c>
      <c r="L517" s="2">
        <f t="shared" si="73"/>
        <v>6.4252832354736151</v>
      </c>
    </row>
    <row r="518" spans="1:12">
      <c r="A518" s="3">
        <v>42552</v>
      </c>
      <c r="B518" t="s">
        <v>7</v>
      </c>
      <c r="C518">
        <v>23.7</v>
      </c>
      <c r="D518">
        <f t="shared" si="66"/>
        <v>296.84999999999997</v>
      </c>
      <c r="E518">
        <v>0.77639999999999998</v>
      </c>
      <c r="F518">
        <f t="shared" si="67"/>
        <v>1.5528</v>
      </c>
      <c r="G518">
        <f t="shared" si="68"/>
        <v>1.5528E-6</v>
      </c>
      <c r="H518">
        <f t="shared" si="69"/>
        <v>6.9242248205902041E-8</v>
      </c>
      <c r="I518">
        <f t="shared" si="70"/>
        <v>2.5729007515492341E-2</v>
      </c>
      <c r="J518">
        <f t="shared" si="71"/>
        <v>3.9952002870056507E-8</v>
      </c>
      <c r="K518">
        <f t="shared" si="72"/>
        <v>1.0919425107595856E-7</v>
      </c>
      <c r="L518" s="2">
        <f t="shared" si="73"/>
        <v>2.4487482348427823</v>
      </c>
    </row>
    <row r="519" spans="1:12">
      <c r="A519" s="3">
        <v>42559</v>
      </c>
      <c r="B519" t="s">
        <v>9</v>
      </c>
      <c r="C519">
        <v>15.3</v>
      </c>
      <c r="D519">
        <f t="shared" si="66"/>
        <v>288.45</v>
      </c>
      <c r="E519">
        <v>4.0852000000000004</v>
      </c>
      <c r="F519">
        <f t="shared" si="67"/>
        <v>8.1704000000000008</v>
      </c>
      <c r="G519">
        <f t="shared" si="68"/>
        <v>8.1704000000000006E-6</v>
      </c>
      <c r="H519">
        <f t="shared" si="69"/>
        <v>3.6433337502672727E-7</v>
      </c>
      <c r="I519">
        <f t="shared" si="70"/>
        <v>3.3422921677480628E-2</v>
      </c>
      <c r="J519">
        <f t="shared" si="71"/>
        <v>2.7307863927368772E-7</v>
      </c>
      <c r="K519">
        <f t="shared" si="72"/>
        <v>6.3741201430041505E-7</v>
      </c>
      <c r="L519" s="2">
        <f t="shared" si="73"/>
        <v>14.2943564290756</v>
      </c>
    </row>
    <row r="520" spans="1:12">
      <c r="A520" s="3">
        <v>42559</v>
      </c>
      <c r="B520" t="s">
        <v>9</v>
      </c>
      <c r="C520">
        <v>15.3</v>
      </c>
      <c r="D520">
        <f t="shared" si="66"/>
        <v>288.45</v>
      </c>
      <c r="E520">
        <v>3.6103999999999998</v>
      </c>
      <c r="F520">
        <f t="shared" si="67"/>
        <v>7.2207999999999997</v>
      </c>
      <c r="G520">
        <f t="shared" si="68"/>
        <v>7.2207999999999995E-6</v>
      </c>
      <c r="H520">
        <f t="shared" si="69"/>
        <v>3.2198893987968665E-7</v>
      </c>
      <c r="I520">
        <f t="shared" si="70"/>
        <v>3.3422921677480628E-2</v>
      </c>
      <c r="J520">
        <f t="shared" si="71"/>
        <v>2.4134023284875212E-7</v>
      </c>
      <c r="K520">
        <f t="shared" si="72"/>
        <v>5.6332917272843872E-7</v>
      </c>
      <c r="L520" s="2">
        <f t="shared" si="73"/>
        <v>12.633003145876467</v>
      </c>
    </row>
    <row r="521" spans="1:12">
      <c r="A521" s="3">
        <v>42559</v>
      </c>
      <c r="B521" t="s">
        <v>9</v>
      </c>
      <c r="C521">
        <v>15.3</v>
      </c>
      <c r="D521">
        <f t="shared" si="66"/>
        <v>288.45</v>
      </c>
      <c r="E521">
        <v>4.0525000000000002</v>
      </c>
      <c r="F521">
        <f t="shared" si="67"/>
        <v>8.1050000000000004</v>
      </c>
      <c r="G521">
        <f t="shared" si="68"/>
        <v>8.1050000000000012E-6</v>
      </c>
      <c r="H521">
        <f t="shared" si="69"/>
        <v>3.6141706704587596E-7</v>
      </c>
      <c r="I521">
        <f t="shared" si="70"/>
        <v>3.3422921677480628E-2</v>
      </c>
      <c r="J521">
        <f t="shared" si="71"/>
        <v>2.7089278019598054E-7</v>
      </c>
      <c r="K521">
        <f t="shared" si="72"/>
        <v>6.323098472418565E-7</v>
      </c>
      <c r="L521" s="2">
        <f t="shared" si="73"/>
        <v>14.179937194954684</v>
      </c>
    </row>
    <row r="522" spans="1:12">
      <c r="A522" s="3">
        <v>42559</v>
      </c>
      <c r="B522" t="s">
        <v>10</v>
      </c>
      <c r="C522">
        <v>14.7</v>
      </c>
      <c r="D522">
        <f t="shared" si="66"/>
        <v>287.84999999999997</v>
      </c>
      <c r="E522">
        <v>2.9076</v>
      </c>
      <c r="F522">
        <f t="shared" si="67"/>
        <v>5.8151999999999999</v>
      </c>
      <c r="G522">
        <f t="shared" si="68"/>
        <v>5.8151999999999998E-6</v>
      </c>
      <c r="H522">
        <f t="shared" si="69"/>
        <v>2.5931061422395775E-7</v>
      </c>
      <c r="I522">
        <f t="shared" si="70"/>
        <v>3.40998031433868E-2</v>
      </c>
      <c r="J522">
        <f t="shared" si="71"/>
        <v>1.9829717523942291E-7</v>
      </c>
      <c r="K522">
        <f t="shared" si="72"/>
        <v>4.576077894633806E-7</v>
      </c>
      <c r="L522" s="2">
        <f t="shared" si="73"/>
        <v>10.262136107506828</v>
      </c>
    </row>
    <row r="523" spans="1:12">
      <c r="A523" s="3">
        <v>42559</v>
      </c>
      <c r="B523" t="s">
        <v>10</v>
      </c>
      <c r="C523">
        <v>14.7</v>
      </c>
      <c r="D523">
        <f t="shared" si="66"/>
        <v>287.84999999999997</v>
      </c>
      <c r="E523">
        <v>2.8978000000000002</v>
      </c>
      <c r="F523">
        <f t="shared" si="67"/>
        <v>5.7956000000000003</v>
      </c>
      <c r="G523">
        <f t="shared" si="68"/>
        <v>5.7956E-6</v>
      </c>
      <c r="H523">
        <f t="shared" si="69"/>
        <v>2.5843661366700533E-7</v>
      </c>
      <c r="I523">
        <f t="shared" si="70"/>
        <v>3.40998031433868E-2</v>
      </c>
      <c r="J523">
        <f t="shared" si="71"/>
        <v>1.9762881909781254E-7</v>
      </c>
      <c r="K523">
        <f t="shared" si="72"/>
        <v>4.560654327648179E-7</v>
      </c>
      <c r="L523" s="2">
        <f t="shared" si="73"/>
        <v>10.227547809992192</v>
      </c>
    </row>
    <row r="524" spans="1:12">
      <c r="A524" s="3">
        <v>42559</v>
      </c>
      <c r="B524" t="s">
        <v>10</v>
      </c>
      <c r="C524">
        <v>14.7</v>
      </c>
      <c r="D524">
        <f t="shared" si="66"/>
        <v>287.84999999999997</v>
      </c>
      <c r="E524">
        <v>3.4070999999999998</v>
      </c>
      <c r="F524">
        <f t="shared" si="67"/>
        <v>6.8141999999999996</v>
      </c>
      <c r="G524">
        <f t="shared" si="68"/>
        <v>6.8141999999999999E-6</v>
      </c>
      <c r="H524">
        <f t="shared" si="69"/>
        <v>3.0385788750943953E-7</v>
      </c>
      <c r="I524">
        <f t="shared" si="70"/>
        <v>3.40998031433868E-2</v>
      </c>
      <c r="J524">
        <f t="shared" si="71"/>
        <v>2.3236287857966634E-7</v>
      </c>
      <c r="K524">
        <f t="shared" si="72"/>
        <v>5.3622076608910585E-7</v>
      </c>
      <c r="L524" s="2">
        <f t="shared" si="73"/>
        <v>12.025080455319344</v>
      </c>
    </row>
    <row r="525" spans="1:12">
      <c r="A525" s="3">
        <v>42559</v>
      </c>
      <c r="B525" t="s">
        <v>11</v>
      </c>
      <c r="C525">
        <v>13.9</v>
      </c>
      <c r="D525">
        <f t="shared" si="66"/>
        <v>287.04999999999995</v>
      </c>
      <c r="E525">
        <v>35.3065</v>
      </c>
      <c r="F525">
        <f t="shared" si="67"/>
        <v>70.613</v>
      </c>
      <c r="G525">
        <f t="shared" si="68"/>
        <v>7.0612999999999996E-5</v>
      </c>
      <c r="H525">
        <f t="shared" si="69"/>
        <v>3.1487653738816079E-6</v>
      </c>
      <c r="I525">
        <f t="shared" si="70"/>
        <v>3.5033983023332042E-2</v>
      </c>
      <c r="J525">
        <f t="shared" si="71"/>
        <v>2.4738546432265454E-6</v>
      </c>
      <c r="K525">
        <f t="shared" si="72"/>
        <v>5.6226200171081528E-6</v>
      </c>
      <c r="L525" s="2">
        <f t="shared" si="73"/>
        <v>126.09071179496084</v>
      </c>
    </row>
    <row r="526" spans="1:12">
      <c r="A526" s="3">
        <v>42559</v>
      </c>
      <c r="B526" t="s">
        <v>11</v>
      </c>
      <c r="C526">
        <v>13.9</v>
      </c>
      <c r="D526">
        <f t="shared" si="66"/>
        <v>287.04999999999995</v>
      </c>
      <c r="E526">
        <v>40.288800000000002</v>
      </c>
      <c r="F526">
        <f t="shared" si="67"/>
        <v>80.577600000000004</v>
      </c>
      <c r="G526">
        <f t="shared" si="68"/>
        <v>8.0577599999999999E-5</v>
      </c>
      <c r="H526">
        <f t="shared" si="69"/>
        <v>3.5931054733615999E-6</v>
      </c>
      <c r="I526">
        <f t="shared" si="70"/>
        <v>3.5033983023332042E-2</v>
      </c>
      <c r="J526">
        <f t="shared" si="71"/>
        <v>2.82295427046084E-6</v>
      </c>
      <c r="K526">
        <f t="shared" si="72"/>
        <v>6.4160597438224398E-6</v>
      </c>
      <c r="L526" s="2">
        <f t="shared" si="73"/>
        <v>143.88408563196069</v>
      </c>
    </row>
    <row r="527" spans="1:12">
      <c r="A527" s="3">
        <v>42559</v>
      </c>
      <c r="B527" t="s">
        <v>11</v>
      </c>
      <c r="C527">
        <v>13.9</v>
      </c>
      <c r="D527">
        <f t="shared" si="66"/>
        <v>287.04999999999995</v>
      </c>
      <c r="E527">
        <v>35.547499999999999</v>
      </c>
      <c r="F527">
        <f t="shared" si="67"/>
        <v>71.094999999999999</v>
      </c>
      <c r="G527">
        <f t="shared" si="68"/>
        <v>7.1094999999999996E-5</v>
      </c>
      <c r="H527">
        <f t="shared" si="69"/>
        <v>3.1702586528842129E-6</v>
      </c>
      <c r="I527">
        <f t="shared" si="70"/>
        <v>3.5033983023332042E-2</v>
      </c>
      <c r="J527">
        <f t="shared" si="71"/>
        <v>2.4907410230437916E-6</v>
      </c>
      <c r="K527">
        <f t="shared" si="72"/>
        <v>5.6609996759280054E-6</v>
      </c>
      <c r="L527" s="2">
        <f t="shared" si="73"/>
        <v>126.95139924748621</v>
      </c>
    </row>
    <row r="528" spans="1:12">
      <c r="A528" s="3">
        <v>42559</v>
      </c>
      <c r="B528" t="s">
        <v>8</v>
      </c>
      <c r="C528">
        <v>19.3</v>
      </c>
      <c r="D528">
        <f t="shared" si="66"/>
        <v>292.45</v>
      </c>
      <c r="E528">
        <v>1.9624999999999999</v>
      </c>
      <c r="F528">
        <f t="shared" si="67"/>
        <v>3.9249999999999998</v>
      </c>
      <c r="G528">
        <f t="shared" si="68"/>
        <v>3.9249999999999997E-6</v>
      </c>
      <c r="H528">
        <f t="shared" si="69"/>
        <v>1.750230707162323E-7</v>
      </c>
      <c r="I528">
        <f t="shared" si="70"/>
        <v>2.937965473587692E-2</v>
      </c>
      <c r="J528">
        <f t="shared" si="71"/>
        <v>1.153151448383169E-7</v>
      </c>
      <c r="K528">
        <f t="shared" si="72"/>
        <v>2.9033821555454922E-7</v>
      </c>
      <c r="L528" s="2">
        <f t="shared" si="73"/>
        <v>6.5110130418133325</v>
      </c>
    </row>
    <row r="529" spans="1:12">
      <c r="A529" s="3">
        <v>42559</v>
      </c>
      <c r="B529" t="s">
        <v>8</v>
      </c>
      <c r="C529">
        <v>19.3</v>
      </c>
      <c r="D529">
        <f t="shared" si="66"/>
        <v>292.45</v>
      </c>
      <c r="E529">
        <v>2.0007000000000001</v>
      </c>
      <c r="F529">
        <f t="shared" si="67"/>
        <v>4.0014000000000003</v>
      </c>
      <c r="G529">
        <f t="shared" si="68"/>
        <v>4.0014000000000003E-6</v>
      </c>
      <c r="H529">
        <f t="shared" si="69"/>
        <v>1.7842988921374065E-7</v>
      </c>
      <c r="I529">
        <f t="shared" si="70"/>
        <v>2.937965473587692E-2</v>
      </c>
      <c r="J529">
        <f t="shared" si="71"/>
        <v>1.1755975046013791E-7</v>
      </c>
      <c r="K529">
        <f t="shared" si="72"/>
        <v>2.9598963967387856E-7</v>
      </c>
      <c r="L529" s="2">
        <f t="shared" si="73"/>
        <v>6.6377497033151256</v>
      </c>
    </row>
    <row r="530" spans="1:12">
      <c r="A530" s="3">
        <v>42559</v>
      </c>
      <c r="B530" t="s">
        <v>8</v>
      </c>
      <c r="C530">
        <v>19.3</v>
      </c>
      <c r="D530">
        <f t="shared" si="66"/>
        <v>292.45</v>
      </c>
      <c r="E530">
        <v>0.72330000000000005</v>
      </c>
      <c r="F530">
        <f t="shared" si="67"/>
        <v>1.4466000000000001</v>
      </c>
      <c r="G530">
        <f t="shared" si="68"/>
        <v>1.4466E-6</v>
      </c>
      <c r="H530">
        <f t="shared" si="69"/>
        <v>6.4506592126904884E-8</v>
      </c>
      <c r="I530">
        <f t="shared" si="70"/>
        <v>2.937965473587692E-2</v>
      </c>
      <c r="J530">
        <f t="shared" si="71"/>
        <v>4.2500608540919553E-8</v>
      </c>
      <c r="K530">
        <f t="shared" si="72"/>
        <v>1.0700720066782442E-7</v>
      </c>
      <c r="L530" s="2">
        <f t="shared" si="73"/>
        <v>2.3997022844043729</v>
      </c>
    </row>
    <row r="531" spans="1:12">
      <c r="A531" s="3">
        <v>42559</v>
      </c>
      <c r="B531" t="s">
        <v>7</v>
      </c>
      <c r="C531">
        <v>21.4</v>
      </c>
      <c r="D531">
        <f t="shared" si="66"/>
        <v>294.54999999999995</v>
      </c>
      <c r="E531">
        <v>0.9405</v>
      </c>
      <c r="F531">
        <f t="shared" si="67"/>
        <v>1.881</v>
      </c>
      <c r="G531">
        <f t="shared" si="68"/>
        <v>1.8810000000000001E-6</v>
      </c>
      <c r="H531">
        <f t="shared" si="69"/>
        <v>8.3877298348339613E-8</v>
      </c>
      <c r="I531">
        <f t="shared" si="70"/>
        <v>2.7544695142401772E-2</v>
      </c>
      <c r="J531">
        <f t="shared" si="71"/>
        <v>5.1811571562857734E-8</v>
      </c>
      <c r="K531">
        <f t="shared" si="72"/>
        <v>1.3568886991119738E-7</v>
      </c>
      <c r="L531" s="2">
        <f t="shared" si="73"/>
        <v>3.0429063564135967</v>
      </c>
    </row>
    <row r="532" spans="1:12">
      <c r="A532" s="3">
        <v>42559</v>
      </c>
      <c r="B532" t="s">
        <v>7</v>
      </c>
      <c r="C532">
        <v>21.4</v>
      </c>
      <c r="D532">
        <f t="shared" si="66"/>
        <v>294.54999999999995</v>
      </c>
      <c r="E532">
        <v>1.6039000000000001</v>
      </c>
      <c r="F532">
        <f t="shared" si="67"/>
        <v>3.2078000000000002</v>
      </c>
      <c r="G532">
        <f t="shared" si="68"/>
        <v>3.2078E-6</v>
      </c>
      <c r="H532">
        <f t="shared" si="69"/>
        <v>1.4304178503019872E-7</v>
      </c>
      <c r="I532">
        <f t="shared" si="70"/>
        <v>2.7544695142401772E-2</v>
      </c>
      <c r="J532">
        <f t="shared" si="71"/>
        <v>8.8357873077796408E-8</v>
      </c>
      <c r="K532">
        <f t="shared" si="72"/>
        <v>2.3139965810799514E-7</v>
      </c>
      <c r="L532" s="2">
        <f t="shared" si="73"/>
        <v>5.1892796438615276</v>
      </c>
    </row>
    <row r="533" spans="1:12">
      <c r="A533" s="3">
        <v>42559</v>
      </c>
      <c r="B533" t="s">
        <v>7</v>
      </c>
      <c r="C533">
        <v>21.4</v>
      </c>
      <c r="D533">
        <f t="shared" si="66"/>
        <v>294.54999999999995</v>
      </c>
      <c r="E533">
        <v>2.0975999999999999</v>
      </c>
      <c r="F533">
        <f t="shared" si="67"/>
        <v>4.1951999999999998</v>
      </c>
      <c r="G533">
        <f t="shared" si="68"/>
        <v>4.1952000000000001E-6</v>
      </c>
      <c r="H533">
        <f t="shared" si="69"/>
        <v>1.8707179267993318E-7</v>
      </c>
      <c r="I533">
        <f t="shared" si="70"/>
        <v>2.7544695142401772E-2</v>
      </c>
      <c r="J533">
        <f t="shared" si="71"/>
        <v>1.1555550506140392E-7</v>
      </c>
      <c r="K533">
        <f t="shared" si="72"/>
        <v>3.026272977413371E-7</v>
      </c>
      <c r="L533" s="2">
        <f t="shared" si="73"/>
        <v>6.7866032676375951</v>
      </c>
    </row>
    <row r="534" spans="1:12">
      <c r="A534" s="3">
        <v>42575</v>
      </c>
      <c r="B534" t="s">
        <v>9</v>
      </c>
      <c r="C534">
        <v>19.7</v>
      </c>
      <c r="D534">
        <f t="shared" si="66"/>
        <v>292.84999999999997</v>
      </c>
      <c r="E534">
        <v>4.8971</v>
      </c>
      <c r="F534">
        <f t="shared" si="67"/>
        <v>9.7942</v>
      </c>
      <c r="G534">
        <f t="shared" si="68"/>
        <v>9.7942000000000002E-6</v>
      </c>
      <c r="H534">
        <f t="shared" si="69"/>
        <v>4.3674164565832419E-7</v>
      </c>
      <c r="I534">
        <f t="shared" si="70"/>
        <v>2.9016112147790391E-2</v>
      </c>
      <c r="J534">
        <f t="shared" si="71"/>
        <v>2.8418960559788864E-7</v>
      </c>
      <c r="K534">
        <f t="shared" si="72"/>
        <v>7.2093125125621288E-7</v>
      </c>
      <c r="L534" s="2">
        <f t="shared" si="73"/>
        <v>16.167326682140096</v>
      </c>
    </row>
    <row r="535" spans="1:12">
      <c r="A535" s="3">
        <v>42575</v>
      </c>
      <c r="B535" t="s">
        <v>9</v>
      </c>
      <c r="C535">
        <v>19.7</v>
      </c>
      <c r="D535">
        <f t="shared" si="66"/>
        <v>292.84999999999997</v>
      </c>
      <c r="E535">
        <v>3.5790000000000002</v>
      </c>
      <c r="F535">
        <f t="shared" si="67"/>
        <v>7.1580000000000004</v>
      </c>
      <c r="G535">
        <f t="shared" si="68"/>
        <v>7.1580000000000008E-6</v>
      </c>
      <c r="H535">
        <f t="shared" si="69"/>
        <v>3.1918857074822702E-7</v>
      </c>
      <c r="I535">
        <f t="shared" si="70"/>
        <v>2.9016112147790391E-2</v>
      </c>
      <c r="J535">
        <f t="shared" si="71"/>
        <v>2.0769733075388364E-7</v>
      </c>
      <c r="K535">
        <f t="shared" si="72"/>
        <v>5.2688590150211063E-7</v>
      </c>
      <c r="L535" s="2">
        <f t="shared" si="73"/>
        <v>11.815740376014254</v>
      </c>
    </row>
    <row r="536" spans="1:12">
      <c r="A536" s="3">
        <v>42575</v>
      </c>
      <c r="B536" t="s">
        <v>9</v>
      </c>
      <c r="C536">
        <v>19.7</v>
      </c>
      <c r="D536">
        <f t="shared" si="66"/>
        <v>292.84999999999997</v>
      </c>
      <c r="E536">
        <v>2.9902000000000002</v>
      </c>
      <c r="F536">
        <f t="shared" si="67"/>
        <v>5.9804000000000004</v>
      </c>
      <c r="G536">
        <f t="shared" si="68"/>
        <v>5.9804000000000004E-6</v>
      </c>
      <c r="H536">
        <f t="shared" si="69"/>
        <v>2.6667719034684223E-7</v>
      </c>
      <c r="I536">
        <f t="shared" si="70"/>
        <v>2.9016112147790391E-2</v>
      </c>
      <c r="J536">
        <f t="shared" si="71"/>
        <v>1.7352795708864567E-7</v>
      </c>
      <c r="K536">
        <f t="shared" si="72"/>
        <v>4.4020514743548788E-7</v>
      </c>
      <c r="L536" s="2">
        <f t="shared" si="73"/>
        <v>9.8718711574064884</v>
      </c>
    </row>
    <row r="537" spans="1:12">
      <c r="A537" s="3">
        <v>42575</v>
      </c>
      <c r="B537" t="s">
        <v>10</v>
      </c>
      <c r="C537">
        <v>19.8</v>
      </c>
      <c r="D537">
        <f t="shared" si="66"/>
        <v>292.95</v>
      </c>
      <c r="E537">
        <v>2.6757</v>
      </c>
      <c r="F537">
        <f t="shared" si="67"/>
        <v>5.3513999999999999</v>
      </c>
      <c r="G537">
        <f t="shared" si="68"/>
        <v>5.3514000000000001E-6</v>
      </c>
      <c r="H537">
        <f t="shared" si="69"/>
        <v>2.3862890716709442E-7</v>
      </c>
      <c r="I537">
        <f t="shared" si="70"/>
        <v>2.8926288808778355E-2</v>
      </c>
      <c r="J537">
        <f t="shared" si="71"/>
        <v>1.5479614193129649E-7</v>
      </c>
      <c r="K537">
        <f t="shared" si="72"/>
        <v>3.9342504909839091E-7</v>
      </c>
      <c r="L537" s="2">
        <f t="shared" si="73"/>
        <v>8.8227986824366109</v>
      </c>
    </row>
    <row r="538" spans="1:12">
      <c r="A538" s="3">
        <v>42575</v>
      </c>
      <c r="B538" t="s">
        <v>10</v>
      </c>
      <c r="C538">
        <v>19.8</v>
      </c>
      <c r="D538">
        <f t="shared" si="66"/>
        <v>292.95</v>
      </c>
      <c r="E538">
        <v>2.7826</v>
      </c>
      <c r="F538">
        <f t="shared" si="67"/>
        <v>5.5651999999999999</v>
      </c>
      <c r="G538">
        <f t="shared" si="68"/>
        <v>5.5651999999999997E-6</v>
      </c>
      <c r="H538">
        <f t="shared" si="69"/>
        <v>2.4816264793629962E-7</v>
      </c>
      <c r="I538">
        <f t="shared" si="70"/>
        <v>2.8926288808778355E-2</v>
      </c>
      <c r="J538">
        <f t="shared" si="71"/>
        <v>1.6098058247861329E-7</v>
      </c>
      <c r="K538">
        <f t="shared" si="72"/>
        <v>4.0914323041491288E-7</v>
      </c>
      <c r="L538" s="2">
        <f t="shared" si="73"/>
        <v>9.1752885651411269</v>
      </c>
    </row>
    <row r="539" spans="1:12">
      <c r="A539" s="3">
        <v>42575</v>
      </c>
      <c r="B539" t="s">
        <v>10</v>
      </c>
      <c r="C539">
        <v>19.8</v>
      </c>
      <c r="D539">
        <f t="shared" si="66"/>
        <v>292.95</v>
      </c>
      <c r="E539">
        <v>3.1812999999999998</v>
      </c>
      <c r="F539">
        <f t="shared" si="67"/>
        <v>6.3625999999999996</v>
      </c>
      <c r="G539">
        <f t="shared" si="68"/>
        <v>6.3625999999999999E-6</v>
      </c>
      <c r="H539">
        <f t="shared" si="69"/>
        <v>2.837202012074139E-7</v>
      </c>
      <c r="I539">
        <f t="shared" si="70"/>
        <v>2.8926288808778355E-2</v>
      </c>
      <c r="J539">
        <f t="shared" si="71"/>
        <v>1.8404640517473315E-7</v>
      </c>
      <c r="K539">
        <f t="shared" si="72"/>
        <v>4.6776660638214705E-7</v>
      </c>
      <c r="L539" s="2">
        <f t="shared" si="73"/>
        <v>10.489953824582575</v>
      </c>
    </row>
    <row r="540" spans="1:12">
      <c r="A540" s="3">
        <v>42575</v>
      </c>
      <c r="B540" t="s">
        <v>11</v>
      </c>
      <c r="C540">
        <v>15.5</v>
      </c>
      <c r="D540">
        <f t="shared" si="66"/>
        <v>288.64999999999998</v>
      </c>
      <c r="E540">
        <v>45.959499999999998</v>
      </c>
      <c r="F540">
        <f t="shared" si="67"/>
        <v>91.918999999999997</v>
      </c>
      <c r="G540">
        <f t="shared" si="68"/>
        <v>9.1918999999999999E-5</v>
      </c>
      <c r="H540">
        <f t="shared" si="69"/>
        <v>4.0988396527809829E-6</v>
      </c>
      <c r="I540">
        <f t="shared" si="70"/>
        <v>3.3201679032073876E-2</v>
      </c>
      <c r="J540">
        <f t="shared" si="71"/>
        <v>3.0518651349491986E-6</v>
      </c>
      <c r="K540">
        <f t="shared" si="72"/>
        <v>7.150704787730181E-6</v>
      </c>
      <c r="L540" s="2">
        <f t="shared" si="73"/>
        <v>160.35895254829376</v>
      </c>
    </row>
    <row r="541" spans="1:12">
      <c r="A541" s="3">
        <v>42575</v>
      </c>
      <c r="B541" t="s">
        <v>11</v>
      </c>
      <c r="C541">
        <v>15.5</v>
      </c>
      <c r="D541">
        <f t="shared" si="66"/>
        <v>288.64999999999998</v>
      </c>
      <c r="E541">
        <v>4.8661000000000003</v>
      </c>
      <c r="F541">
        <f t="shared" si="67"/>
        <v>9.7322000000000006</v>
      </c>
      <c r="G541">
        <f t="shared" si="68"/>
        <v>9.7322000000000015E-6</v>
      </c>
      <c r="H541">
        <f t="shared" si="69"/>
        <v>4.3397695001898505E-7</v>
      </c>
      <c r="I541">
        <f t="shared" si="70"/>
        <v>3.3201679032073876E-2</v>
      </c>
      <c r="J541">
        <f t="shared" si="71"/>
        <v>3.2312538067594942E-7</v>
      </c>
      <c r="K541">
        <f t="shared" si="72"/>
        <v>7.5710233069493453E-7</v>
      </c>
      <c r="L541" s="2">
        <f t="shared" si="73"/>
        <v>16.978485383767282</v>
      </c>
    </row>
    <row r="542" spans="1:12">
      <c r="A542" s="3">
        <v>42575</v>
      </c>
      <c r="B542" t="s">
        <v>11</v>
      </c>
      <c r="C542">
        <v>15.5</v>
      </c>
      <c r="D542">
        <f t="shared" si="66"/>
        <v>288.64999999999998</v>
      </c>
      <c r="E542">
        <v>40.796799999999998</v>
      </c>
      <c r="F542">
        <f t="shared" si="67"/>
        <v>81.593599999999995</v>
      </c>
      <c r="G542">
        <f t="shared" si="68"/>
        <v>8.1593599999999991E-5</v>
      </c>
      <c r="H542">
        <f t="shared" si="69"/>
        <v>3.6384108083546421E-6</v>
      </c>
      <c r="I542">
        <f t="shared" si="70"/>
        <v>3.3201679032073876E-2</v>
      </c>
      <c r="J542">
        <f t="shared" si="71"/>
        <v>2.7090445182714225E-6</v>
      </c>
      <c r="K542">
        <f t="shared" si="72"/>
        <v>6.3474553266260655E-6</v>
      </c>
      <c r="L542" s="2">
        <f t="shared" si="73"/>
        <v>142.34558938461538</v>
      </c>
    </row>
    <row r="543" spans="1:12">
      <c r="A543" s="3">
        <v>42575</v>
      </c>
      <c r="B543" t="s">
        <v>8</v>
      </c>
      <c r="C543">
        <v>23.8</v>
      </c>
      <c r="D543">
        <f t="shared" si="66"/>
        <v>296.95</v>
      </c>
      <c r="E543">
        <v>1.3016000000000001</v>
      </c>
      <c r="F543">
        <f t="shared" si="67"/>
        <v>2.6032000000000002</v>
      </c>
      <c r="G543">
        <f t="shared" si="68"/>
        <v>2.6032000000000003E-6</v>
      </c>
      <c r="H543">
        <f t="shared" si="69"/>
        <v>1.1608154336012637E-7</v>
      </c>
      <c r="I543">
        <f t="shared" si="70"/>
        <v>2.5654298415294569E-2</v>
      </c>
      <c r="J543">
        <f t="shared" si="71"/>
        <v>6.678326963469483E-8</v>
      </c>
      <c r="K543">
        <f t="shared" si="72"/>
        <v>1.8286481299482119E-7</v>
      </c>
      <c r="L543" s="2">
        <f t="shared" si="73"/>
        <v>4.1008558932688564</v>
      </c>
    </row>
    <row r="544" spans="1:12">
      <c r="A544" s="3">
        <v>42575</v>
      </c>
      <c r="B544" t="s">
        <v>8</v>
      </c>
      <c r="C544">
        <v>23.8</v>
      </c>
      <c r="D544">
        <f t="shared" si="66"/>
        <v>296.95</v>
      </c>
      <c r="E544">
        <v>1.2722</v>
      </c>
      <c r="F544">
        <f t="shared" si="67"/>
        <v>2.5444</v>
      </c>
      <c r="G544">
        <f t="shared" si="68"/>
        <v>2.5444000000000002E-6</v>
      </c>
      <c r="H544">
        <f t="shared" si="69"/>
        <v>1.1345954168926917E-7</v>
      </c>
      <c r="I544">
        <f t="shared" si="70"/>
        <v>2.5654298415294569E-2</v>
      </c>
      <c r="J544">
        <f t="shared" si="71"/>
        <v>6.5274796887875508E-8</v>
      </c>
      <c r="K544">
        <f t="shared" si="72"/>
        <v>1.7873433857714469E-7</v>
      </c>
      <c r="L544" s="2">
        <f t="shared" si="73"/>
        <v>4.0082274642106945</v>
      </c>
    </row>
    <row r="545" spans="1:12">
      <c r="A545" s="3">
        <v>42575</v>
      </c>
      <c r="B545" t="s">
        <v>8</v>
      </c>
      <c r="C545">
        <v>23.8</v>
      </c>
      <c r="D545">
        <f t="shared" si="66"/>
        <v>296.95</v>
      </c>
      <c r="E545">
        <v>2.4014000000000002</v>
      </c>
      <c r="F545">
        <f t="shared" si="67"/>
        <v>4.8028000000000004</v>
      </c>
      <c r="G545">
        <f t="shared" si="68"/>
        <v>4.8028E-6</v>
      </c>
      <c r="H545">
        <f t="shared" si="69"/>
        <v>2.1416580994545744E-7</v>
      </c>
      <c r="I545">
        <f t="shared" si="70"/>
        <v>2.5654298415294569E-2</v>
      </c>
      <c r="J545">
        <f t="shared" si="71"/>
        <v>1.2321246442897676E-7</v>
      </c>
      <c r="K545">
        <f t="shared" si="72"/>
        <v>3.3737827437443426E-7</v>
      </c>
      <c r="L545" s="2">
        <f t="shared" si="73"/>
        <v>7.5659152904854281</v>
      </c>
    </row>
    <row r="546" spans="1:12">
      <c r="A546" s="3">
        <v>42575</v>
      </c>
      <c r="B546" t="s">
        <v>7</v>
      </c>
      <c r="C546">
        <v>26.1</v>
      </c>
      <c r="D546">
        <f t="shared" si="66"/>
        <v>299.25</v>
      </c>
      <c r="E546">
        <v>2.8281000000000001</v>
      </c>
      <c r="F546">
        <f t="shared" si="67"/>
        <v>5.6562000000000001</v>
      </c>
      <c r="G546">
        <f t="shared" si="68"/>
        <v>5.6562000000000002E-6</v>
      </c>
      <c r="H546">
        <f t="shared" si="69"/>
        <v>2.5222050766500716E-7</v>
      </c>
      <c r="I546">
        <f t="shared" si="70"/>
        <v>2.4025443780181076E-2</v>
      </c>
      <c r="J546">
        <f t="shared" si="71"/>
        <v>1.358927151094602E-7</v>
      </c>
      <c r="K546">
        <f t="shared" si="72"/>
        <v>3.8811322277446736E-7</v>
      </c>
      <c r="L546" s="2">
        <f t="shared" si="73"/>
        <v>8.7036777103494369</v>
      </c>
    </row>
    <row r="547" spans="1:12">
      <c r="A547" s="3">
        <v>42575</v>
      </c>
      <c r="B547" t="s">
        <v>7</v>
      </c>
      <c r="C547">
        <v>26.1</v>
      </c>
      <c r="D547">
        <f t="shared" si="66"/>
        <v>299.25</v>
      </c>
      <c r="E547">
        <v>2.5874000000000001</v>
      </c>
      <c r="F547">
        <f t="shared" si="67"/>
        <v>5.1748000000000003</v>
      </c>
      <c r="G547">
        <f t="shared" si="68"/>
        <v>5.1748E-6</v>
      </c>
      <c r="H547">
        <f t="shared" si="69"/>
        <v>2.3075398378149271E-7</v>
      </c>
      <c r="I547">
        <f t="shared" si="70"/>
        <v>2.4025443780181076E-2</v>
      </c>
      <c r="J547">
        <f t="shared" si="71"/>
        <v>1.2432686647368104E-7</v>
      </c>
      <c r="K547">
        <f t="shared" si="72"/>
        <v>3.5508085025517374E-7</v>
      </c>
      <c r="L547" s="2">
        <f t="shared" si="73"/>
        <v>7.9629064416951794</v>
      </c>
    </row>
    <row r="548" spans="1:12">
      <c r="A548" s="3">
        <v>42575</v>
      </c>
      <c r="B548" t="s">
        <v>7</v>
      </c>
      <c r="C548">
        <v>26.1</v>
      </c>
      <c r="D548">
        <f t="shared" si="66"/>
        <v>299.25</v>
      </c>
      <c r="E548">
        <v>2.5594999999999999</v>
      </c>
      <c r="F548">
        <f t="shared" si="67"/>
        <v>5.1189999999999998</v>
      </c>
      <c r="G548">
        <f t="shared" si="68"/>
        <v>5.1189999999999996E-6</v>
      </c>
      <c r="H548">
        <f t="shared" si="69"/>
        <v>2.2826575770608741E-7</v>
      </c>
      <c r="I548">
        <f t="shared" si="70"/>
        <v>2.4025443780181076E-2</v>
      </c>
      <c r="J548">
        <f t="shared" si="71"/>
        <v>1.2298624671074691E-7</v>
      </c>
      <c r="K548">
        <f t="shared" si="72"/>
        <v>3.5125200441683433E-7</v>
      </c>
      <c r="L548" s="2">
        <f t="shared" si="73"/>
        <v>7.8770422190302254</v>
      </c>
    </row>
    <row r="549" spans="1:12">
      <c r="A549" s="3">
        <v>42583</v>
      </c>
      <c r="B549" t="s">
        <v>9</v>
      </c>
      <c r="C549" s="7">
        <v>19.7</v>
      </c>
      <c r="D549">
        <f t="shared" ref="D549:D563" si="74">C549+273.15</f>
        <v>292.84999999999997</v>
      </c>
      <c r="E549">
        <v>5.8346</v>
      </c>
      <c r="F549">
        <f t="shared" si="67"/>
        <v>11.6692</v>
      </c>
      <c r="G549">
        <f t="shared" si="68"/>
        <v>1.16692E-5</v>
      </c>
      <c r="H549">
        <f t="shared" si="69"/>
        <v>5.2035139281575995E-7</v>
      </c>
      <c r="I549">
        <f t="shared" si="70"/>
        <v>2.9016112147790391E-2</v>
      </c>
      <c r="J549">
        <f t="shared" si="71"/>
        <v>3.3859481587499564E-7</v>
      </c>
      <c r="K549">
        <f t="shared" si="72"/>
        <v>8.5894620869075553E-7</v>
      </c>
      <c r="L549" s="2">
        <f t="shared" si="73"/>
        <v>19.262396981808539</v>
      </c>
    </row>
    <row r="550" spans="1:12">
      <c r="A550" s="3">
        <v>42583</v>
      </c>
      <c r="B550" t="s">
        <v>9</v>
      </c>
      <c r="C550" s="7">
        <v>19.7</v>
      </c>
      <c r="D550">
        <f t="shared" si="74"/>
        <v>292.84999999999997</v>
      </c>
      <c r="E550">
        <v>3.8</v>
      </c>
      <c r="F550">
        <f t="shared" si="67"/>
        <v>7.6</v>
      </c>
      <c r="G550">
        <f t="shared" si="68"/>
        <v>7.5999999999999992E-6</v>
      </c>
      <c r="H550">
        <f t="shared" si="69"/>
        <v>3.3889817514480647E-7</v>
      </c>
      <c r="I550">
        <f t="shared" si="70"/>
        <v>2.9016112147790391E-2</v>
      </c>
      <c r="J550">
        <f t="shared" si="71"/>
        <v>2.2052245232320696E-7</v>
      </c>
      <c r="K550">
        <f t="shared" si="72"/>
        <v>5.594206274680134E-7</v>
      </c>
      <c r="L550" s="2">
        <f t="shared" si="73"/>
        <v>12.545351614656093</v>
      </c>
    </row>
    <row r="551" spans="1:12">
      <c r="A551" s="3">
        <v>42583</v>
      </c>
      <c r="B551" t="s">
        <v>9</v>
      </c>
      <c r="C551" s="7">
        <v>19.7</v>
      </c>
      <c r="D551">
        <f t="shared" si="74"/>
        <v>292.84999999999997</v>
      </c>
      <c r="E551">
        <v>4.5237999999999996</v>
      </c>
      <c r="F551">
        <f t="shared" si="67"/>
        <v>9.0475999999999992</v>
      </c>
      <c r="G551">
        <f t="shared" si="68"/>
        <v>9.0475999999999996E-6</v>
      </c>
      <c r="H551">
        <f t="shared" si="69"/>
        <v>4.0344935913686198E-7</v>
      </c>
      <c r="I551">
        <f t="shared" si="70"/>
        <v>2.9016112147790391E-2</v>
      </c>
      <c r="J551">
        <f t="shared" si="71"/>
        <v>2.6252617626834836E-7</v>
      </c>
      <c r="K551">
        <f t="shared" si="72"/>
        <v>6.6597553540521044E-7</v>
      </c>
      <c r="L551" s="2">
        <f t="shared" si="73"/>
        <v>14.93491095641612</v>
      </c>
    </row>
    <row r="552" spans="1:12">
      <c r="A552" s="3">
        <v>42583</v>
      </c>
      <c r="B552" t="s">
        <v>10</v>
      </c>
      <c r="C552" s="7">
        <v>19.8</v>
      </c>
      <c r="D552">
        <f t="shared" si="74"/>
        <v>292.95</v>
      </c>
      <c r="E552">
        <v>3.0943999999999998</v>
      </c>
      <c r="F552">
        <f t="shared" si="67"/>
        <v>6.1887999999999996</v>
      </c>
      <c r="G552">
        <f t="shared" si="68"/>
        <v>6.1887999999999999E-6</v>
      </c>
      <c r="H552">
        <f t="shared" si="69"/>
        <v>2.7597013504423398E-7</v>
      </c>
      <c r="I552">
        <f t="shared" si="70"/>
        <v>2.8926288808778355E-2</v>
      </c>
      <c r="J552">
        <f t="shared" si="71"/>
        <v>1.7901901617976747E-7</v>
      </c>
      <c r="K552">
        <f t="shared" si="72"/>
        <v>4.5498915122400148E-7</v>
      </c>
      <c r="L552" s="2">
        <f t="shared" si="73"/>
        <v>10.203411534526236</v>
      </c>
    </row>
    <row r="553" spans="1:12">
      <c r="A553" s="3">
        <v>42583</v>
      </c>
      <c r="B553" t="s">
        <v>10</v>
      </c>
      <c r="C553" s="7">
        <v>19.8</v>
      </c>
      <c r="D553">
        <f t="shared" si="74"/>
        <v>292.95</v>
      </c>
      <c r="E553">
        <v>4.1601999999999997</v>
      </c>
      <c r="F553">
        <f t="shared" si="67"/>
        <v>8.3203999999999994</v>
      </c>
      <c r="G553">
        <f t="shared" si="68"/>
        <v>8.3203999999999991E-6</v>
      </c>
      <c r="H553">
        <f t="shared" si="69"/>
        <v>3.7102215479932204E-7</v>
      </c>
      <c r="I553">
        <f t="shared" si="70"/>
        <v>2.8926288808778355E-2</v>
      </c>
      <c r="J553">
        <f t="shared" si="71"/>
        <v>2.4067829340455941E-7</v>
      </c>
      <c r="K553">
        <f t="shared" si="72"/>
        <v>6.117004482038814E-7</v>
      </c>
      <c r="L553" s="2">
        <f t="shared" si="73"/>
        <v>13.717758746747684</v>
      </c>
    </row>
    <row r="554" spans="1:12">
      <c r="A554" s="3">
        <v>42583</v>
      </c>
      <c r="B554" t="s">
        <v>10</v>
      </c>
      <c r="C554" s="7">
        <v>19.8</v>
      </c>
      <c r="D554">
        <f t="shared" si="74"/>
        <v>292.95</v>
      </c>
      <c r="E554">
        <v>3.0451000000000001</v>
      </c>
      <c r="F554">
        <f t="shared" si="67"/>
        <v>6.0902000000000003</v>
      </c>
      <c r="G554">
        <f t="shared" si="68"/>
        <v>6.0902000000000006E-6</v>
      </c>
      <c r="H554">
        <f t="shared" si="69"/>
        <v>2.7157337714038169E-7</v>
      </c>
      <c r="I554">
        <f t="shared" si="70"/>
        <v>2.8926288808778355E-2</v>
      </c>
      <c r="J554">
        <f t="shared" si="71"/>
        <v>1.7616688410322194E-7</v>
      </c>
      <c r="K554">
        <f t="shared" si="72"/>
        <v>4.4774026124360366E-7</v>
      </c>
      <c r="L554" s="2">
        <f t="shared" si="73"/>
        <v>10.040850718648477</v>
      </c>
    </row>
    <row r="555" spans="1:12">
      <c r="A555" s="3">
        <v>42583</v>
      </c>
      <c r="B555" t="s">
        <v>11</v>
      </c>
      <c r="C555" s="7">
        <v>15.5</v>
      </c>
      <c r="D555">
        <f t="shared" si="74"/>
        <v>288.64999999999998</v>
      </c>
      <c r="E555">
        <v>24.628399999999999</v>
      </c>
      <c r="F555">
        <f t="shared" si="67"/>
        <v>49.256799999999998</v>
      </c>
      <c r="G555">
        <f t="shared" si="68"/>
        <v>4.9256799999999999E-5</v>
      </c>
      <c r="H555">
        <f t="shared" si="69"/>
        <v>2.1964525833516717E-6</v>
      </c>
      <c r="I555">
        <f t="shared" si="70"/>
        <v>3.3201679032073876E-2</v>
      </c>
      <c r="J555">
        <f t="shared" si="71"/>
        <v>1.6354084637470565E-6</v>
      </c>
      <c r="K555">
        <f t="shared" si="72"/>
        <v>3.831861047098728E-6</v>
      </c>
      <c r="L555" s="2">
        <f t="shared" si="73"/>
        <v>85.931840575732934</v>
      </c>
    </row>
    <row r="556" spans="1:12">
      <c r="A556" s="3">
        <v>42583</v>
      </c>
      <c r="B556" t="s">
        <v>11</v>
      </c>
      <c r="C556" s="7">
        <v>15.5</v>
      </c>
      <c r="D556">
        <f t="shared" si="74"/>
        <v>288.64999999999998</v>
      </c>
      <c r="E556">
        <v>34.479500000000002</v>
      </c>
      <c r="F556">
        <f t="shared" si="67"/>
        <v>68.959000000000003</v>
      </c>
      <c r="G556">
        <f t="shared" si="68"/>
        <v>6.8959000000000002E-5</v>
      </c>
      <c r="H556">
        <f t="shared" si="69"/>
        <v>3.075010428922462E-6</v>
      </c>
      <c r="I556">
        <f t="shared" si="70"/>
        <v>3.3201679032073876E-2</v>
      </c>
      <c r="J556">
        <f t="shared" si="71"/>
        <v>2.2895545843727827E-6</v>
      </c>
      <c r="K556">
        <f t="shared" si="72"/>
        <v>5.3645650132952447E-6</v>
      </c>
      <c r="L556" s="2">
        <f t="shared" si="73"/>
        <v>120.30366963062905</v>
      </c>
    </row>
    <row r="557" spans="1:12">
      <c r="A557" s="3">
        <v>42583</v>
      </c>
      <c r="B557" t="s">
        <v>11</v>
      </c>
      <c r="C557" s="7">
        <v>15.5</v>
      </c>
      <c r="D557">
        <f t="shared" si="74"/>
        <v>288.64999999999998</v>
      </c>
      <c r="E557">
        <v>25.4206</v>
      </c>
      <c r="F557">
        <f t="shared" si="67"/>
        <v>50.841200000000001</v>
      </c>
      <c r="G557">
        <f t="shared" si="68"/>
        <v>5.0841200000000004E-5</v>
      </c>
      <c r="H557">
        <f t="shared" si="69"/>
        <v>2.2671039344963337E-6</v>
      </c>
      <c r="I557">
        <f t="shared" si="70"/>
        <v>3.3201679032073876E-2</v>
      </c>
      <c r="J557">
        <f t="shared" si="71"/>
        <v>1.6880132040054744E-6</v>
      </c>
      <c r="K557">
        <f t="shared" si="72"/>
        <v>3.9551171385018083E-6</v>
      </c>
      <c r="L557" s="2">
        <f t="shared" si="73"/>
        <v>88.695934227943226</v>
      </c>
    </row>
    <row r="558" spans="1:12">
      <c r="A558" s="3">
        <v>42583</v>
      </c>
      <c r="B558" t="s">
        <v>8</v>
      </c>
      <c r="C558" s="7">
        <v>23.8</v>
      </c>
      <c r="D558">
        <f t="shared" si="74"/>
        <v>296.95</v>
      </c>
      <c r="E558">
        <v>1.7874000000000001</v>
      </c>
      <c r="F558">
        <f t="shared" si="67"/>
        <v>3.5748000000000002</v>
      </c>
      <c r="G558">
        <f t="shared" si="68"/>
        <v>3.5748000000000001E-6</v>
      </c>
      <c r="H558">
        <f t="shared" si="69"/>
        <v>1.5940699954048083E-7</v>
      </c>
      <c r="I558">
        <f t="shared" si="70"/>
        <v>2.5654298415294569E-2</v>
      </c>
      <c r="J558">
        <f t="shared" si="71"/>
        <v>9.1708985974995025E-8</v>
      </c>
      <c r="K558">
        <f t="shared" si="72"/>
        <v>2.5111598551547586E-7</v>
      </c>
      <c r="L558" s="2">
        <f t="shared" si="73"/>
        <v>5.6314304115156375</v>
      </c>
    </row>
    <row r="559" spans="1:12">
      <c r="A559" s="3">
        <v>42583</v>
      </c>
      <c r="B559" t="s">
        <v>8</v>
      </c>
      <c r="C559" s="7">
        <v>23.8</v>
      </c>
      <c r="D559">
        <f t="shared" si="74"/>
        <v>296.95</v>
      </c>
      <c r="E559">
        <v>2.073</v>
      </c>
      <c r="F559">
        <f t="shared" si="67"/>
        <v>4.1459999999999999</v>
      </c>
      <c r="G559">
        <f t="shared" si="68"/>
        <v>4.1459999999999998E-6</v>
      </c>
      <c r="H559">
        <f t="shared" si="69"/>
        <v>1.8487787291452205E-7</v>
      </c>
      <c r="I559">
        <f t="shared" si="70"/>
        <v>2.5654298415294569E-2</v>
      </c>
      <c r="J559">
        <f t="shared" si="71"/>
        <v>1.0636272122981128E-7</v>
      </c>
      <c r="K559">
        <f t="shared" si="72"/>
        <v>2.9124059414433335E-7</v>
      </c>
      <c r="L559" s="2">
        <f t="shared" si="73"/>
        <v>6.5312494366520735</v>
      </c>
    </row>
    <row r="560" spans="1:12">
      <c r="A560" s="3">
        <v>42583</v>
      </c>
      <c r="B560" t="s">
        <v>8</v>
      </c>
      <c r="C560" s="7">
        <v>23.8</v>
      </c>
      <c r="D560">
        <f t="shared" si="74"/>
        <v>296.95</v>
      </c>
      <c r="E560">
        <v>2.6597</v>
      </c>
      <c r="F560">
        <f t="shared" si="67"/>
        <v>5.3193999999999999</v>
      </c>
      <c r="G560">
        <f t="shared" si="68"/>
        <v>5.3194000000000003E-6</v>
      </c>
      <c r="H560">
        <f t="shared" si="69"/>
        <v>2.3720196748227419E-7</v>
      </c>
      <c r="I560">
        <f t="shared" si="70"/>
        <v>2.5654298415294569E-2</v>
      </c>
      <c r="J560">
        <f t="shared" si="71"/>
        <v>1.3646547499031794E-7</v>
      </c>
      <c r="K560">
        <f t="shared" si="72"/>
        <v>3.7366744247259216E-7</v>
      </c>
      <c r="L560" s="2">
        <f t="shared" si="73"/>
        <v>8.3797222029250005</v>
      </c>
    </row>
    <row r="561" spans="1:12">
      <c r="A561" s="3">
        <v>42583</v>
      </c>
      <c r="B561" t="s">
        <v>7</v>
      </c>
      <c r="C561" s="7">
        <v>26.1</v>
      </c>
      <c r="D561">
        <f t="shared" si="74"/>
        <v>299.25</v>
      </c>
      <c r="E561">
        <v>1.4244000000000001</v>
      </c>
      <c r="F561">
        <f t="shared" si="67"/>
        <v>2.8488000000000002</v>
      </c>
      <c r="G561">
        <f t="shared" si="68"/>
        <v>2.8488000000000002E-6</v>
      </c>
      <c r="H561">
        <f t="shared" si="69"/>
        <v>1.2703330544112167E-7</v>
      </c>
      <c r="I561">
        <f t="shared" si="70"/>
        <v>2.4025443780181076E-2</v>
      </c>
      <c r="J561">
        <f t="shared" si="71"/>
        <v>6.844368424097986E-8</v>
      </c>
      <c r="K561">
        <f t="shared" si="72"/>
        <v>1.9547698968210153E-7</v>
      </c>
      <c r="L561" s="2">
        <f t="shared" si="73"/>
        <v>4.3836917119697816</v>
      </c>
    </row>
    <row r="562" spans="1:12">
      <c r="A562" s="3">
        <v>42583</v>
      </c>
      <c r="B562" t="s">
        <v>7</v>
      </c>
      <c r="C562" s="7">
        <v>26.1</v>
      </c>
      <c r="D562">
        <f t="shared" si="74"/>
        <v>299.25</v>
      </c>
      <c r="E562">
        <v>1.8098000000000001</v>
      </c>
      <c r="F562">
        <f t="shared" si="67"/>
        <v>3.6196000000000002</v>
      </c>
      <c r="G562">
        <f t="shared" si="68"/>
        <v>3.6196E-6</v>
      </c>
      <c r="H562">
        <f t="shared" si="69"/>
        <v>1.6140471509922915E-7</v>
      </c>
      <c r="I562">
        <f t="shared" si="70"/>
        <v>2.4025443780181076E-2</v>
      </c>
      <c r="J562">
        <f t="shared" si="71"/>
        <v>8.696249630674342E-8</v>
      </c>
      <c r="K562">
        <f t="shared" si="72"/>
        <v>2.4836721140597256E-7</v>
      </c>
      <c r="L562" s="2">
        <f t="shared" si="73"/>
        <v>5.5697874616139487</v>
      </c>
    </row>
    <row r="563" spans="1:12">
      <c r="A563" s="3">
        <v>42583</v>
      </c>
      <c r="B563" t="s">
        <v>7</v>
      </c>
      <c r="C563" s="7">
        <v>26.1</v>
      </c>
      <c r="D563">
        <f t="shared" si="74"/>
        <v>299.25</v>
      </c>
      <c r="E563">
        <v>2.1406000000000001</v>
      </c>
      <c r="F563">
        <f t="shared" si="67"/>
        <v>4.2812000000000001</v>
      </c>
      <c r="G563">
        <f t="shared" si="68"/>
        <v>4.2811999999999998E-6</v>
      </c>
      <c r="H563">
        <f t="shared" si="69"/>
        <v>1.9090669308288758E-7</v>
      </c>
      <c r="I563">
        <f t="shared" si="70"/>
        <v>2.4025443780181076E-2</v>
      </c>
      <c r="J563">
        <f t="shared" si="71"/>
        <v>1.0285772991171122E-7</v>
      </c>
      <c r="K563">
        <f t="shared" si="72"/>
        <v>2.937644229945988E-7</v>
      </c>
      <c r="L563" s="2">
        <f t="shared" si="73"/>
        <v>6.5878478507740201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71918-34BD-CD47-8DC7-0804D2D21B55}">
  <dimension ref="A1:K191"/>
  <sheetViews>
    <sheetView workbookViewId="0">
      <selection activeCell="P28" sqref="P28"/>
    </sheetView>
  </sheetViews>
  <sheetFormatPr baseColWidth="10" defaultRowHeight="16"/>
  <cols>
    <col min="2" max="2" width="10.6640625" customWidth="1"/>
  </cols>
  <sheetData>
    <row r="1" spans="1:11" s="1" customFormat="1" ht="46" thickBot="1">
      <c r="A1" s="5" t="s">
        <v>0</v>
      </c>
      <c r="B1" s="5" t="s">
        <v>23</v>
      </c>
      <c r="C1" s="5" t="s">
        <v>24</v>
      </c>
      <c r="D1" s="5" t="s">
        <v>25</v>
      </c>
      <c r="E1" s="5" t="s">
        <v>28</v>
      </c>
      <c r="F1" s="5" t="s">
        <v>26</v>
      </c>
      <c r="G1" s="5" t="s">
        <v>27</v>
      </c>
      <c r="H1" s="5" t="s">
        <v>29</v>
      </c>
    </row>
    <row r="2" spans="1:11">
      <c r="A2" s="3">
        <v>42285</v>
      </c>
      <c r="B2" t="s">
        <v>11</v>
      </c>
      <c r="C2">
        <v>2.8548264670000001</v>
      </c>
      <c r="D2">
        <v>2.8076207424692301</v>
      </c>
      <c r="E2">
        <f>D2/SQRT(2)</f>
        <v>1.9852876660000018</v>
      </c>
      <c r="F2">
        <v>6.4073433150000003</v>
      </c>
      <c r="G2">
        <v>4.2205021807203904</v>
      </c>
      <c r="H2">
        <f>G2/SQRT(2)</f>
        <v>2.9843457119999997</v>
      </c>
    </row>
    <row r="3" spans="1:11">
      <c r="A3" s="3">
        <v>42285</v>
      </c>
      <c r="B3" t="s">
        <v>10</v>
      </c>
      <c r="C3">
        <v>53.668287560000003</v>
      </c>
      <c r="D3">
        <v>3.11820785582072</v>
      </c>
      <c r="E3">
        <f t="shared" ref="E3:E6" si="0">D3/SQRT(2)</f>
        <v>2.2049059199999954</v>
      </c>
      <c r="F3">
        <v>2.3124252009999999</v>
      </c>
      <c r="G3">
        <v>2.4369805888559099E-2</v>
      </c>
      <c r="H3">
        <f t="shared" ref="H3:H6" si="1">G3/SQRT(2)</f>
        <v>1.7232054999999996E-2</v>
      </c>
    </row>
    <row r="4" spans="1:11">
      <c r="A4" s="3">
        <v>42285</v>
      </c>
      <c r="B4" t="s">
        <v>9</v>
      </c>
      <c r="C4">
        <v>10.84240099</v>
      </c>
      <c r="D4">
        <v>0.69010594012570003</v>
      </c>
      <c r="E4">
        <f t="shared" si="0"/>
        <v>0.48797858999999999</v>
      </c>
      <c r="F4">
        <v>3.0029451945000001</v>
      </c>
      <c r="G4">
        <v>9.5103550537522993E-2</v>
      </c>
      <c r="H4">
        <f t="shared" si="1"/>
        <v>6.7248365500000032E-2</v>
      </c>
    </row>
    <row r="5" spans="1:11">
      <c r="A5" s="3">
        <v>42286</v>
      </c>
      <c r="B5" t="s">
        <v>8</v>
      </c>
      <c r="C5">
        <v>7.0391193024999996</v>
      </c>
      <c r="D5">
        <v>1.2294557436448199</v>
      </c>
      <c r="E5">
        <f t="shared" si="0"/>
        <v>0.86935649350000166</v>
      </c>
      <c r="F5">
        <v>0.68881848850000005</v>
      </c>
      <c r="G5">
        <v>0.75681602657239699</v>
      </c>
      <c r="H5">
        <f t="shared" si="1"/>
        <v>0.53514974450000019</v>
      </c>
    </row>
    <row r="6" spans="1:11">
      <c r="A6" s="3">
        <v>42286</v>
      </c>
      <c r="B6" t="s">
        <v>7</v>
      </c>
      <c r="C6">
        <v>72.784275765000004</v>
      </c>
      <c r="D6">
        <v>1.9323167467114599</v>
      </c>
      <c r="E6">
        <f t="shared" si="0"/>
        <v>1.3663542750000015</v>
      </c>
      <c r="F6">
        <v>3.2115235999999998E-2</v>
      </c>
      <c r="G6">
        <v>2.6419506214679499E-2</v>
      </c>
      <c r="H6">
        <f t="shared" si="1"/>
        <v>1.8681412000000008E-2</v>
      </c>
    </row>
    <row r="7" spans="1:11">
      <c r="A7" s="3">
        <v>42299</v>
      </c>
      <c r="B7" t="s">
        <v>11</v>
      </c>
      <c r="C7">
        <v>2.17867356233333</v>
      </c>
      <c r="D7">
        <v>3.7735733030684102</v>
      </c>
      <c r="E7">
        <f>D7/SQRT(2)</f>
        <v>2.6683192719041915</v>
      </c>
      <c r="F7">
        <v>11.107044181333301</v>
      </c>
      <c r="G7">
        <v>8.6041317810558908</v>
      </c>
      <c r="H7">
        <f>G7/SQRT(3)</f>
        <v>4.9675977999356329</v>
      </c>
    </row>
    <row r="8" spans="1:11">
      <c r="A8" s="3">
        <v>42299</v>
      </c>
      <c r="B8" t="s">
        <v>10</v>
      </c>
      <c r="C8">
        <v>138.17588341666701</v>
      </c>
      <c r="D8">
        <v>153.80727618454799</v>
      </c>
      <c r="E8">
        <f>D8/SQRT(2)</f>
        <v>108.75816798592605</v>
      </c>
      <c r="F8">
        <v>2.7315306033333302</v>
      </c>
      <c r="G8">
        <v>1.30043432145482</v>
      </c>
      <c r="H8">
        <f t="shared" ref="H8:H13" si="2">G8/SQRT(3)</f>
        <v>0.75080610555536864</v>
      </c>
      <c r="K8" s="3"/>
    </row>
    <row r="9" spans="1:11">
      <c r="A9" s="3">
        <v>42299</v>
      </c>
      <c r="B9" t="s">
        <v>9</v>
      </c>
      <c r="C9">
        <v>9.0005640355946746</v>
      </c>
      <c r="D9">
        <v>0.36597287220542518</v>
      </c>
      <c r="E9">
        <f>D9/SQRT(2)</f>
        <v>0.2587818996667739</v>
      </c>
      <c r="F9">
        <v>2.58379967933333</v>
      </c>
      <c r="G9">
        <v>1.71192432851315</v>
      </c>
      <c r="H9">
        <f t="shared" si="2"/>
        <v>0.98837997189933657</v>
      </c>
      <c r="K9" s="3"/>
    </row>
    <row r="10" spans="1:11">
      <c r="A10" s="3">
        <v>42299</v>
      </c>
      <c r="B10" t="s">
        <v>8</v>
      </c>
      <c r="C10">
        <v>6.814105648</v>
      </c>
      <c r="D10">
        <v>1.4829790402191301</v>
      </c>
      <c r="E10">
        <f>D10/SQRT(3)</f>
        <v>0.8561983480730877</v>
      </c>
      <c r="F10">
        <v>8.2755089533333308</v>
      </c>
      <c r="G10">
        <v>13.047862551286199</v>
      </c>
      <c r="H10">
        <f t="shared" si="2"/>
        <v>7.5331869563343243</v>
      </c>
      <c r="K10" s="3"/>
    </row>
    <row r="11" spans="1:11">
      <c r="A11" s="3">
        <v>42299</v>
      </c>
      <c r="B11" t="s">
        <v>7</v>
      </c>
      <c r="C11">
        <v>27.458573036666699</v>
      </c>
      <c r="D11">
        <v>14.8132470660953</v>
      </c>
      <c r="E11">
        <f t="shared" ref="E11:E63" si="3">D11/SQRT(3)</f>
        <v>8.5524321811825565</v>
      </c>
      <c r="F11">
        <v>1.7381091826666699</v>
      </c>
      <c r="G11">
        <v>1.2697408212579</v>
      </c>
      <c r="H11">
        <f t="shared" si="2"/>
        <v>0.73308520495430507</v>
      </c>
      <c r="K11" s="3"/>
    </row>
    <row r="12" spans="1:11">
      <c r="A12" s="3">
        <v>42306</v>
      </c>
      <c r="B12" t="s">
        <v>10</v>
      </c>
      <c r="C12">
        <v>46.251484249999997</v>
      </c>
      <c r="D12">
        <v>19.467905038663101</v>
      </c>
      <c r="E12">
        <f t="shared" si="3"/>
        <v>11.239800214630215</v>
      </c>
      <c r="F12">
        <v>2.4438993966666702</v>
      </c>
      <c r="G12">
        <v>0.47666826425639303</v>
      </c>
      <c r="H12">
        <f t="shared" si="2"/>
        <v>0.27520455068258021</v>
      </c>
      <c r="K12" s="3"/>
    </row>
    <row r="13" spans="1:11">
      <c r="A13" s="3">
        <v>42306</v>
      </c>
      <c r="B13" t="s">
        <v>9</v>
      </c>
      <c r="C13">
        <v>8.1221393933333292</v>
      </c>
      <c r="D13">
        <v>0.71675293049609001</v>
      </c>
      <c r="E13">
        <f t="shared" si="3"/>
        <v>0.41381749736437073</v>
      </c>
      <c r="F13">
        <v>2.85719964633333</v>
      </c>
      <c r="G13">
        <v>0.33557489223088099</v>
      </c>
      <c r="H13">
        <f t="shared" si="2"/>
        <v>0.19374425436277881</v>
      </c>
      <c r="K13" s="3"/>
    </row>
    <row r="14" spans="1:11">
      <c r="A14" s="3">
        <v>42306</v>
      </c>
      <c r="B14" t="s">
        <v>8</v>
      </c>
      <c r="C14">
        <v>4.0431866550000004</v>
      </c>
      <c r="D14">
        <v>3.5032552073100001</v>
      </c>
      <c r="E14">
        <f t="shared" si="3"/>
        <v>2.0226053369803867</v>
      </c>
      <c r="F14">
        <v>9.0005640355946746</v>
      </c>
      <c r="G14">
        <v>0.36597287220542518</v>
      </c>
      <c r="H14">
        <f>G14/SQRT(2)</f>
        <v>0.2587818996667739</v>
      </c>
      <c r="K14" s="3"/>
    </row>
    <row r="15" spans="1:11">
      <c r="A15" s="3">
        <v>42307</v>
      </c>
      <c r="B15" t="s">
        <v>11</v>
      </c>
      <c r="C15">
        <v>2.45272246866667</v>
      </c>
      <c r="D15">
        <v>0.60720524803935505</v>
      </c>
      <c r="E15">
        <f t="shared" si="3"/>
        <v>0.35057011340887512</v>
      </c>
      <c r="F15">
        <v>7.8455112256666704</v>
      </c>
      <c r="G15">
        <v>1.09770992137159</v>
      </c>
      <c r="H15">
        <f>G15/SQRT(3)</f>
        <v>0.63376311859601042</v>
      </c>
      <c r="K15" s="3"/>
    </row>
    <row r="16" spans="1:11">
      <c r="A16" s="3">
        <v>42307</v>
      </c>
      <c r="B16" t="s">
        <v>7</v>
      </c>
      <c r="C16">
        <v>65.868965576666696</v>
      </c>
      <c r="D16">
        <v>19.420412480592798</v>
      </c>
      <c r="E16">
        <f t="shared" si="3"/>
        <v>11.212380373443821</v>
      </c>
      <c r="F16">
        <v>0.65685803766666695</v>
      </c>
      <c r="G16">
        <v>0.19222310405906301</v>
      </c>
      <c r="H16">
        <f t="shared" ref="H16:H79" si="4">G16/SQRT(3)</f>
        <v>0.11098006087296548</v>
      </c>
      <c r="K16" s="3"/>
    </row>
    <row r="17" spans="1:11">
      <c r="A17" s="3">
        <v>42327</v>
      </c>
      <c r="B17" t="s">
        <v>11</v>
      </c>
      <c r="C17">
        <v>1.7147333956666699</v>
      </c>
      <c r="D17">
        <v>2.6638463131973702</v>
      </c>
      <c r="E17">
        <f t="shared" si="3"/>
        <v>1.537972386004294</v>
      </c>
      <c r="F17">
        <v>77.003535490000004</v>
      </c>
      <c r="G17">
        <v>2.40073031460037</v>
      </c>
      <c r="H17">
        <f t="shared" si="4"/>
        <v>1.3860622933862186</v>
      </c>
      <c r="K17" s="3"/>
    </row>
    <row r="18" spans="1:11">
      <c r="A18" s="3">
        <v>42327</v>
      </c>
      <c r="B18" t="s">
        <v>10</v>
      </c>
      <c r="C18">
        <v>1.49863637233333</v>
      </c>
      <c r="D18">
        <v>2.5957143389520398</v>
      </c>
      <c r="E18">
        <f t="shared" si="3"/>
        <v>1.4986363723333318</v>
      </c>
      <c r="F18">
        <v>9.6087037310000003</v>
      </c>
      <c r="G18">
        <v>0.31457603905701798</v>
      </c>
      <c r="H18">
        <f t="shared" si="4"/>
        <v>0.18162056083017555</v>
      </c>
      <c r="K18" s="3"/>
    </row>
    <row r="19" spans="1:11">
      <c r="A19" s="3">
        <v>42327</v>
      </c>
      <c r="B19" t="s">
        <v>9</v>
      </c>
      <c r="C19">
        <v>2.7203930449999998</v>
      </c>
      <c r="D19">
        <v>2.41464462504856</v>
      </c>
      <c r="E19">
        <f t="shared" si="3"/>
        <v>1.3940957242690692</v>
      </c>
      <c r="F19">
        <v>8.8637200723333294</v>
      </c>
      <c r="G19">
        <v>1.45678821426384</v>
      </c>
      <c r="H19">
        <f t="shared" si="4"/>
        <v>0.84107706765750223</v>
      </c>
      <c r="K19" s="3"/>
    </row>
    <row r="20" spans="1:11">
      <c r="A20" s="3">
        <v>42327</v>
      </c>
      <c r="B20" t="s">
        <v>8</v>
      </c>
      <c r="C20">
        <v>2.8222809679999998</v>
      </c>
      <c r="D20">
        <v>2.45852262980415</v>
      </c>
      <c r="E20">
        <f t="shared" si="3"/>
        <v>1.4194287021262129</v>
      </c>
      <c r="F20">
        <v>4.2889986770000004</v>
      </c>
      <c r="G20">
        <v>1.4728927894208399</v>
      </c>
      <c r="H20">
        <f t="shared" si="4"/>
        <v>0.85037504845958078</v>
      </c>
      <c r="K20" s="3"/>
    </row>
    <row r="21" spans="1:11">
      <c r="A21" s="3">
        <v>42327</v>
      </c>
      <c r="B21" t="s">
        <v>7</v>
      </c>
      <c r="C21">
        <v>1.24905983066667</v>
      </c>
      <c r="D21">
        <v>2.16343508840805</v>
      </c>
      <c r="E21">
        <f t="shared" si="3"/>
        <v>1.2490598306666696</v>
      </c>
      <c r="F21">
        <v>6.4835863109999998</v>
      </c>
      <c r="G21">
        <v>0.70265768381621196</v>
      </c>
      <c r="H21">
        <f t="shared" si="4"/>
        <v>0.40567960289944893</v>
      </c>
      <c r="K21" s="3"/>
    </row>
    <row r="22" spans="1:11">
      <c r="A22" s="3">
        <v>42333</v>
      </c>
      <c r="B22" t="s">
        <v>11</v>
      </c>
      <c r="C22">
        <v>1.0714626169999999</v>
      </c>
      <c r="D22">
        <v>1.85582769105471</v>
      </c>
      <c r="E22">
        <f t="shared" si="3"/>
        <v>1.0714626169999986</v>
      </c>
      <c r="F22">
        <v>78.717816619999994</v>
      </c>
      <c r="G22">
        <v>6.5763741760482199</v>
      </c>
      <c r="H22">
        <f t="shared" si="4"/>
        <v>3.7968714008331435</v>
      </c>
      <c r="K22" s="3"/>
    </row>
    <row r="23" spans="1:11">
      <c r="A23" s="3">
        <v>42333</v>
      </c>
      <c r="B23" t="s">
        <v>10</v>
      </c>
      <c r="C23">
        <v>4.5663374523333298</v>
      </c>
      <c r="D23">
        <v>0.80935100101384705</v>
      </c>
      <c r="E23">
        <f t="shared" si="3"/>
        <v>0.46727901830423768</v>
      </c>
      <c r="F23">
        <v>5.6066925876666698</v>
      </c>
      <c r="G23">
        <v>0.62911202020144696</v>
      </c>
      <c r="H23">
        <f t="shared" si="4"/>
        <v>0.36321799421373469</v>
      </c>
      <c r="K23" s="3"/>
    </row>
    <row r="24" spans="1:11">
      <c r="A24" s="3">
        <v>42333</v>
      </c>
      <c r="B24" t="s">
        <v>9</v>
      </c>
      <c r="C24">
        <v>2.3251316686666699</v>
      </c>
      <c r="D24">
        <v>2.01433078720112</v>
      </c>
      <c r="E24">
        <f t="shared" si="3"/>
        <v>1.1629744222275176</v>
      </c>
      <c r="F24">
        <v>9.9469827770000006</v>
      </c>
      <c r="G24">
        <v>0.56252081776213603</v>
      </c>
      <c r="H24">
        <f t="shared" si="4"/>
        <v>0.3247715455597377</v>
      </c>
      <c r="K24" s="3"/>
    </row>
    <row r="25" spans="1:11">
      <c r="A25" s="3">
        <v>42333</v>
      </c>
      <c r="B25" t="s">
        <v>8</v>
      </c>
      <c r="C25">
        <v>3.5171077589999999</v>
      </c>
      <c r="D25">
        <v>3.3595357465001698</v>
      </c>
      <c r="E25">
        <f t="shared" si="3"/>
        <v>1.9396288675940434</v>
      </c>
      <c r="F25">
        <v>4.5438514913333297</v>
      </c>
      <c r="G25">
        <v>1.1105687473484001</v>
      </c>
      <c r="H25">
        <f t="shared" si="4"/>
        <v>0.64118716523518426</v>
      </c>
      <c r="K25" s="3"/>
    </row>
    <row r="26" spans="1:11">
      <c r="A26" s="3">
        <v>42333</v>
      </c>
      <c r="B26" t="s">
        <v>7</v>
      </c>
      <c r="C26">
        <v>207.83336036666699</v>
      </c>
      <c r="D26">
        <v>133.08833365583001</v>
      </c>
      <c r="E26">
        <f t="shared" si="3"/>
        <v>76.838585262192197</v>
      </c>
      <c r="F26">
        <v>5.9810320676666704</v>
      </c>
      <c r="G26">
        <v>0.129594746158082</v>
      </c>
      <c r="H26">
        <f t="shared" si="4"/>
        <v>7.4821561579929863E-2</v>
      </c>
      <c r="K26" s="3"/>
    </row>
    <row r="27" spans="1:11">
      <c r="A27" s="3">
        <v>42341</v>
      </c>
      <c r="B27" t="s">
        <v>11</v>
      </c>
      <c r="C27">
        <v>4.56491739633333</v>
      </c>
      <c r="D27">
        <v>1.3998993598468801</v>
      </c>
      <c r="E27">
        <f t="shared" si="3"/>
        <v>0.80823227224598104</v>
      </c>
      <c r="F27">
        <v>67.145443703333299</v>
      </c>
      <c r="G27">
        <v>3.2478878900165</v>
      </c>
      <c r="H27">
        <f t="shared" si="4"/>
        <v>1.8751689475987521</v>
      </c>
      <c r="K27" s="3"/>
    </row>
    <row r="28" spans="1:11">
      <c r="A28" s="3">
        <v>42341</v>
      </c>
      <c r="B28" t="s">
        <v>10</v>
      </c>
      <c r="C28">
        <v>3.1357330136666701</v>
      </c>
      <c r="D28">
        <v>2.7690036185300699</v>
      </c>
      <c r="E28">
        <f t="shared" si="3"/>
        <v>1.5986849845453839</v>
      </c>
      <c r="F28">
        <v>4.4654338950000003</v>
      </c>
      <c r="G28">
        <v>0.28058795044114399</v>
      </c>
      <c r="H28">
        <f t="shared" si="4"/>
        <v>0.16199752871855985</v>
      </c>
      <c r="K28" s="3"/>
    </row>
    <row r="29" spans="1:11">
      <c r="A29" s="3">
        <v>42341</v>
      </c>
      <c r="B29" t="s">
        <v>9</v>
      </c>
      <c r="C29">
        <v>2.8214429963333298</v>
      </c>
      <c r="D29">
        <v>4.8868826203087004</v>
      </c>
      <c r="E29">
        <f t="shared" si="3"/>
        <v>2.8214429963333321</v>
      </c>
      <c r="F29">
        <v>9.7956579153333294</v>
      </c>
      <c r="G29">
        <v>0.62456309846875802</v>
      </c>
      <c r="H29">
        <f t="shared" si="4"/>
        <v>0.36059167302684419</v>
      </c>
      <c r="K29" s="3"/>
    </row>
    <row r="30" spans="1:11">
      <c r="A30" s="3">
        <v>42341</v>
      </c>
      <c r="B30" t="s">
        <v>8</v>
      </c>
      <c r="C30">
        <v>3.5408042853333299</v>
      </c>
      <c r="D30">
        <v>3.1501111583835102</v>
      </c>
      <c r="E30">
        <f t="shared" si="3"/>
        <v>1.8187175252699637</v>
      </c>
      <c r="F30">
        <v>2.903484905</v>
      </c>
      <c r="G30">
        <v>0.88709023824654498</v>
      </c>
      <c r="H30">
        <f t="shared" si="4"/>
        <v>0.51216178784713207</v>
      </c>
      <c r="K30" s="3"/>
    </row>
    <row r="31" spans="1:11">
      <c r="A31" s="3">
        <v>42341</v>
      </c>
      <c r="B31" t="s">
        <v>7</v>
      </c>
      <c r="C31">
        <v>0</v>
      </c>
      <c r="D31">
        <v>0</v>
      </c>
      <c r="E31">
        <f t="shared" si="3"/>
        <v>0</v>
      </c>
      <c r="F31">
        <v>2.2121941430000001</v>
      </c>
      <c r="G31">
        <v>0.373492671674164</v>
      </c>
      <c r="H31">
        <f t="shared" si="4"/>
        <v>0.21563609453143112</v>
      </c>
      <c r="K31" s="3"/>
    </row>
    <row r="32" spans="1:11">
      <c r="A32" s="3">
        <v>42348</v>
      </c>
      <c r="B32" t="s">
        <v>11</v>
      </c>
      <c r="C32">
        <v>2.4992971286666701</v>
      </c>
      <c r="D32">
        <v>1.4014151755317299</v>
      </c>
      <c r="E32">
        <f t="shared" si="3"/>
        <v>0.80910742883967091</v>
      </c>
      <c r="F32">
        <v>85.705704033333305</v>
      </c>
      <c r="G32">
        <v>27.732674954178101</v>
      </c>
      <c r="H32">
        <f t="shared" si="4"/>
        <v>16.011467350143121</v>
      </c>
      <c r="K32" s="3"/>
    </row>
    <row r="33" spans="1:11">
      <c r="A33" s="3">
        <v>42348</v>
      </c>
      <c r="B33" t="s">
        <v>10</v>
      </c>
      <c r="C33">
        <v>9.1213796913333294</v>
      </c>
      <c r="D33">
        <v>1.07319163410175</v>
      </c>
      <c r="E33">
        <f t="shared" si="3"/>
        <v>0.61960747884069978</v>
      </c>
      <c r="F33">
        <v>6.7997549613333303</v>
      </c>
      <c r="G33">
        <v>0.86448802342168696</v>
      </c>
      <c r="H33">
        <f t="shared" si="4"/>
        <v>0.49911239303371852</v>
      </c>
      <c r="K33" s="3"/>
    </row>
    <row r="34" spans="1:11">
      <c r="A34" s="3">
        <v>42348</v>
      </c>
      <c r="B34" t="s">
        <v>9</v>
      </c>
      <c r="C34">
        <v>3.9429370960000001</v>
      </c>
      <c r="D34">
        <v>0.241597765327733</v>
      </c>
      <c r="E34">
        <f t="shared" si="3"/>
        <v>0.1394865348475787</v>
      </c>
      <c r="F34">
        <v>12.51953031</v>
      </c>
      <c r="G34">
        <v>2.24198769928035</v>
      </c>
      <c r="H34">
        <f t="shared" si="4"/>
        <v>1.2944122016993398</v>
      </c>
      <c r="K34" s="3"/>
    </row>
    <row r="35" spans="1:11">
      <c r="A35" s="3">
        <v>42348</v>
      </c>
      <c r="B35" t="s">
        <v>8</v>
      </c>
      <c r="C35">
        <v>5.5425996546666703</v>
      </c>
      <c r="D35">
        <v>0.72612473508485698</v>
      </c>
      <c r="E35">
        <f t="shared" si="3"/>
        <v>0.41922831126648791</v>
      </c>
      <c r="F35">
        <v>3.3530405696666699</v>
      </c>
      <c r="G35">
        <v>0.43261456642172502</v>
      </c>
      <c r="H35">
        <f t="shared" si="4"/>
        <v>0.24977013637893619</v>
      </c>
      <c r="K35" s="3"/>
    </row>
    <row r="36" spans="1:11">
      <c r="A36" s="3">
        <v>42348</v>
      </c>
      <c r="B36" t="s">
        <v>7</v>
      </c>
      <c r="C36">
        <v>23.957529056666701</v>
      </c>
      <c r="D36">
        <v>1.71747623568555</v>
      </c>
      <c r="E36">
        <f t="shared" si="3"/>
        <v>0.99158536699983746</v>
      </c>
      <c r="F36">
        <v>5.6380397833333298</v>
      </c>
      <c r="G36">
        <v>1.3098861139872999</v>
      </c>
      <c r="H36">
        <f t="shared" si="4"/>
        <v>0.75626310051832046</v>
      </c>
      <c r="K36" s="3"/>
    </row>
    <row r="37" spans="1:11">
      <c r="A37" s="3">
        <v>42355</v>
      </c>
      <c r="B37" t="s">
        <v>11</v>
      </c>
      <c r="C37">
        <v>2.6392067140000002</v>
      </c>
      <c r="D37">
        <v>0.29485174518135798</v>
      </c>
      <c r="E37">
        <f t="shared" si="3"/>
        <v>0.17023273445148798</v>
      </c>
      <c r="F37">
        <v>104.12760256666699</v>
      </c>
      <c r="G37">
        <v>0.57957068900963205</v>
      </c>
      <c r="H37">
        <f t="shared" si="4"/>
        <v>0.33461529331412798</v>
      </c>
      <c r="K37" s="3"/>
    </row>
    <row r="38" spans="1:11">
      <c r="A38" s="3">
        <v>42355</v>
      </c>
      <c r="B38" t="s">
        <v>10</v>
      </c>
      <c r="C38">
        <v>9.1505361189999999</v>
      </c>
      <c r="D38">
        <v>2.4399936243755298</v>
      </c>
      <c r="E38">
        <f t="shared" si="3"/>
        <v>1.4087309758541828</v>
      </c>
      <c r="F38">
        <v>13.6478945733333</v>
      </c>
      <c r="G38">
        <v>0.791534261627448</v>
      </c>
      <c r="H38">
        <f t="shared" si="4"/>
        <v>0.45699251902341881</v>
      </c>
      <c r="K38" s="3"/>
    </row>
    <row r="39" spans="1:11">
      <c r="A39" s="3">
        <v>42355</v>
      </c>
      <c r="B39" t="s">
        <v>9</v>
      </c>
      <c r="C39">
        <v>5.1507276276666696</v>
      </c>
      <c r="D39">
        <v>0.47122809775855701</v>
      </c>
      <c r="E39">
        <f t="shared" si="3"/>
        <v>0.27206366909061819</v>
      </c>
      <c r="F39">
        <v>11.558955344999999</v>
      </c>
      <c r="G39">
        <v>1.96505528318625</v>
      </c>
      <c r="H39">
        <f t="shared" si="4"/>
        <v>1.1345251967200778</v>
      </c>
      <c r="K39" s="3"/>
    </row>
    <row r="40" spans="1:11">
      <c r="A40" s="3">
        <v>42355</v>
      </c>
      <c r="B40" t="s">
        <v>8</v>
      </c>
      <c r="C40">
        <v>7.1374906663333304</v>
      </c>
      <c r="D40">
        <v>0.29956247171967398</v>
      </c>
      <c r="E40">
        <f t="shared" si="3"/>
        <v>0.17295247368646344</v>
      </c>
      <c r="F40">
        <v>5.4562469046666697</v>
      </c>
      <c r="G40">
        <v>1.6335228345283099</v>
      </c>
      <c r="H40">
        <f t="shared" si="4"/>
        <v>0.94311484824232028</v>
      </c>
      <c r="K40" s="3"/>
    </row>
    <row r="41" spans="1:11">
      <c r="A41" s="3">
        <v>42355</v>
      </c>
      <c r="B41" t="s">
        <v>7</v>
      </c>
      <c r="C41">
        <v>11.093348819999999</v>
      </c>
      <c r="D41">
        <v>1.3301192137400799</v>
      </c>
      <c r="E41">
        <f t="shared" si="3"/>
        <v>0.76794468610712852</v>
      </c>
      <c r="F41">
        <v>5.8548991729999997</v>
      </c>
      <c r="G41">
        <v>0.74855996127687296</v>
      </c>
      <c r="H41">
        <f t="shared" si="4"/>
        <v>0.43218129514777848</v>
      </c>
      <c r="K41" s="3"/>
    </row>
    <row r="42" spans="1:11">
      <c r="A42" s="3">
        <v>42361</v>
      </c>
      <c r="B42" t="s">
        <v>11</v>
      </c>
      <c r="C42">
        <v>2.122827902</v>
      </c>
      <c r="D42">
        <v>0.42040734845648398</v>
      </c>
      <c r="E42">
        <f t="shared" si="3"/>
        <v>0.24272229580064783</v>
      </c>
      <c r="F42">
        <v>120.71359320000001</v>
      </c>
      <c r="G42">
        <v>3.4482079889192399</v>
      </c>
      <c r="H42">
        <f t="shared" si="4"/>
        <v>1.9908238106243414</v>
      </c>
      <c r="K42" s="3"/>
    </row>
    <row r="43" spans="1:11">
      <c r="A43" s="3">
        <v>42361</v>
      </c>
      <c r="B43" t="s">
        <v>10</v>
      </c>
      <c r="C43">
        <v>12.523683838</v>
      </c>
      <c r="D43">
        <v>2.5719060327213898</v>
      </c>
      <c r="E43">
        <f t="shared" si="3"/>
        <v>1.4848906403221169</v>
      </c>
      <c r="F43">
        <v>9.4950651179999994</v>
      </c>
      <c r="G43">
        <v>1.01796881408702</v>
      </c>
      <c r="H43">
        <f t="shared" si="4"/>
        <v>0.58772456883978519</v>
      </c>
      <c r="K43" s="3"/>
    </row>
    <row r="44" spans="1:11">
      <c r="A44" s="3">
        <v>42361</v>
      </c>
      <c r="B44" t="s">
        <v>9</v>
      </c>
      <c r="C44">
        <v>5.4878831026666699</v>
      </c>
      <c r="D44">
        <v>0.64996365664381395</v>
      </c>
      <c r="E44">
        <f t="shared" si="3"/>
        <v>0.37525669212677948</v>
      </c>
      <c r="F44">
        <v>8.5988458580000007</v>
      </c>
      <c r="G44">
        <v>2.73405111567146</v>
      </c>
      <c r="H44">
        <f t="shared" si="4"/>
        <v>1.5785051476111143</v>
      </c>
      <c r="K44" s="3"/>
    </row>
    <row r="45" spans="1:11">
      <c r="A45" s="3">
        <v>42361</v>
      </c>
      <c r="B45" t="s">
        <v>8</v>
      </c>
      <c r="C45">
        <v>8.5553732973333307</v>
      </c>
      <c r="D45">
        <v>0.64737129585795095</v>
      </c>
      <c r="E45">
        <f t="shared" si="3"/>
        <v>0.37375999192922488</v>
      </c>
      <c r="F45">
        <v>5.1076109230000002</v>
      </c>
      <c r="G45">
        <v>1.93273828406649</v>
      </c>
      <c r="H45">
        <f t="shared" si="4"/>
        <v>1.1158669685788833</v>
      </c>
      <c r="K45" s="3"/>
    </row>
    <row r="46" spans="1:11">
      <c r="A46" s="3">
        <v>42361</v>
      </c>
      <c r="B46" t="s">
        <v>7</v>
      </c>
      <c r="C46">
        <v>40.152233510000002</v>
      </c>
      <c r="D46">
        <v>11.4399275240658</v>
      </c>
      <c r="E46">
        <f t="shared" si="3"/>
        <v>6.6048452355291989</v>
      </c>
      <c r="F46">
        <v>9.2718456049999993</v>
      </c>
      <c r="G46">
        <v>0.23013368976696699</v>
      </c>
      <c r="H46">
        <f t="shared" si="4"/>
        <v>0.13286774773656024</v>
      </c>
      <c r="K46" s="3"/>
    </row>
    <row r="47" spans="1:11">
      <c r="A47" s="3">
        <v>42368</v>
      </c>
      <c r="B47" t="s">
        <v>11</v>
      </c>
      <c r="C47">
        <v>2.3785129060000001</v>
      </c>
      <c r="D47">
        <v>0.207867741449628</v>
      </c>
      <c r="E47">
        <f t="shared" si="3"/>
        <v>0.12001249648178226</v>
      </c>
      <c r="F47">
        <v>97.420010536666695</v>
      </c>
      <c r="G47">
        <v>3.4306816528883202</v>
      </c>
      <c r="H47">
        <f t="shared" si="4"/>
        <v>1.9807049757989821</v>
      </c>
      <c r="K47" s="3"/>
    </row>
    <row r="48" spans="1:11">
      <c r="A48" s="3">
        <v>42368</v>
      </c>
      <c r="B48" t="s">
        <v>10</v>
      </c>
      <c r="C48">
        <v>17.294456610000001</v>
      </c>
      <c r="D48">
        <v>2.2971044733668302</v>
      </c>
      <c r="E48">
        <f t="shared" si="3"/>
        <v>1.3262338860550331</v>
      </c>
      <c r="F48">
        <v>8.8551188326666708</v>
      </c>
      <c r="G48">
        <v>0.94063354375277997</v>
      </c>
      <c r="H48">
        <f t="shared" si="4"/>
        <v>0.5430750296944592</v>
      </c>
      <c r="K48" s="3"/>
    </row>
    <row r="49" spans="1:11">
      <c r="A49" s="3">
        <v>42368</v>
      </c>
      <c r="B49" t="s">
        <v>9</v>
      </c>
      <c r="C49">
        <v>4.2392141289999996</v>
      </c>
      <c r="D49">
        <v>0.39142173874855402</v>
      </c>
      <c r="E49">
        <f t="shared" si="3"/>
        <v>0.22598744623314904</v>
      </c>
      <c r="F49">
        <v>8.4573622166666702</v>
      </c>
      <c r="G49">
        <v>7.4208360566677198</v>
      </c>
      <c r="H49">
        <f t="shared" si="4"/>
        <v>4.2844216949291889</v>
      </c>
      <c r="K49" s="3"/>
    </row>
    <row r="50" spans="1:11">
      <c r="A50" s="3">
        <v>42368</v>
      </c>
      <c r="B50" t="s">
        <v>8</v>
      </c>
      <c r="C50">
        <v>10.4949832766667</v>
      </c>
      <c r="D50">
        <v>4.8801703425931304</v>
      </c>
      <c r="E50">
        <f t="shared" si="3"/>
        <v>2.8175676609873723</v>
      </c>
      <c r="F50">
        <v>7.227849076</v>
      </c>
      <c r="G50">
        <v>1.88359127136038</v>
      </c>
      <c r="H50">
        <f t="shared" si="4"/>
        <v>1.0874919275631449</v>
      </c>
      <c r="K50" s="3"/>
    </row>
    <row r="51" spans="1:11">
      <c r="A51" s="3">
        <v>42368</v>
      </c>
      <c r="B51" t="s">
        <v>7</v>
      </c>
      <c r="C51">
        <v>11.073798305666701</v>
      </c>
      <c r="D51">
        <v>1.5077539864645699</v>
      </c>
      <c r="E51">
        <f t="shared" si="3"/>
        <v>0.87050216995705088</v>
      </c>
      <c r="F51">
        <v>7.3319683563333298</v>
      </c>
      <c r="G51">
        <v>1.9233631084166301</v>
      </c>
      <c r="H51">
        <f t="shared" si="4"/>
        <v>1.1104542083937368</v>
      </c>
      <c r="K51" s="3"/>
    </row>
    <row r="52" spans="1:11">
      <c r="A52" s="3">
        <v>42376</v>
      </c>
      <c r="B52" t="s">
        <v>11</v>
      </c>
      <c r="C52">
        <v>2.74537178133333</v>
      </c>
      <c r="D52">
        <v>0.670370796955023</v>
      </c>
      <c r="E52">
        <f t="shared" si="3"/>
        <v>0.38703876007884652</v>
      </c>
      <c r="F52">
        <v>87.396055513333295</v>
      </c>
      <c r="G52">
        <v>29.594650680262902</v>
      </c>
      <c r="H52">
        <f t="shared" si="4"/>
        <v>17.086479536822729</v>
      </c>
      <c r="K52" s="3"/>
    </row>
    <row r="53" spans="1:11">
      <c r="A53" s="3">
        <v>42376</v>
      </c>
      <c r="B53" t="s">
        <v>10</v>
      </c>
      <c r="C53">
        <v>17.727288236666698</v>
      </c>
      <c r="D53">
        <v>0.44507684381591101</v>
      </c>
      <c r="E53">
        <f t="shared" si="3"/>
        <v>0.25696523558718526</v>
      </c>
      <c r="F53">
        <v>8.8583450353333308</v>
      </c>
      <c r="G53">
        <v>1.73259413488529</v>
      </c>
      <c r="H53">
        <f t="shared" si="4"/>
        <v>1.000313690172389</v>
      </c>
      <c r="K53" s="3"/>
    </row>
    <row r="54" spans="1:11">
      <c r="A54" s="3">
        <v>42376</v>
      </c>
      <c r="B54" t="s">
        <v>9</v>
      </c>
      <c r="C54">
        <v>4.4467823206666699</v>
      </c>
      <c r="D54">
        <v>0.55590617680140597</v>
      </c>
      <c r="E54">
        <f t="shared" si="3"/>
        <v>0.32095258082046746</v>
      </c>
      <c r="F54">
        <v>11.8087330766667</v>
      </c>
      <c r="G54">
        <v>5.6239928792697302</v>
      </c>
      <c r="H54">
        <f t="shared" si="4"/>
        <v>3.2470138027669173</v>
      </c>
      <c r="K54" s="3"/>
    </row>
    <row r="55" spans="1:11">
      <c r="A55" s="3">
        <v>42376</v>
      </c>
      <c r="B55" t="s">
        <v>8</v>
      </c>
      <c r="C55">
        <v>11.816193858666701</v>
      </c>
      <c r="D55">
        <v>4.7388141621609003</v>
      </c>
      <c r="E55">
        <f t="shared" si="3"/>
        <v>2.7359556321632068</v>
      </c>
      <c r="F55">
        <v>7.2867307506666696</v>
      </c>
      <c r="G55">
        <v>3.6071111407736201</v>
      </c>
      <c r="H55">
        <f t="shared" si="4"/>
        <v>2.0825665881225479</v>
      </c>
      <c r="K55" s="3"/>
    </row>
    <row r="56" spans="1:11">
      <c r="A56" s="3">
        <v>42376</v>
      </c>
      <c r="B56" t="s">
        <v>7</v>
      </c>
      <c r="C56">
        <v>76.661793180000004</v>
      </c>
      <c r="D56">
        <v>2.56905103503937</v>
      </c>
      <c r="E56">
        <f t="shared" si="3"/>
        <v>1.4832423066418672</v>
      </c>
      <c r="F56">
        <v>6.8078052160000002</v>
      </c>
      <c r="G56">
        <v>1.49596858965792</v>
      </c>
      <c r="H56">
        <f t="shared" si="4"/>
        <v>0.86369786793822501</v>
      </c>
      <c r="K56" s="3"/>
    </row>
    <row r="57" spans="1:11">
      <c r="A57" s="3">
        <v>42383</v>
      </c>
      <c r="B57" t="s">
        <v>11</v>
      </c>
      <c r="C57">
        <v>3.5292743259999999</v>
      </c>
      <c r="D57">
        <v>0.26807735046840903</v>
      </c>
      <c r="E57">
        <f t="shared" si="3"/>
        <v>0.1547745304565776</v>
      </c>
      <c r="F57">
        <v>27.113970066666699</v>
      </c>
      <c r="G57">
        <v>8.5406849200341792</v>
      </c>
      <c r="H57">
        <f t="shared" si="4"/>
        <v>4.9309667376455106</v>
      </c>
      <c r="K57" s="3"/>
    </row>
    <row r="58" spans="1:11">
      <c r="A58" s="3">
        <v>42383</v>
      </c>
      <c r="B58" t="s">
        <v>10</v>
      </c>
      <c r="C58">
        <v>32.654288610000002</v>
      </c>
      <c r="D58">
        <v>4.2789077982436998</v>
      </c>
      <c r="E58">
        <f t="shared" si="3"/>
        <v>2.4704285691535892</v>
      </c>
      <c r="F58">
        <v>3.2750164523333298</v>
      </c>
      <c r="G58">
        <v>0.66379373875135095</v>
      </c>
      <c r="H58">
        <f t="shared" si="4"/>
        <v>0.38324149375448063</v>
      </c>
      <c r="K58" s="3"/>
    </row>
    <row r="59" spans="1:11">
      <c r="A59" s="3">
        <v>42383</v>
      </c>
      <c r="B59" t="s">
        <v>9</v>
      </c>
      <c r="C59">
        <v>5.2421475449999999</v>
      </c>
      <c r="D59">
        <v>0.87304475270668502</v>
      </c>
      <c r="E59">
        <f t="shared" si="3"/>
        <v>0.50405262298979492</v>
      </c>
      <c r="F59">
        <v>6.3615345993333303</v>
      </c>
      <c r="G59">
        <v>1.52617231800419</v>
      </c>
      <c r="H59">
        <f t="shared" si="4"/>
        <v>0.88113599862947423</v>
      </c>
      <c r="K59" s="3"/>
    </row>
    <row r="60" spans="1:11">
      <c r="A60" s="3">
        <v>42383</v>
      </c>
      <c r="B60" t="s">
        <v>8</v>
      </c>
      <c r="C60">
        <v>12.414712814</v>
      </c>
      <c r="D60">
        <v>8.4121581136598405</v>
      </c>
      <c r="E60">
        <f t="shared" si="3"/>
        <v>4.8567617513872037</v>
      </c>
      <c r="F60">
        <v>1.73497297466667</v>
      </c>
      <c r="G60">
        <v>1.55545177201403</v>
      </c>
      <c r="H60">
        <f t="shared" si="4"/>
        <v>0.8980404992837806</v>
      </c>
      <c r="K60" s="3"/>
    </row>
    <row r="61" spans="1:11">
      <c r="A61" s="3">
        <v>42389</v>
      </c>
      <c r="B61" t="s">
        <v>11</v>
      </c>
      <c r="C61">
        <v>3.788341875</v>
      </c>
      <c r="D61">
        <v>0.21944752243913701</v>
      </c>
      <c r="E61">
        <f t="shared" si="3"/>
        <v>0.12669808615323219</v>
      </c>
      <c r="F61">
        <v>31.1889817266667</v>
      </c>
      <c r="G61">
        <v>3.6586952024433201</v>
      </c>
      <c r="H61">
        <f t="shared" si="4"/>
        <v>2.1123486600134433</v>
      </c>
      <c r="K61" s="3"/>
    </row>
    <row r="62" spans="1:11">
      <c r="A62" s="3">
        <v>42389</v>
      </c>
      <c r="B62" t="s">
        <v>10</v>
      </c>
      <c r="C62">
        <v>29.272892661666699</v>
      </c>
      <c r="D62">
        <v>23.6378257773661</v>
      </c>
      <c r="E62">
        <f t="shared" si="3"/>
        <v>13.647305075619794</v>
      </c>
      <c r="F62">
        <v>2.8747793449999999</v>
      </c>
      <c r="G62">
        <v>1.8105981315142701</v>
      </c>
      <c r="H62">
        <f t="shared" si="4"/>
        <v>1.0453493186239973</v>
      </c>
      <c r="K62" s="3"/>
    </row>
    <row r="63" spans="1:11">
      <c r="A63" s="3">
        <v>42389</v>
      </c>
      <c r="B63" t="s">
        <v>9</v>
      </c>
      <c r="C63">
        <v>4.2043106613333299</v>
      </c>
      <c r="D63">
        <v>0.48897319082430701</v>
      </c>
      <c r="E63">
        <f t="shared" si="3"/>
        <v>0.28230880334892394</v>
      </c>
      <c r="F63">
        <v>8.1769899373333299</v>
      </c>
      <c r="G63">
        <v>0.91004124071291803</v>
      </c>
      <c r="H63">
        <f t="shared" si="4"/>
        <v>0.52541255529926423</v>
      </c>
      <c r="K63" s="3"/>
    </row>
    <row r="64" spans="1:11">
      <c r="A64" s="3">
        <v>42389</v>
      </c>
      <c r="B64" t="s">
        <v>8</v>
      </c>
      <c r="C64">
        <v>6.6916381354834815</v>
      </c>
      <c r="D64">
        <v>0.81669941917591804</v>
      </c>
      <c r="E64">
        <f>D64/SQRT(2)</f>
        <v>0.57749369749040624</v>
      </c>
      <c r="F64">
        <v>3.0516212266666698</v>
      </c>
      <c r="G64">
        <v>2.6444829527054301</v>
      </c>
      <c r="H64">
        <f t="shared" si="4"/>
        <v>1.5267929446118564</v>
      </c>
      <c r="K64" s="3"/>
    </row>
    <row r="65" spans="1:11">
      <c r="A65" s="3">
        <v>42394</v>
      </c>
      <c r="B65" t="s">
        <v>7</v>
      </c>
      <c r="C65">
        <v>230.936905633333</v>
      </c>
      <c r="D65">
        <v>11.4638202588869</v>
      </c>
      <c r="E65">
        <f>D65/SQRT(3)</f>
        <v>6.6186397124098368</v>
      </c>
      <c r="F65">
        <v>3.0349419416666699</v>
      </c>
      <c r="G65">
        <v>0.56106706285288499</v>
      </c>
      <c r="H65">
        <f t="shared" si="4"/>
        <v>0.32393221977154585</v>
      </c>
      <c r="K65" s="3"/>
    </row>
    <row r="66" spans="1:11">
      <c r="A66" s="3">
        <v>42396</v>
      </c>
      <c r="B66" t="s">
        <v>11</v>
      </c>
      <c r="C66">
        <v>1.11652921666667</v>
      </c>
      <c r="D66">
        <v>1.9338853314017499</v>
      </c>
      <c r="E66">
        <f t="shared" ref="E66:E129" si="5">D66/SQRT(3)</f>
        <v>1.1165292166666689</v>
      </c>
      <c r="F66">
        <v>21.826452376666701</v>
      </c>
      <c r="G66">
        <v>3.5007228067709399</v>
      </c>
      <c r="H66">
        <f t="shared" si="4"/>
        <v>2.0211432548474644</v>
      </c>
      <c r="K66" s="3"/>
    </row>
    <row r="67" spans="1:11">
      <c r="A67" s="3">
        <v>42396</v>
      </c>
      <c r="B67" t="s">
        <v>10</v>
      </c>
      <c r="C67">
        <v>30.112004226666699</v>
      </c>
      <c r="D67">
        <v>1.1191080645301701</v>
      </c>
      <c r="E67">
        <f t="shared" si="5"/>
        <v>0.64611734230877482</v>
      </c>
      <c r="F67">
        <v>3.0810041899999998</v>
      </c>
      <c r="G67">
        <v>0.74751099446217895</v>
      </c>
      <c r="H67">
        <f t="shared" si="4"/>
        <v>0.43157567387494389</v>
      </c>
      <c r="K67" s="3"/>
    </row>
    <row r="68" spans="1:11">
      <c r="A68" s="3">
        <v>42396</v>
      </c>
      <c r="B68" t="s">
        <v>9</v>
      </c>
      <c r="C68">
        <v>4.5985015023333302</v>
      </c>
      <c r="D68">
        <v>0.16967245107922299</v>
      </c>
      <c r="E68">
        <f t="shared" si="5"/>
        <v>9.796043530465301E-2</v>
      </c>
      <c r="F68">
        <v>5.8625120886666702</v>
      </c>
      <c r="G68">
        <v>0.239499183303197</v>
      </c>
      <c r="H68">
        <f t="shared" si="4"/>
        <v>0.13827491795079633</v>
      </c>
      <c r="K68" s="3"/>
    </row>
    <row r="69" spans="1:11">
      <c r="A69" s="3">
        <v>42396</v>
      </c>
      <c r="B69" t="s">
        <v>8</v>
      </c>
      <c r="C69">
        <v>5.1583950789999999</v>
      </c>
      <c r="D69">
        <v>0.572055254110859</v>
      </c>
      <c r="E69">
        <f t="shared" si="5"/>
        <v>0.33027625495224422</v>
      </c>
      <c r="F69">
        <v>2.105556161</v>
      </c>
      <c r="G69">
        <v>0.520884314276436</v>
      </c>
      <c r="H69">
        <f t="shared" si="4"/>
        <v>0.30073269906415395</v>
      </c>
      <c r="K69" s="3"/>
    </row>
    <row r="70" spans="1:11">
      <c r="A70" s="3">
        <v>42396</v>
      </c>
      <c r="B70" t="s">
        <v>7</v>
      </c>
      <c r="C70">
        <v>244.75593926666701</v>
      </c>
      <c r="D70">
        <v>35.6340623079303</v>
      </c>
      <c r="E70">
        <f t="shared" si="5"/>
        <v>20.573335465803456</v>
      </c>
      <c r="F70">
        <v>1.9288725576666701</v>
      </c>
      <c r="G70">
        <v>0.34634301703543602</v>
      </c>
      <c r="H70">
        <f t="shared" si="4"/>
        <v>0.19996123411735614</v>
      </c>
      <c r="K70" s="3"/>
    </row>
    <row r="71" spans="1:11">
      <c r="A71" s="3">
        <v>42412</v>
      </c>
      <c r="B71" t="s">
        <v>11</v>
      </c>
      <c r="C71">
        <v>10.007098448000001</v>
      </c>
      <c r="D71">
        <v>3.7321497033265598</v>
      </c>
      <c r="E71">
        <f t="shared" si="5"/>
        <v>2.1547576358715714</v>
      </c>
      <c r="F71">
        <v>67.162263273333295</v>
      </c>
      <c r="G71">
        <v>3.1157305897829501</v>
      </c>
      <c r="H71">
        <f t="shared" si="4"/>
        <v>1.7988678947335379</v>
      </c>
      <c r="K71" s="3"/>
    </row>
    <row r="72" spans="1:11">
      <c r="A72" s="3">
        <v>42412</v>
      </c>
      <c r="B72" t="s">
        <v>10</v>
      </c>
      <c r="C72">
        <v>13.309814954666701</v>
      </c>
      <c r="D72">
        <v>7.6746215773685798</v>
      </c>
      <c r="E72">
        <f t="shared" si="5"/>
        <v>4.4309448336222603</v>
      </c>
      <c r="F72">
        <v>3.88240215466667</v>
      </c>
      <c r="G72">
        <v>3.4183812298755298</v>
      </c>
      <c r="H72">
        <f t="shared" si="4"/>
        <v>1.9736033232614012</v>
      </c>
      <c r="K72" s="3"/>
    </row>
    <row r="73" spans="1:11">
      <c r="A73" s="3">
        <v>42412</v>
      </c>
      <c r="B73" t="s">
        <v>9</v>
      </c>
      <c r="C73">
        <v>5.2687635706666702</v>
      </c>
      <c r="D73">
        <v>0.52959641678370994</v>
      </c>
      <c r="E73">
        <f t="shared" si="5"/>
        <v>0.30576263379193619</v>
      </c>
      <c r="F73">
        <v>8.859050045</v>
      </c>
      <c r="G73">
        <v>15.320628651337101</v>
      </c>
      <c r="H73">
        <f t="shared" si="4"/>
        <v>8.8453690760037684</v>
      </c>
      <c r="K73" s="3"/>
    </row>
    <row r="74" spans="1:11">
      <c r="A74" s="3">
        <v>42412</v>
      </c>
      <c r="B74" t="s">
        <v>8</v>
      </c>
      <c r="C74">
        <v>12.591232059999999</v>
      </c>
      <c r="D74">
        <v>2.6959407459001801</v>
      </c>
      <c r="E74">
        <f t="shared" si="5"/>
        <v>1.5565021153647496</v>
      </c>
      <c r="F74">
        <v>6.3113859489999999</v>
      </c>
      <c r="G74">
        <v>1.6651034048622799</v>
      </c>
      <c r="H74">
        <f t="shared" si="4"/>
        <v>0.96134789902579976</v>
      </c>
      <c r="K74" s="3"/>
    </row>
    <row r="75" spans="1:11">
      <c r="A75" s="3">
        <v>42414</v>
      </c>
      <c r="B75" t="s">
        <v>7</v>
      </c>
      <c r="C75">
        <v>383.33527033333303</v>
      </c>
      <c r="D75">
        <v>141.25397061889501</v>
      </c>
      <c r="E75">
        <f t="shared" si="5"/>
        <v>81.553017960922531</v>
      </c>
      <c r="F75">
        <v>6.8900542546666701</v>
      </c>
      <c r="G75">
        <v>4.8816911265095504</v>
      </c>
      <c r="H75">
        <f t="shared" si="4"/>
        <v>2.8184456859908966</v>
      </c>
      <c r="K75" s="3"/>
    </row>
    <row r="76" spans="1:11">
      <c r="A76" s="3">
        <v>42419</v>
      </c>
      <c r="B76" t="s">
        <v>11</v>
      </c>
      <c r="C76">
        <v>1.51808963366667</v>
      </c>
      <c r="D76">
        <v>0.35574238544897202</v>
      </c>
      <c r="E76">
        <f t="shared" si="5"/>
        <v>0.20538796200112361</v>
      </c>
      <c r="F76">
        <v>96.324638586666694</v>
      </c>
      <c r="G76">
        <v>2.18393690314831</v>
      </c>
      <c r="H76">
        <f t="shared" si="4"/>
        <v>1.2608965589258345</v>
      </c>
      <c r="K76" s="3"/>
    </row>
    <row r="77" spans="1:11">
      <c r="A77" s="3">
        <v>42419</v>
      </c>
      <c r="B77" t="s">
        <v>10</v>
      </c>
      <c r="C77">
        <v>16.3690796666667</v>
      </c>
      <c r="D77">
        <v>1.9940242547023601</v>
      </c>
      <c r="E77">
        <f t="shared" si="5"/>
        <v>1.1512504402230506</v>
      </c>
      <c r="F77">
        <v>12.668257163333299</v>
      </c>
      <c r="G77">
        <v>2.86962167266537</v>
      </c>
      <c r="H77">
        <f t="shared" si="4"/>
        <v>1.6567768451857356</v>
      </c>
      <c r="K77" s="3"/>
    </row>
    <row r="78" spans="1:11">
      <c r="A78" s="3">
        <v>42419</v>
      </c>
      <c r="B78" t="s">
        <v>9</v>
      </c>
      <c r="C78">
        <v>4.3115696640000003</v>
      </c>
      <c r="D78">
        <v>0.78678596788463695</v>
      </c>
      <c r="E78">
        <f t="shared" si="5"/>
        <v>0.45425109035281541</v>
      </c>
      <c r="F78">
        <v>19.022177046666702</v>
      </c>
      <c r="G78">
        <v>2.4791291561216</v>
      </c>
      <c r="H78">
        <f t="shared" si="4"/>
        <v>1.4313258856426556</v>
      </c>
      <c r="K78" s="3"/>
    </row>
    <row r="79" spans="1:11">
      <c r="A79" s="3">
        <v>42419</v>
      </c>
      <c r="B79" t="s">
        <v>8</v>
      </c>
      <c r="C79">
        <v>2.6878779213333299</v>
      </c>
      <c r="D79">
        <v>0.41326082093442001</v>
      </c>
      <c r="E79">
        <f t="shared" si="5"/>
        <v>0.23859624621201314</v>
      </c>
      <c r="F79">
        <v>5.9290236619999996</v>
      </c>
      <c r="G79">
        <v>1.0021354107614699</v>
      </c>
      <c r="H79">
        <f t="shared" si="4"/>
        <v>0.5785831491675909</v>
      </c>
      <c r="K79" s="3"/>
    </row>
    <row r="80" spans="1:11">
      <c r="A80" s="3">
        <v>42419</v>
      </c>
      <c r="B80" t="s">
        <v>7</v>
      </c>
      <c r="C80">
        <v>137.0578472</v>
      </c>
      <c r="D80">
        <v>5.8160450742004404</v>
      </c>
      <c r="E80">
        <f t="shared" si="5"/>
        <v>3.3578951892086213</v>
      </c>
      <c r="F80">
        <v>6.2841964326666702</v>
      </c>
      <c r="G80">
        <v>1.1970326514426199</v>
      </c>
      <c r="H80">
        <f t="shared" ref="H80:H143" si="6">G80/SQRT(3)</f>
        <v>0.69110712353916814</v>
      </c>
      <c r="K80" s="3"/>
    </row>
    <row r="81" spans="1:11">
      <c r="A81" s="3">
        <v>42426</v>
      </c>
      <c r="B81" t="s">
        <v>11</v>
      </c>
      <c r="C81">
        <v>2.3716008866666698</v>
      </c>
      <c r="D81">
        <v>0.69395965347835997</v>
      </c>
      <c r="E81">
        <f t="shared" si="5"/>
        <v>0.40065779274247054</v>
      </c>
      <c r="F81">
        <v>115.3347553</v>
      </c>
      <c r="G81">
        <v>3.5861101648083702</v>
      </c>
      <c r="H81">
        <f t="shared" si="6"/>
        <v>2.0704416689957656</v>
      </c>
      <c r="K81" s="3"/>
    </row>
    <row r="82" spans="1:11">
      <c r="A82" s="3">
        <v>42426</v>
      </c>
      <c r="B82" t="s">
        <v>10</v>
      </c>
      <c r="C82">
        <v>21.522279489999999</v>
      </c>
      <c r="D82">
        <v>10.7067614214942</v>
      </c>
      <c r="E82">
        <f t="shared" si="5"/>
        <v>6.1815515888487766</v>
      </c>
      <c r="F82">
        <v>10.777827392666699</v>
      </c>
      <c r="G82">
        <v>2.3303487181249101</v>
      </c>
      <c r="H82">
        <f t="shared" si="6"/>
        <v>1.3454274597151163</v>
      </c>
      <c r="K82" s="3"/>
    </row>
    <row r="83" spans="1:11">
      <c r="A83" s="3">
        <v>42426</v>
      </c>
      <c r="B83" t="s">
        <v>9</v>
      </c>
      <c r="C83">
        <v>5.7021342129999999</v>
      </c>
      <c r="D83">
        <v>1.7849501677010899</v>
      </c>
      <c r="E83">
        <f t="shared" si="5"/>
        <v>1.0305414598122919</v>
      </c>
      <c r="F83">
        <v>16.1736770366667</v>
      </c>
      <c r="G83">
        <v>0.46347381817806899</v>
      </c>
      <c r="H83">
        <f t="shared" si="6"/>
        <v>0.26758673368745184</v>
      </c>
      <c r="K83" s="3"/>
    </row>
    <row r="84" spans="1:11">
      <c r="A84" s="3">
        <v>42426</v>
      </c>
      <c r="B84" t="s">
        <v>8</v>
      </c>
      <c r="C84">
        <v>6.13053682166667</v>
      </c>
      <c r="D84">
        <v>0.64116032771804798</v>
      </c>
      <c r="E84">
        <f t="shared" si="5"/>
        <v>0.37017408780172367</v>
      </c>
      <c r="F84">
        <v>4.4690243079999998</v>
      </c>
      <c r="G84">
        <v>2.14297411861636</v>
      </c>
      <c r="H84">
        <f t="shared" si="6"/>
        <v>1.2372466842495566</v>
      </c>
      <c r="K84" s="3"/>
    </row>
    <row r="85" spans="1:11">
      <c r="A85" s="3">
        <v>42426</v>
      </c>
      <c r="B85" t="s">
        <v>7</v>
      </c>
      <c r="C85">
        <v>77.093651323333305</v>
      </c>
      <c r="D85">
        <v>8.3799809310728008</v>
      </c>
      <c r="E85">
        <f t="shared" si="5"/>
        <v>4.8381842463588125</v>
      </c>
      <c r="F85">
        <v>10.151628931333301</v>
      </c>
      <c r="G85">
        <v>1.97970254113778</v>
      </c>
      <c r="H85">
        <f t="shared" si="6"/>
        <v>1.1429817950412835</v>
      </c>
      <c r="K85" s="3"/>
    </row>
    <row r="86" spans="1:11">
      <c r="A86" s="3">
        <v>42432</v>
      </c>
      <c r="B86" t="s">
        <v>11</v>
      </c>
      <c r="C86">
        <v>3.0588864426666702</v>
      </c>
      <c r="D86">
        <v>2.2192173076311001</v>
      </c>
      <c r="E86">
        <f t="shared" si="5"/>
        <v>1.2812657099510922</v>
      </c>
      <c r="F86">
        <v>109.63105463333299</v>
      </c>
      <c r="G86">
        <v>6.7622726893651697</v>
      </c>
      <c r="H86">
        <f t="shared" si="6"/>
        <v>3.9041999575386357</v>
      </c>
      <c r="K86" s="3"/>
    </row>
    <row r="87" spans="1:11">
      <c r="A87" s="3">
        <v>42432</v>
      </c>
      <c r="B87" t="s">
        <v>10</v>
      </c>
      <c r="C87">
        <v>25.4523221566667</v>
      </c>
      <c r="D87">
        <v>20.853254171424702</v>
      </c>
      <c r="E87">
        <f t="shared" si="5"/>
        <v>12.039631909351739</v>
      </c>
      <c r="F87">
        <v>7.9884083490000002</v>
      </c>
      <c r="G87">
        <v>1.33800958794311</v>
      </c>
      <c r="H87">
        <f t="shared" si="6"/>
        <v>0.77250019577725482</v>
      </c>
      <c r="K87" s="3"/>
    </row>
    <row r="88" spans="1:11">
      <c r="A88" s="3">
        <v>42432</v>
      </c>
      <c r="B88" t="s">
        <v>9</v>
      </c>
      <c r="C88">
        <v>3.68219014933333</v>
      </c>
      <c r="D88">
        <v>1.0760390526044199</v>
      </c>
      <c r="E88">
        <f t="shared" si="5"/>
        <v>0.62125143667971172</v>
      </c>
      <c r="F88">
        <v>12.827570006666701</v>
      </c>
      <c r="G88">
        <v>1.34459037958151</v>
      </c>
      <c r="H88">
        <f t="shared" si="6"/>
        <v>0.77629961760116595</v>
      </c>
      <c r="K88" s="3"/>
    </row>
    <row r="89" spans="1:11">
      <c r="A89" s="3">
        <v>42432</v>
      </c>
      <c r="B89" t="s">
        <v>8</v>
      </c>
      <c r="C89">
        <v>5.5972346263333304</v>
      </c>
      <c r="D89">
        <v>1.07073105899343</v>
      </c>
      <c r="E89">
        <f t="shared" si="5"/>
        <v>0.6181868651395499</v>
      </c>
      <c r="F89">
        <v>4.4195088063333303</v>
      </c>
      <c r="G89">
        <v>1.9715069657544799</v>
      </c>
      <c r="H89">
        <f t="shared" si="6"/>
        <v>1.1382500773875714</v>
      </c>
      <c r="K89" s="3"/>
    </row>
    <row r="90" spans="1:11">
      <c r="A90" s="3">
        <v>42432</v>
      </c>
      <c r="B90" t="s">
        <v>7</v>
      </c>
      <c r="C90">
        <v>24.988823686666699</v>
      </c>
      <c r="D90">
        <v>3.4673900477260902</v>
      </c>
      <c r="E90">
        <f t="shared" si="5"/>
        <v>2.0018985774400875</v>
      </c>
      <c r="F90">
        <v>9.8089018639999992</v>
      </c>
      <c r="G90">
        <v>0.88013534354190304</v>
      </c>
      <c r="H90">
        <f t="shared" si="6"/>
        <v>0.50814637751722147</v>
      </c>
      <c r="K90" s="3"/>
    </row>
    <row r="91" spans="1:11">
      <c r="A91" s="3">
        <v>42440</v>
      </c>
      <c r="B91" t="s">
        <v>11</v>
      </c>
      <c r="C91">
        <v>2.5332618089999999</v>
      </c>
      <c r="D91">
        <v>1.1620479082831801</v>
      </c>
      <c r="E91">
        <f t="shared" si="5"/>
        <v>0.6709086726585356</v>
      </c>
      <c r="F91">
        <v>115.626220366667</v>
      </c>
      <c r="G91">
        <v>7.7127152770584901</v>
      </c>
      <c r="H91">
        <f t="shared" si="6"/>
        <v>4.4529382413926584</v>
      </c>
      <c r="K91" s="3"/>
    </row>
    <row r="92" spans="1:11">
      <c r="A92" s="3">
        <v>42440</v>
      </c>
      <c r="B92" t="s">
        <v>10</v>
      </c>
      <c r="C92">
        <v>37.673867706666698</v>
      </c>
      <c r="D92">
        <v>11.8395226672753</v>
      </c>
      <c r="E92">
        <f t="shared" si="5"/>
        <v>6.8355515990280713</v>
      </c>
      <c r="F92">
        <v>9.1643185099999993</v>
      </c>
      <c r="G92">
        <v>2.0776292938365599</v>
      </c>
      <c r="H92">
        <f t="shared" si="6"/>
        <v>1.19951983207279</v>
      </c>
      <c r="K92" s="3"/>
    </row>
    <row r="93" spans="1:11">
      <c r="A93" s="3">
        <v>42440</v>
      </c>
      <c r="B93" t="s">
        <v>9</v>
      </c>
      <c r="C93">
        <v>4.954307333</v>
      </c>
      <c r="D93">
        <v>1.6424683683163901</v>
      </c>
      <c r="E93">
        <f t="shared" si="5"/>
        <v>0.94827955458291324</v>
      </c>
      <c r="F93">
        <v>17.408321359999999</v>
      </c>
      <c r="G93">
        <v>2.9891896843249</v>
      </c>
      <c r="H93">
        <f t="shared" si="6"/>
        <v>1.7258094689038335</v>
      </c>
      <c r="K93" s="3"/>
    </row>
    <row r="94" spans="1:11">
      <c r="A94" s="3">
        <v>42440</v>
      </c>
      <c r="B94" t="s">
        <v>8</v>
      </c>
      <c r="C94">
        <v>3.8569387850000001</v>
      </c>
      <c r="D94">
        <v>0.49874086635069298</v>
      </c>
      <c r="E94">
        <f t="shared" si="5"/>
        <v>0.28794817344343976</v>
      </c>
      <c r="F94">
        <v>4.2174003536666698</v>
      </c>
      <c r="G94">
        <v>2.2320822986773798</v>
      </c>
      <c r="H94">
        <f t="shared" si="6"/>
        <v>1.288693315994784</v>
      </c>
      <c r="K94" s="3"/>
    </row>
    <row r="95" spans="1:11">
      <c r="A95" s="3">
        <v>42440</v>
      </c>
      <c r="B95" t="s">
        <v>7</v>
      </c>
      <c r="C95">
        <v>17.476438399999999</v>
      </c>
      <c r="D95">
        <v>1.37377477250137</v>
      </c>
      <c r="E95">
        <f t="shared" si="5"/>
        <v>0.79314923470958298</v>
      </c>
      <c r="F95">
        <v>7.5167065556666701</v>
      </c>
      <c r="G95">
        <v>0.45235562009263303</v>
      </c>
      <c r="H95">
        <f t="shared" si="6"/>
        <v>0.26116763902992179</v>
      </c>
      <c r="K95" s="3"/>
    </row>
    <row r="96" spans="1:11">
      <c r="A96" s="3">
        <v>42446</v>
      </c>
      <c r="B96" t="s">
        <v>11</v>
      </c>
      <c r="C96">
        <v>1.9377139863333299</v>
      </c>
      <c r="D96">
        <v>0.470206292804071</v>
      </c>
      <c r="E96">
        <f t="shared" si="5"/>
        <v>0.27147372972508638</v>
      </c>
      <c r="F96">
        <v>103.68111046666699</v>
      </c>
      <c r="G96">
        <v>2.5668092343236699</v>
      </c>
      <c r="H96">
        <f t="shared" si="6"/>
        <v>1.4819480023951881</v>
      </c>
      <c r="K96" s="3"/>
    </row>
    <row r="97" spans="1:11">
      <c r="A97" s="3">
        <v>42446</v>
      </c>
      <c r="B97" t="s">
        <v>10</v>
      </c>
      <c r="C97">
        <v>18.179143546666701</v>
      </c>
      <c r="D97">
        <v>8.0976678308959809</v>
      </c>
      <c r="E97">
        <f t="shared" si="5"/>
        <v>4.6751907019759678</v>
      </c>
      <c r="F97">
        <v>8.2760314133333299</v>
      </c>
      <c r="G97">
        <v>0.99896382346982404</v>
      </c>
      <c r="H97">
        <f t="shared" si="6"/>
        <v>0.5767520323910007</v>
      </c>
      <c r="K97" s="3"/>
    </row>
    <row r="98" spans="1:11">
      <c r="A98" s="3">
        <v>42446</v>
      </c>
      <c r="B98" t="s">
        <v>9</v>
      </c>
      <c r="C98">
        <v>2.4335156353333298</v>
      </c>
      <c r="D98">
        <v>0.45343665415569601</v>
      </c>
      <c r="E98">
        <f t="shared" si="5"/>
        <v>0.26179177433723433</v>
      </c>
      <c r="F98">
        <v>13.5653314366667</v>
      </c>
      <c r="G98">
        <v>2.0434831172025998</v>
      </c>
      <c r="H98">
        <f t="shared" si="6"/>
        <v>1.1798055278013766</v>
      </c>
      <c r="K98" s="3"/>
    </row>
    <row r="99" spans="1:11">
      <c r="A99" s="3">
        <v>42446</v>
      </c>
      <c r="B99" t="s">
        <v>8</v>
      </c>
      <c r="C99">
        <v>3.6221522763333298</v>
      </c>
      <c r="D99">
        <v>1.4573638276449099</v>
      </c>
      <c r="E99">
        <f t="shared" si="5"/>
        <v>0.84140939819801219</v>
      </c>
      <c r="F99">
        <v>3.6739012826666699</v>
      </c>
      <c r="G99">
        <v>0.358253878513072</v>
      </c>
      <c r="H99">
        <f t="shared" si="6"/>
        <v>0.2068379731977496</v>
      </c>
      <c r="K99" s="3"/>
    </row>
    <row r="100" spans="1:11">
      <c r="A100" s="3">
        <v>42446</v>
      </c>
      <c r="B100" t="s">
        <v>7</v>
      </c>
      <c r="C100">
        <v>15.59419976</v>
      </c>
      <c r="D100">
        <v>4.9379281695206503</v>
      </c>
      <c r="E100">
        <f t="shared" si="5"/>
        <v>2.8509141579117836</v>
      </c>
      <c r="F100">
        <v>4.7633479750000003</v>
      </c>
      <c r="G100">
        <v>2.2236628746840301</v>
      </c>
      <c r="H100">
        <f t="shared" si="6"/>
        <v>1.2838323592858019</v>
      </c>
      <c r="K100" s="3"/>
    </row>
    <row r="101" spans="1:11">
      <c r="A101" s="3">
        <v>42457</v>
      </c>
      <c r="B101" t="s">
        <v>11</v>
      </c>
      <c r="C101">
        <v>2.9694571989999998</v>
      </c>
      <c r="D101">
        <v>0.98190806249936902</v>
      </c>
      <c r="E101">
        <f t="shared" si="5"/>
        <v>0.56690488420347462</v>
      </c>
      <c r="F101">
        <v>11.4880892603333</v>
      </c>
      <c r="G101">
        <v>3.7140612081983901</v>
      </c>
      <c r="H101">
        <f t="shared" si="6"/>
        <v>2.1443142383400873</v>
      </c>
      <c r="K101" s="3"/>
    </row>
    <row r="102" spans="1:11">
      <c r="A102" s="3">
        <v>42457</v>
      </c>
      <c r="B102" t="s">
        <v>10</v>
      </c>
      <c r="C102">
        <v>7.0757581943333303</v>
      </c>
      <c r="D102">
        <v>0.63058598472320304</v>
      </c>
      <c r="E102">
        <f t="shared" si="5"/>
        <v>0.36406898802714655</v>
      </c>
      <c r="F102">
        <v>7.5039438696666698</v>
      </c>
      <c r="G102">
        <v>1.41653848709583</v>
      </c>
      <c r="H102">
        <f t="shared" si="6"/>
        <v>0.81783887684224266</v>
      </c>
      <c r="K102" s="3"/>
    </row>
    <row r="103" spans="1:11">
      <c r="A103" s="3">
        <v>42457</v>
      </c>
      <c r="B103" t="s">
        <v>9</v>
      </c>
      <c r="C103">
        <v>3.6337367239999998</v>
      </c>
      <c r="D103">
        <v>0.50437319609935005</v>
      </c>
      <c r="E103">
        <f t="shared" si="5"/>
        <v>0.29120000053999168</v>
      </c>
      <c r="F103">
        <v>14.828674060000001</v>
      </c>
      <c r="G103">
        <v>0.51264622655405501</v>
      </c>
      <c r="H103">
        <f t="shared" si="6"/>
        <v>0.29597643690002956</v>
      </c>
      <c r="K103" s="3"/>
    </row>
    <row r="104" spans="1:11">
      <c r="A104" s="3">
        <v>42457</v>
      </c>
      <c r="B104" t="s">
        <v>8</v>
      </c>
      <c r="C104">
        <v>3.3866195636666698</v>
      </c>
      <c r="D104">
        <v>0.62784598577527495</v>
      </c>
      <c r="E104">
        <f t="shared" si="5"/>
        <v>0.36248704889698097</v>
      </c>
      <c r="F104">
        <v>3.3624420366666699</v>
      </c>
      <c r="G104">
        <v>0.755801543719267</v>
      </c>
      <c r="H104">
        <f t="shared" si="6"/>
        <v>0.43636222472025354</v>
      </c>
      <c r="K104" s="3"/>
    </row>
    <row r="105" spans="1:11">
      <c r="A105" s="3">
        <v>42457</v>
      </c>
      <c r="B105" t="s">
        <v>7</v>
      </c>
      <c r="C105">
        <v>29.400389870000001</v>
      </c>
      <c r="D105">
        <v>0.66352192493498996</v>
      </c>
      <c r="E105">
        <f t="shared" si="5"/>
        <v>0.38308456197443513</v>
      </c>
      <c r="F105">
        <v>3.5440982113333299</v>
      </c>
      <c r="G105">
        <v>0.45361404331511301</v>
      </c>
      <c r="H105">
        <f t="shared" si="6"/>
        <v>0.26189419001617509</v>
      </c>
      <c r="K105" s="3"/>
    </row>
    <row r="106" spans="1:11">
      <c r="A106" s="3">
        <v>42461</v>
      </c>
      <c r="B106" t="s">
        <v>11</v>
      </c>
      <c r="C106">
        <v>2.139583204</v>
      </c>
      <c r="D106">
        <v>0.886345195080943</v>
      </c>
      <c r="E106">
        <f t="shared" si="5"/>
        <v>0.51173163697491386</v>
      </c>
      <c r="F106">
        <v>100.187993076667</v>
      </c>
      <c r="G106">
        <v>6.8845640203870797</v>
      </c>
      <c r="H106">
        <f t="shared" si="6"/>
        <v>3.9748048904236928</v>
      </c>
      <c r="K106" s="3"/>
    </row>
    <row r="107" spans="1:11">
      <c r="A107" s="3">
        <v>42461</v>
      </c>
      <c r="B107" t="s">
        <v>10</v>
      </c>
      <c r="C107">
        <v>7.1407639720000002</v>
      </c>
      <c r="D107">
        <v>1.99149770501756</v>
      </c>
      <c r="E107">
        <f t="shared" si="5"/>
        <v>1.1497917360824101</v>
      </c>
      <c r="F107">
        <v>12.265274436666701</v>
      </c>
      <c r="G107">
        <v>2.0172449306989901</v>
      </c>
      <c r="H107">
        <f t="shared" si="6"/>
        <v>1.1646569037604699</v>
      </c>
      <c r="K107" s="3"/>
    </row>
    <row r="108" spans="1:11">
      <c r="A108" s="3">
        <v>42461</v>
      </c>
      <c r="B108" t="s">
        <v>9</v>
      </c>
      <c r="C108">
        <v>3.5296150229999999</v>
      </c>
      <c r="D108">
        <v>0.85800408584197096</v>
      </c>
      <c r="E108">
        <f t="shared" si="5"/>
        <v>0.49536888992666073</v>
      </c>
      <c r="F108">
        <v>15.0223302466667</v>
      </c>
      <c r="G108">
        <v>1.1996389503114799</v>
      </c>
      <c r="H108">
        <f t="shared" si="6"/>
        <v>0.69261187089269305</v>
      </c>
      <c r="K108" s="3"/>
    </row>
    <row r="109" spans="1:11">
      <c r="A109" s="3">
        <v>42461</v>
      </c>
      <c r="B109" t="s">
        <v>8</v>
      </c>
      <c r="C109">
        <v>4.5857928550000002</v>
      </c>
      <c r="D109">
        <v>0.60579992312057096</v>
      </c>
      <c r="E109">
        <f t="shared" si="5"/>
        <v>0.34975874868871626</v>
      </c>
      <c r="F109">
        <v>4.7465867319999999</v>
      </c>
      <c r="G109">
        <v>2.0410103074838699</v>
      </c>
      <c r="H109">
        <f t="shared" si="6"/>
        <v>1.1783778504446132</v>
      </c>
      <c r="K109" s="3"/>
    </row>
    <row r="110" spans="1:11">
      <c r="A110" s="3">
        <v>42461</v>
      </c>
      <c r="B110" t="s">
        <v>7</v>
      </c>
      <c r="C110">
        <v>26.212688050000001</v>
      </c>
      <c r="D110">
        <v>1.7849254534986001</v>
      </c>
      <c r="E110">
        <f t="shared" si="5"/>
        <v>1.0305271910608316</v>
      </c>
      <c r="F110">
        <v>5.1784296946666704</v>
      </c>
      <c r="G110">
        <v>1.2682132483149799</v>
      </c>
      <c r="H110">
        <f t="shared" si="6"/>
        <v>0.73220326030450344</v>
      </c>
      <c r="K110" s="3"/>
    </row>
    <row r="111" spans="1:11">
      <c r="A111" s="3">
        <v>42468</v>
      </c>
      <c r="B111" t="s">
        <v>11</v>
      </c>
      <c r="C111">
        <v>1.7090490726666701</v>
      </c>
      <c r="D111">
        <v>0.17875690931518001</v>
      </c>
      <c r="E111">
        <f t="shared" si="5"/>
        <v>0.10320534971262471</v>
      </c>
      <c r="F111">
        <v>92.997650643333301</v>
      </c>
      <c r="G111">
        <v>4.8241112522101597</v>
      </c>
      <c r="H111">
        <f t="shared" si="6"/>
        <v>2.7852019300642383</v>
      </c>
      <c r="K111" s="3"/>
    </row>
    <row r="112" spans="1:11">
      <c r="A112" s="3">
        <v>42468</v>
      </c>
      <c r="B112" t="s">
        <v>10</v>
      </c>
      <c r="C112">
        <v>38.864033919999997</v>
      </c>
      <c r="D112">
        <v>14.8236585028208</v>
      </c>
      <c r="E112">
        <f t="shared" si="5"/>
        <v>8.5584432269786745</v>
      </c>
      <c r="F112">
        <v>7.7670207600000003</v>
      </c>
      <c r="G112">
        <v>2.27102846549516</v>
      </c>
      <c r="H112">
        <f t="shared" si="6"/>
        <v>1.3111788958909334</v>
      </c>
      <c r="K112" s="3"/>
    </row>
    <row r="113" spans="1:11">
      <c r="A113" s="3">
        <v>42468</v>
      </c>
      <c r="B113" t="s">
        <v>9</v>
      </c>
      <c r="C113">
        <v>3.9959424356666702</v>
      </c>
      <c r="D113">
        <v>1.8513667780081799</v>
      </c>
      <c r="E113">
        <f t="shared" si="5"/>
        <v>1.068887107651753</v>
      </c>
      <c r="F113">
        <v>13.64893786</v>
      </c>
      <c r="G113">
        <v>1.1045348796635399</v>
      </c>
      <c r="H113">
        <f t="shared" si="6"/>
        <v>0.63770351010307569</v>
      </c>
      <c r="K113" s="3"/>
    </row>
    <row r="114" spans="1:11">
      <c r="A114" s="3">
        <v>42468</v>
      </c>
      <c r="B114" t="s">
        <v>8</v>
      </c>
      <c r="C114">
        <v>3.6862835930000002</v>
      </c>
      <c r="D114">
        <v>0.50044364481090398</v>
      </c>
      <c r="E114">
        <f t="shared" si="5"/>
        <v>0.2889312730458129</v>
      </c>
      <c r="F114">
        <v>1.70918597166667</v>
      </c>
      <c r="G114">
        <v>1.1794066067882001</v>
      </c>
      <c r="H114">
        <f t="shared" si="6"/>
        <v>0.68093072191319048</v>
      </c>
      <c r="K114" s="3"/>
    </row>
    <row r="115" spans="1:11">
      <c r="A115" s="3">
        <v>42468</v>
      </c>
      <c r="B115" t="s">
        <v>7</v>
      </c>
      <c r="C115">
        <v>20.555866666666699</v>
      </c>
      <c r="D115">
        <v>1.7949466399318901</v>
      </c>
      <c r="E115">
        <f t="shared" si="5"/>
        <v>1.0363129257456911</v>
      </c>
      <c r="F115">
        <v>2.6460263460000002</v>
      </c>
      <c r="G115">
        <v>0.19188578633304501</v>
      </c>
      <c r="H115">
        <f t="shared" si="6"/>
        <v>0.11078531039304655</v>
      </c>
      <c r="K115" s="3"/>
    </row>
    <row r="116" spans="1:11">
      <c r="A116" s="3">
        <v>42475</v>
      </c>
      <c r="B116" t="s">
        <v>11</v>
      </c>
      <c r="C116">
        <v>2.90366202733333</v>
      </c>
      <c r="D116">
        <v>2.6442884579258199</v>
      </c>
      <c r="E116">
        <f t="shared" si="5"/>
        <v>1.5266806529984926</v>
      </c>
      <c r="F116">
        <v>107.285424816667</v>
      </c>
      <c r="G116">
        <v>18.776486642957799</v>
      </c>
      <c r="H116">
        <f t="shared" si="6"/>
        <v>10.840609617747099</v>
      </c>
      <c r="K116" s="3"/>
    </row>
    <row r="117" spans="1:11">
      <c r="A117" s="3">
        <v>42475</v>
      </c>
      <c r="B117" t="s">
        <v>10</v>
      </c>
      <c r="C117">
        <v>11.8561868</v>
      </c>
      <c r="D117">
        <v>2.20723974685286</v>
      </c>
      <c r="E117">
        <f t="shared" si="5"/>
        <v>1.2743504620115402</v>
      </c>
      <c r="F117">
        <v>9.3409106476666697</v>
      </c>
      <c r="G117">
        <v>1.1826937006107801</v>
      </c>
      <c r="H117">
        <f t="shared" si="6"/>
        <v>0.6828285264165086</v>
      </c>
      <c r="K117" s="3"/>
    </row>
    <row r="118" spans="1:11">
      <c r="A118" s="3">
        <v>42475</v>
      </c>
      <c r="B118" t="s">
        <v>9</v>
      </c>
      <c r="C118">
        <v>2.43977153566667</v>
      </c>
      <c r="D118">
        <v>0.32650277788323701</v>
      </c>
      <c r="E118">
        <f t="shared" si="5"/>
        <v>0.18850646670204749</v>
      </c>
      <c r="F118">
        <v>13.7729600073333</v>
      </c>
      <c r="G118">
        <v>7.9432287044017196</v>
      </c>
      <c r="H118">
        <f t="shared" si="6"/>
        <v>4.5860252307210958</v>
      </c>
      <c r="K118" s="3"/>
    </row>
    <row r="119" spans="1:11">
      <c r="A119" s="3">
        <v>42475</v>
      </c>
      <c r="B119" t="s">
        <v>8</v>
      </c>
      <c r="C119">
        <v>1.75954077433333</v>
      </c>
      <c r="D119">
        <v>0.294542048186545</v>
      </c>
      <c r="E119">
        <f t="shared" si="5"/>
        <v>0.1700539308081655</v>
      </c>
      <c r="F119">
        <v>3.5690064073333301</v>
      </c>
      <c r="G119">
        <v>0.77627313200111303</v>
      </c>
      <c r="H119">
        <f t="shared" si="6"/>
        <v>0.44818150172551652</v>
      </c>
      <c r="K119" s="3"/>
    </row>
    <row r="120" spans="1:11">
      <c r="A120" s="3">
        <v>42475</v>
      </c>
      <c r="B120" t="s">
        <v>7</v>
      </c>
      <c r="C120">
        <v>66.190016946666702</v>
      </c>
      <c r="D120">
        <v>1.17365441320409</v>
      </c>
      <c r="E120">
        <f t="shared" si="5"/>
        <v>0.67760969139897365</v>
      </c>
      <c r="F120">
        <v>3.1079472986666699</v>
      </c>
      <c r="G120">
        <v>0.97322454918249401</v>
      </c>
      <c r="H120">
        <f t="shared" si="6"/>
        <v>0.56189145545246511</v>
      </c>
      <c r="K120" s="3"/>
    </row>
    <row r="121" spans="1:11">
      <c r="A121" s="3">
        <v>42482</v>
      </c>
      <c r="B121" t="s">
        <v>11</v>
      </c>
      <c r="C121">
        <v>2.0258128606666701</v>
      </c>
      <c r="D121">
        <v>0.68017104896845604</v>
      </c>
      <c r="E121">
        <f t="shared" si="5"/>
        <v>0.39269693821692825</v>
      </c>
      <c r="F121">
        <v>91.478182776666699</v>
      </c>
      <c r="G121">
        <v>3.7019278861867901</v>
      </c>
      <c r="H121">
        <f t="shared" si="6"/>
        <v>2.1373090616105257</v>
      </c>
      <c r="K121" s="3"/>
    </row>
    <row r="122" spans="1:11">
      <c r="A122" s="3">
        <v>42482</v>
      </c>
      <c r="B122" t="s">
        <v>10</v>
      </c>
      <c r="C122">
        <v>38.770643993333302</v>
      </c>
      <c r="D122">
        <v>5.7937040036029801</v>
      </c>
      <c r="E122">
        <f t="shared" si="5"/>
        <v>3.3449965660851935</v>
      </c>
      <c r="F122">
        <v>10.176550832</v>
      </c>
      <c r="G122">
        <v>1.4399720178275699</v>
      </c>
      <c r="H122">
        <f t="shared" si="6"/>
        <v>0.83136823211827615</v>
      </c>
      <c r="K122" s="3"/>
    </row>
    <row r="123" spans="1:11">
      <c r="A123" s="3">
        <v>42482</v>
      </c>
      <c r="B123" t="s">
        <v>9</v>
      </c>
      <c r="C123">
        <v>3.3486000453333302</v>
      </c>
      <c r="D123">
        <v>2.98612026645847E-2</v>
      </c>
      <c r="E123">
        <f t="shared" si="5"/>
        <v>1.7240373396723949E-2</v>
      </c>
      <c r="F123">
        <v>16.944187863333301</v>
      </c>
      <c r="G123">
        <v>1.99783712085089</v>
      </c>
      <c r="H123">
        <f t="shared" si="6"/>
        <v>1.1534517995202884</v>
      </c>
      <c r="K123" s="3"/>
    </row>
    <row r="124" spans="1:11">
      <c r="A124" s="3">
        <v>42482</v>
      </c>
      <c r="B124" t="s">
        <v>8</v>
      </c>
      <c r="C124">
        <v>2.4221749429999999</v>
      </c>
      <c r="D124">
        <v>0.65622393252083799</v>
      </c>
      <c r="E124">
        <f t="shared" si="5"/>
        <v>0.37887106408958066</v>
      </c>
      <c r="F124">
        <v>2.7482533273333298</v>
      </c>
      <c r="G124">
        <v>0.22064017087188101</v>
      </c>
      <c r="H124">
        <f t="shared" si="6"/>
        <v>0.12738666204692553</v>
      </c>
      <c r="K124" s="3"/>
    </row>
    <row r="125" spans="1:11">
      <c r="A125" s="3">
        <v>42482</v>
      </c>
      <c r="B125" t="s">
        <v>7</v>
      </c>
      <c r="C125">
        <v>88.129224500000007</v>
      </c>
      <c r="D125">
        <v>13.065934254737099</v>
      </c>
      <c r="E125">
        <f t="shared" si="5"/>
        <v>7.5436206591864172</v>
      </c>
      <c r="F125">
        <v>4.29662634833333</v>
      </c>
      <c r="G125">
        <v>1.3033384758645401</v>
      </c>
      <c r="H125">
        <f t="shared" si="6"/>
        <v>0.75248281988558885</v>
      </c>
      <c r="K125" s="3"/>
    </row>
    <row r="126" spans="1:11">
      <c r="A126" s="3">
        <v>42489</v>
      </c>
      <c r="B126" t="s">
        <v>11</v>
      </c>
      <c r="C126">
        <v>1.5822571616666701</v>
      </c>
      <c r="D126">
        <v>0.31491193367944098</v>
      </c>
      <c r="E126">
        <f t="shared" si="5"/>
        <v>0.18181448968085084</v>
      </c>
      <c r="F126">
        <v>91.776571000000004</v>
      </c>
      <c r="G126">
        <v>7.0141439596623503</v>
      </c>
      <c r="H126">
        <f t="shared" si="6"/>
        <v>4.0496179032458457</v>
      </c>
      <c r="K126" s="3"/>
    </row>
    <row r="127" spans="1:11">
      <c r="A127" s="3">
        <v>42489</v>
      </c>
      <c r="B127" t="s">
        <v>10</v>
      </c>
      <c r="C127">
        <v>40.084096629999998</v>
      </c>
      <c r="D127">
        <v>2.7478126558847999</v>
      </c>
      <c r="E127">
        <f t="shared" si="5"/>
        <v>1.5864503765577498</v>
      </c>
      <c r="F127">
        <v>8.5948927993333299</v>
      </c>
      <c r="G127">
        <v>1.31107489570757</v>
      </c>
      <c r="H127">
        <f t="shared" si="6"/>
        <v>0.75694944396452613</v>
      </c>
      <c r="K127" s="3"/>
    </row>
    <row r="128" spans="1:11">
      <c r="A128" s="3">
        <v>42489</v>
      </c>
      <c r="B128" t="s">
        <v>9</v>
      </c>
      <c r="C128">
        <v>4.55932126866667</v>
      </c>
      <c r="D128">
        <v>1.4665918070978701</v>
      </c>
      <c r="E128">
        <f t="shared" si="5"/>
        <v>0.84673717461925502</v>
      </c>
      <c r="F128">
        <v>11.949951926666699</v>
      </c>
      <c r="G128">
        <v>1.0979218207013099</v>
      </c>
      <c r="H128">
        <f t="shared" si="6"/>
        <v>0.63388545873106539</v>
      </c>
      <c r="K128" s="3"/>
    </row>
    <row r="129" spans="1:11">
      <c r="A129" s="3">
        <v>42489</v>
      </c>
      <c r="B129" t="s">
        <v>8</v>
      </c>
      <c r="C129">
        <v>5.4323060313333302</v>
      </c>
      <c r="D129">
        <v>0.97211337871950199</v>
      </c>
      <c r="E129">
        <f t="shared" si="5"/>
        <v>0.56124992088654113</v>
      </c>
      <c r="F129">
        <v>4.1957468430000002</v>
      </c>
      <c r="G129">
        <v>1.5120187679467201</v>
      </c>
      <c r="H129">
        <f t="shared" si="6"/>
        <v>0.87296444269380513</v>
      </c>
      <c r="K129" s="3"/>
    </row>
    <row r="130" spans="1:11">
      <c r="A130" s="3">
        <v>42489</v>
      </c>
      <c r="B130" t="s">
        <v>7</v>
      </c>
      <c r="C130">
        <v>78.080169999999995</v>
      </c>
      <c r="D130">
        <v>11.146695151626099</v>
      </c>
      <c r="E130">
        <f t="shared" ref="E130:E190" si="7">D130/SQRT(3)</f>
        <v>6.4355474463660256</v>
      </c>
      <c r="F130">
        <v>3.08487451166667</v>
      </c>
      <c r="G130">
        <v>1.09217654620102</v>
      </c>
      <c r="H130">
        <f t="shared" si="6"/>
        <v>0.63056842295175464</v>
      </c>
      <c r="K130" s="3"/>
    </row>
    <row r="131" spans="1:11">
      <c r="A131" s="3">
        <v>42496</v>
      </c>
      <c r="B131" t="s">
        <v>11</v>
      </c>
      <c r="C131">
        <v>1.9424754423333299</v>
      </c>
      <c r="D131">
        <v>1.0172767016494999</v>
      </c>
      <c r="E131">
        <f t="shared" si="7"/>
        <v>0.58732497753767343</v>
      </c>
      <c r="F131">
        <v>95.713338116666705</v>
      </c>
      <c r="G131">
        <v>1.9489058175747001</v>
      </c>
      <c r="H131">
        <f t="shared" si="6"/>
        <v>1.1252012984019808</v>
      </c>
      <c r="K131" s="3"/>
    </row>
    <row r="132" spans="1:11">
      <c r="A132" s="3">
        <v>42496</v>
      </c>
      <c r="B132" t="s">
        <v>10</v>
      </c>
      <c r="C132">
        <v>8.4935620426666691</v>
      </c>
      <c r="D132">
        <v>4.4168129160213097</v>
      </c>
      <c r="E132">
        <f t="shared" si="7"/>
        <v>2.5500481260251191</v>
      </c>
      <c r="F132">
        <v>9.7337281376666702</v>
      </c>
      <c r="G132">
        <v>0.50999373548444404</v>
      </c>
      <c r="H132">
        <f t="shared" si="6"/>
        <v>0.29444502046696658</v>
      </c>
      <c r="K132" s="3"/>
    </row>
    <row r="133" spans="1:11">
      <c r="A133" s="3">
        <v>42496</v>
      </c>
      <c r="B133" t="s">
        <v>9</v>
      </c>
      <c r="C133">
        <v>3.4043352683333299</v>
      </c>
      <c r="D133">
        <v>0.44495043075684698</v>
      </c>
      <c r="E133">
        <f t="shared" si="7"/>
        <v>0.25689225097350554</v>
      </c>
      <c r="F133">
        <v>16.698496486666699</v>
      </c>
      <c r="G133">
        <v>3.8151523833585901</v>
      </c>
      <c r="H133">
        <f t="shared" si="6"/>
        <v>2.2026792555315242</v>
      </c>
      <c r="K133" s="3"/>
    </row>
    <row r="134" spans="1:11">
      <c r="A134" s="3">
        <v>42496</v>
      </c>
      <c r="B134" t="s">
        <v>8</v>
      </c>
      <c r="C134">
        <v>6.263587534</v>
      </c>
      <c r="D134">
        <v>0.818822390381855</v>
      </c>
      <c r="E134">
        <f t="shared" si="7"/>
        <v>0.47274732750545684</v>
      </c>
      <c r="F134">
        <v>5.6138254223333304</v>
      </c>
      <c r="G134">
        <v>1.6652937377238199</v>
      </c>
      <c r="H134">
        <f t="shared" si="6"/>
        <v>0.96145778775464552</v>
      </c>
      <c r="K134" s="3"/>
    </row>
    <row r="135" spans="1:11">
      <c r="A135" s="3">
        <v>42496</v>
      </c>
      <c r="B135" t="s">
        <v>7</v>
      </c>
      <c r="C135">
        <v>91.165245819999996</v>
      </c>
      <c r="D135">
        <v>7.4604961951355699</v>
      </c>
      <c r="E135">
        <f t="shared" si="7"/>
        <v>4.3073194865497006</v>
      </c>
      <c r="F135">
        <v>2.2206756656666702</v>
      </c>
      <c r="G135">
        <v>0.10763303907635</v>
      </c>
      <c r="H135">
        <f t="shared" si="6"/>
        <v>6.2141964084428181E-2</v>
      </c>
      <c r="K135" s="3"/>
    </row>
    <row r="136" spans="1:11">
      <c r="A136" s="3">
        <v>42504</v>
      </c>
      <c r="B136" t="s">
        <v>11</v>
      </c>
      <c r="C136">
        <v>3.4202740256666702</v>
      </c>
      <c r="D136">
        <v>1.46250468599665</v>
      </c>
      <c r="E136">
        <f t="shared" si="7"/>
        <v>0.84437747415125497</v>
      </c>
      <c r="F136">
        <v>65.240057523333306</v>
      </c>
      <c r="G136">
        <v>41.6068935734314</v>
      </c>
      <c r="H136">
        <f t="shared" si="6"/>
        <v>24.02175120476473</v>
      </c>
      <c r="K136" s="3"/>
    </row>
    <row r="137" spans="1:11">
      <c r="A137" s="3">
        <v>42504</v>
      </c>
      <c r="B137" t="s">
        <v>10</v>
      </c>
      <c r="C137">
        <v>38.510298730000002</v>
      </c>
      <c r="D137">
        <v>15.7578814744572</v>
      </c>
      <c r="E137">
        <f t="shared" si="7"/>
        <v>9.0978171111360826</v>
      </c>
      <c r="F137">
        <v>9.1028994123333309</v>
      </c>
      <c r="G137">
        <v>1.49330607882567</v>
      </c>
      <c r="H137">
        <f t="shared" si="6"/>
        <v>0.86216066659250512</v>
      </c>
      <c r="K137" s="3"/>
    </row>
    <row r="138" spans="1:11">
      <c r="A138" s="3">
        <v>42504</v>
      </c>
      <c r="B138" t="s">
        <v>9</v>
      </c>
      <c r="C138">
        <v>5.4185910306666702</v>
      </c>
      <c r="D138">
        <v>1.50799144014006</v>
      </c>
      <c r="E138">
        <f t="shared" si="7"/>
        <v>0.87063926390051516</v>
      </c>
      <c r="F138">
        <v>9.5619199249999998</v>
      </c>
      <c r="G138">
        <v>3.09556416408553</v>
      </c>
      <c r="H138">
        <f t="shared" si="6"/>
        <v>1.7872248034285396</v>
      </c>
      <c r="K138" s="3"/>
    </row>
    <row r="139" spans="1:11">
      <c r="A139" s="3">
        <v>42504</v>
      </c>
      <c r="B139" t="s">
        <v>8</v>
      </c>
      <c r="C139">
        <v>10.263364242</v>
      </c>
      <c r="D139">
        <v>2.9174674615381702</v>
      </c>
      <c r="E139">
        <f t="shared" si="7"/>
        <v>1.6844006242710368</v>
      </c>
      <c r="F139">
        <v>3.8809677143333299</v>
      </c>
      <c r="G139">
        <v>0.49830099475943301</v>
      </c>
      <c r="H139">
        <f t="shared" si="6"/>
        <v>0.28769421346181695</v>
      </c>
      <c r="K139" s="3"/>
    </row>
    <row r="140" spans="1:11">
      <c r="A140" s="3">
        <v>42504</v>
      </c>
      <c r="B140" t="s">
        <v>7</v>
      </c>
      <c r="C140">
        <v>47.669295222000002</v>
      </c>
      <c r="D140">
        <v>33.158969943656302</v>
      </c>
      <c r="E140">
        <f t="shared" si="7"/>
        <v>19.144340223020677</v>
      </c>
      <c r="F140">
        <v>5.7438205340000001</v>
      </c>
      <c r="G140">
        <v>4.1990732597096896</v>
      </c>
      <c r="H140">
        <f t="shared" si="6"/>
        <v>2.4243360768403486</v>
      </c>
      <c r="K140" s="3"/>
    </row>
    <row r="141" spans="1:11">
      <c r="A141" s="3">
        <v>42510</v>
      </c>
      <c r="B141" t="s">
        <v>11</v>
      </c>
      <c r="C141">
        <v>3.36366667533333</v>
      </c>
      <c r="D141">
        <v>2.6223230336469499</v>
      </c>
      <c r="E141">
        <f t="shared" si="7"/>
        <v>1.5139989093782227</v>
      </c>
      <c r="F141">
        <v>85.554881856666697</v>
      </c>
      <c r="G141">
        <v>46.115480605392001</v>
      </c>
      <c r="H141">
        <f t="shared" si="6"/>
        <v>26.62478514133204</v>
      </c>
      <c r="K141" s="3"/>
    </row>
    <row r="142" spans="1:11">
      <c r="A142" s="3">
        <v>42510</v>
      </c>
      <c r="B142" t="s">
        <v>10</v>
      </c>
      <c r="C142">
        <v>15.416012126666701</v>
      </c>
      <c r="D142">
        <v>3.1496398828458099</v>
      </c>
      <c r="E142">
        <f t="shared" si="7"/>
        <v>1.8184454342114098</v>
      </c>
      <c r="F142">
        <v>11.6326433566667</v>
      </c>
      <c r="G142">
        <v>0.67576688091042703</v>
      </c>
      <c r="H142">
        <f t="shared" si="6"/>
        <v>0.39015419060306883</v>
      </c>
      <c r="K142" s="3"/>
    </row>
    <row r="143" spans="1:11">
      <c r="A143" s="3">
        <v>42510</v>
      </c>
      <c r="B143" t="s">
        <v>9</v>
      </c>
      <c r="C143">
        <v>5.5497096343333299</v>
      </c>
      <c r="D143">
        <v>0.45498037090148302</v>
      </c>
      <c r="E143">
        <f t="shared" si="7"/>
        <v>0.26268303961596701</v>
      </c>
      <c r="F143">
        <v>15.21740801</v>
      </c>
      <c r="G143">
        <v>2.7929051994293999</v>
      </c>
      <c r="H143">
        <f t="shared" si="6"/>
        <v>1.6124845687116696</v>
      </c>
      <c r="K143" s="3"/>
    </row>
    <row r="144" spans="1:11">
      <c r="A144" s="3">
        <v>42510</v>
      </c>
      <c r="B144" t="s">
        <v>8</v>
      </c>
      <c r="C144">
        <v>2.7828526656666699</v>
      </c>
      <c r="D144">
        <v>0.39787219112581801</v>
      </c>
      <c r="E144">
        <f t="shared" si="7"/>
        <v>0.22971161664955728</v>
      </c>
      <c r="F144">
        <v>8.239568062</v>
      </c>
      <c r="G144">
        <v>1.43431621347093</v>
      </c>
      <c r="H144">
        <f t="shared" ref="H144:H190" si="8">G144/SQRT(3)</f>
        <v>0.82810285195048616</v>
      </c>
      <c r="K144" s="3"/>
    </row>
    <row r="145" spans="1:11">
      <c r="A145" s="3">
        <v>42510</v>
      </c>
      <c r="B145" t="s">
        <v>7</v>
      </c>
      <c r="C145">
        <v>28.873796000999999</v>
      </c>
      <c r="D145">
        <v>21.442248530498901</v>
      </c>
      <c r="E145">
        <f t="shared" si="7"/>
        <v>12.379687961114399</v>
      </c>
      <c r="F145">
        <v>6.7409513113333297</v>
      </c>
      <c r="G145">
        <v>0.94577719546169503</v>
      </c>
      <c r="H145">
        <f t="shared" si="8"/>
        <v>0.546044718393219</v>
      </c>
      <c r="K145" s="3"/>
    </row>
    <row r="146" spans="1:11">
      <c r="A146" s="3">
        <v>42518</v>
      </c>
      <c r="B146" t="s">
        <v>11</v>
      </c>
      <c r="C146">
        <v>2.0220257156666701</v>
      </c>
      <c r="D146">
        <v>1.39047933466302</v>
      </c>
      <c r="E146">
        <f t="shared" si="7"/>
        <v>0.80279361817030637</v>
      </c>
      <c r="F146">
        <v>90.620009156666697</v>
      </c>
      <c r="G146">
        <v>42.276534119217999</v>
      </c>
      <c r="H146">
        <f t="shared" si="8"/>
        <v>24.408368354134911</v>
      </c>
      <c r="K146" s="3"/>
    </row>
    <row r="147" spans="1:11">
      <c r="A147" s="3">
        <v>42518</v>
      </c>
      <c r="B147" t="s">
        <v>10</v>
      </c>
      <c r="C147">
        <v>19.092083563333301</v>
      </c>
      <c r="D147">
        <v>5.8963447877017803</v>
      </c>
      <c r="E147">
        <f t="shared" si="7"/>
        <v>3.4042562504144698</v>
      </c>
      <c r="F147">
        <v>10.5700558163333</v>
      </c>
      <c r="G147">
        <v>1.7476252042604601</v>
      </c>
      <c r="H147">
        <f t="shared" si="8"/>
        <v>1.0089918821223514</v>
      </c>
      <c r="K147" s="3"/>
    </row>
    <row r="148" spans="1:11">
      <c r="A148" s="3">
        <v>42518</v>
      </c>
      <c r="B148" t="s">
        <v>9</v>
      </c>
      <c r="C148">
        <v>5.1509519133333299</v>
      </c>
      <c r="D148">
        <v>0.95252708892766302</v>
      </c>
      <c r="E148">
        <f t="shared" si="7"/>
        <v>0.54994177120279686</v>
      </c>
      <c r="F148">
        <v>13.4977429643333</v>
      </c>
      <c r="G148">
        <v>4.02003080317757</v>
      </c>
      <c r="H148">
        <f t="shared" si="8"/>
        <v>2.3209658663651576</v>
      </c>
      <c r="K148" s="3"/>
    </row>
    <row r="149" spans="1:11">
      <c r="A149" s="3">
        <v>42518</v>
      </c>
      <c r="B149" t="s">
        <v>8</v>
      </c>
      <c r="C149">
        <v>6.43575009333333</v>
      </c>
      <c r="D149">
        <v>0.516535164578238</v>
      </c>
      <c r="E149">
        <f t="shared" si="7"/>
        <v>0.29822171631515337</v>
      </c>
      <c r="F149">
        <v>6.0892383553333298</v>
      </c>
      <c r="G149">
        <v>2.6382145461808899</v>
      </c>
      <c r="H149">
        <f t="shared" si="8"/>
        <v>1.5231738784175233</v>
      </c>
      <c r="K149" s="3"/>
    </row>
    <row r="150" spans="1:11">
      <c r="A150" s="3">
        <v>42518</v>
      </c>
      <c r="B150" t="s">
        <v>7</v>
      </c>
      <c r="C150">
        <v>19.12470815</v>
      </c>
      <c r="D150">
        <v>12.877166249233101</v>
      </c>
      <c r="E150">
        <f t="shared" si="7"/>
        <v>7.4346354003942947</v>
      </c>
      <c r="F150">
        <v>6.7241828796666701</v>
      </c>
      <c r="G150">
        <v>3.04690871046121</v>
      </c>
      <c r="H150">
        <f t="shared" si="8"/>
        <v>1.7591335641809953</v>
      </c>
      <c r="K150" s="3"/>
    </row>
    <row r="151" spans="1:11">
      <c r="A151" s="3">
        <v>42526</v>
      </c>
      <c r="B151" t="s">
        <v>11</v>
      </c>
      <c r="C151">
        <v>2.6407443033333302</v>
      </c>
      <c r="D151">
        <v>0.45457399348995398</v>
      </c>
      <c r="E151">
        <f t="shared" si="7"/>
        <v>0.26244841750802811</v>
      </c>
      <c r="F151">
        <v>101.62626633000001</v>
      </c>
      <c r="G151">
        <v>17.8465418183475</v>
      </c>
      <c r="H151">
        <f t="shared" si="8"/>
        <v>10.303705722926843</v>
      </c>
      <c r="K151" s="3"/>
    </row>
    <row r="152" spans="1:11">
      <c r="A152" s="3">
        <v>42526</v>
      </c>
      <c r="B152" t="s">
        <v>10</v>
      </c>
      <c r="C152">
        <v>12.396932253333301</v>
      </c>
      <c r="D152">
        <v>1.76981288374277</v>
      </c>
      <c r="E152">
        <f t="shared" si="7"/>
        <v>1.0218019448441562</v>
      </c>
      <c r="F152">
        <v>10.9069357146667</v>
      </c>
      <c r="G152">
        <v>2.0258035756272799</v>
      </c>
      <c r="H152">
        <f t="shared" si="8"/>
        <v>1.1695982397137166</v>
      </c>
      <c r="K152" s="3"/>
    </row>
    <row r="153" spans="1:11">
      <c r="A153" s="3">
        <v>42526</v>
      </c>
      <c r="B153" t="s">
        <v>9</v>
      </c>
      <c r="C153">
        <v>7.2190019346666698</v>
      </c>
      <c r="D153">
        <v>1.9807866726432299</v>
      </c>
      <c r="E153">
        <f t="shared" si="7"/>
        <v>1.143607718657792</v>
      </c>
      <c r="F153">
        <v>12.31341001</v>
      </c>
      <c r="G153">
        <v>2.6433486526327599</v>
      </c>
      <c r="H153">
        <f t="shared" si="8"/>
        <v>1.5261380561595586</v>
      </c>
      <c r="K153" s="3"/>
    </row>
    <row r="154" spans="1:11">
      <c r="A154" s="3">
        <v>42526</v>
      </c>
      <c r="B154" t="s">
        <v>8</v>
      </c>
      <c r="C154">
        <v>5.3826850213333302</v>
      </c>
      <c r="D154">
        <v>0.42279064495116597</v>
      </c>
      <c r="E154">
        <f t="shared" si="7"/>
        <v>0.24409829267341118</v>
      </c>
      <c r="F154">
        <v>5.4674719453333296</v>
      </c>
      <c r="G154">
        <v>2.9463627280565401</v>
      </c>
      <c r="H154">
        <f t="shared" si="8"/>
        <v>1.7010833141737236</v>
      </c>
      <c r="K154" s="3"/>
    </row>
    <row r="155" spans="1:11">
      <c r="A155" s="3">
        <v>42526</v>
      </c>
      <c r="B155" t="s">
        <v>7</v>
      </c>
      <c r="C155">
        <v>55.140824950000003</v>
      </c>
      <c r="D155">
        <v>21.3060223548785</v>
      </c>
      <c r="E155">
        <f t="shared" si="7"/>
        <v>12.301037741949287</v>
      </c>
      <c r="F155">
        <v>3.1001488706666702</v>
      </c>
      <c r="G155">
        <v>1.2613157423074499</v>
      </c>
      <c r="H155">
        <f t="shared" si="8"/>
        <v>0.72822098335431884</v>
      </c>
      <c r="K155" s="3"/>
    </row>
    <row r="156" spans="1:11">
      <c r="A156" s="3">
        <v>42532</v>
      </c>
      <c r="B156" t="s">
        <v>11</v>
      </c>
      <c r="C156">
        <v>1.8377917459999999</v>
      </c>
      <c r="D156">
        <v>0.70309085390154802</v>
      </c>
      <c r="E156">
        <f t="shared" si="7"/>
        <v>0.40592969376482263</v>
      </c>
      <c r="F156">
        <v>228.06934949999999</v>
      </c>
      <c r="G156">
        <v>7.9090528338921704</v>
      </c>
      <c r="H156">
        <f t="shared" si="8"/>
        <v>4.5662937826826173</v>
      </c>
      <c r="K156" s="3"/>
    </row>
    <row r="157" spans="1:11">
      <c r="A157" s="3">
        <v>42532</v>
      </c>
      <c r="B157" t="s">
        <v>10</v>
      </c>
      <c r="C157">
        <v>8.4671458003333306</v>
      </c>
      <c r="D157">
        <v>3.2096668617408102</v>
      </c>
      <c r="E157">
        <f t="shared" si="7"/>
        <v>1.8531020266350782</v>
      </c>
      <c r="F157">
        <v>49.793608913333301</v>
      </c>
      <c r="G157">
        <v>22.6571613699182</v>
      </c>
      <c r="H157">
        <f t="shared" si="8"/>
        <v>13.081118215995064</v>
      </c>
      <c r="K157" s="3"/>
    </row>
    <row r="158" spans="1:11">
      <c r="A158" s="3">
        <v>42532</v>
      </c>
      <c r="B158" t="s">
        <v>9</v>
      </c>
      <c r="C158">
        <v>9.7720345323333309</v>
      </c>
      <c r="D158">
        <v>2.1431836467514498</v>
      </c>
      <c r="E158">
        <f t="shared" si="7"/>
        <v>1.2373676553747535</v>
      </c>
      <c r="F158">
        <v>23.420188379999999</v>
      </c>
      <c r="G158">
        <v>3.1516513664727301</v>
      </c>
      <c r="H158">
        <f t="shared" si="8"/>
        <v>1.8196067648248828</v>
      </c>
      <c r="K158" s="3"/>
    </row>
    <row r="159" spans="1:11">
      <c r="A159" s="3">
        <v>42532</v>
      </c>
      <c r="B159" t="s">
        <v>8</v>
      </c>
      <c r="C159">
        <v>9.8565783533333295</v>
      </c>
      <c r="D159">
        <v>0.93105707656872205</v>
      </c>
      <c r="E159">
        <f t="shared" si="7"/>
        <v>0.53754605378785769</v>
      </c>
      <c r="F159">
        <v>8.2848671816666695</v>
      </c>
      <c r="G159">
        <v>0.73149437746121104</v>
      </c>
      <c r="H159">
        <f t="shared" si="8"/>
        <v>0.42232847573792792</v>
      </c>
      <c r="K159" s="3"/>
    </row>
    <row r="160" spans="1:11">
      <c r="A160" s="3">
        <v>42532</v>
      </c>
      <c r="B160" t="s">
        <v>7</v>
      </c>
      <c r="C160">
        <v>65.111694416666694</v>
      </c>
      <c r="D160">
        <v>37.166157746029697</v>
      </c>
      <c r="E160">
        <f t="shared" si="7"/>
        <v>21.457891179414343</v>
      </c>
      <c r="F160">
        <v>46.791534496666699</v>
      </c>
      <c r="G160">
        <v>18.494641579380701</v>
      </c>
      <c r="H160">
        <f t="shared" si="8"/>
        <v>10.677886294421095</v>
      </c>
      <c r="K160" s="3"/>
    </row>
    <row r="161" spans="1:11">
      <c r="A161" s="3">
        <v>42539</v>
      </c>
      <c r="B161" t="s">
        <v>11</v>
      </c>
      <c r="C161">
        <v>2.3798168763333298</v>
      </c>
      <c r="D161">
        <v>1.22680971776993</v>
      </c>
      <c r="E161">
        <f t="shared" si="7"/>
        <v>0.70829892079891787</v>
      </c>
      <c r="F161">
        <v>142.28629886666701</v>
      </c>
      <c r="G161">
        <v>42.145663312013703</v>
      </c>
      <c r="H161">
        <f t="shared" si="8"/>
        <v>24.332810058366448</v>
      </c>
      <c r="K161" s="3"/>
    </row>
    <row r="162" spans="1:11">
      <c r="A162" s="3">
        <v>42539</v>
      </c>
      <c r="B162" t="s">
        <v>10</v>
      </c>
      <c r="C162">
        <v>10.439143714666701</v>
      </c>
      <c r="D162">
        <v>3.6350356762171301</v>
      </c>
      <c r="E162">
        <f t="shared" si="7"/>
        <v>2.0986888261778534</v>
      </c>
      <c r="F162">
        <v>14.727231894000001</v>
      </c>
      <c r="G162">
        <v>5.4759761386192096</v>
      </c>
      <c r="H162">
        <f t="shared" si="8"/>
        <v>3.1615562977077682</v>
      </c>
      <c r="K162" s="3"/>
    </row>
    <row r="163" spans="1:11">
      <c r="A163" s="3">
        <v>42539</v>
      </c>
      <c r="B163" t="s">
        <v>9</v>
      </c>
      <c r="C163">
        <v>7.7738014966666702</v>
      </c>
      <c r="D163">
        <v>1.1950066065124501</v>
      </c>
      <c r="E163">
        <f t="shared" si="7"/>
        <v>0.68993738595334431</v>
      </c>
      <c r="F163">
        <v>12.825491983333301</v>
      </c>
      <c r="G163">
        <v>1.98290551834777</v>
      </c>
      <c r="H163">
        <f t="shared" si="8"/>
        <v>1.1448310347956794</v>
      </c>
      <c r="K163" s="3"/>
    </row>
    <row r="164" spans="1:11">
      <c r="A164" s="3">
        <v>42539</v>
      </c>
      <c r="B164" t="s">
        <v>8</v>
      </c>
      <c r="C164">
        <v>7.3167595463333299</v>
      </c>
      <c r="D164">
        <v>0.56029957830911103</v>
      </c>
      <c r="E164">
        <f t="shared" si="7"/>
        <v>0.32348911236359906</v>
      </c>
      <c r="F164">
        <v>5.1134708076666699</v>
      </c>
      <c r="G164">
        <v>1.76097598269505</v>
      </c>
      <c r="H164">
        <f t="shared" si="8"/>
        <v>1.016699957645453</v>
      </c>
      <c r="K164" s="3"/>
    </row>
    <row r="165" spans="1:11">
      <c r="A165" s="3">
        <v>42539</v>
      </c>
      <c r="B165" t="s">
        <v>7</v>
      </c>
      <c r="C165">
        <v>97.133685650000004</v>
      </c>
      <c r="D165">
        <v>61.8585213390433</v>
      </c>
      <c r="E165">
        <f t="shared" si="7"/>
        <v>35.714033946768858</v>
      </c>
      <c r="F165">
        <v>7.4074551816666698</v>
      </c>
      <c r="G165">
        <v>1.4060226097194</v>
      </c>
      <c r="H165">
        <f t="shared" si="8"/>
        <v>0.81176753220819575</v>
      </c>
      <c r="K165" s="3"/>
    </row>
    <row r="166" spans="1:11">
      <c r="A166" s="3">
        <v>42546</v>
      </c>
      <c r="B166" t="s">
        <v>11</v>
      </c>
      <c r="C166">
        <v>3.8146484510000001</v>
      </c>
      <c r="D166">
        <v>3.24489583216176</v>
      </c>
      <c r="E166">
        <f t="shared" si="7"/>
        <v>1.8734414821908869</v>
      </c>
      <c r="F166">
        <v>88.111955413333305</v>
      </c>
      <c r="G166">
        <v>52.655928019496798</v>
      </c>
      <c r="H166">
        <f t="shared" si="8"/>
        <v>30.400914216486036</v>
      </c>
      <c r="K166" s="3"/>
    </row>
    <row r="167" spans="1:11">
      <c r="A167" s="3">
        <v>42546</v>
      </c>
      <c r="B167" t="s">
        <v>10</v>
      </c>
      <c r="C167">
        <v>8.8494429443333296</v>
      </c>
      <c r="D167">
        <v>3.4521895491171302</v>
      </c>
      <c r="E167">
        <f t="shared" si="7"/>
        <v>1.993122565476388</v>
      </c>
      <c r="F167">
        <v>10.324055919999999</v>
      </c>
      <c r="G167">
        <v>0.25494733453663498</v>
      </c>
      <c r="H167">
        <f t="shared" si="8"/>
        <v>0.14719391222390379</v>
      </c>
      <c r="K167" s="3"/>
    </row>
    <row r="168" spans="1:11">
      <c r="A168" s="3">
        <v>42546</v>
      </c>
      <c r="B168" t="s">
        <v>9</v>
      </c>
      <c r="C168">
        <v>9.3812427120000006</v>
      </c>
      <c r="D168">
        <v>0.326271760058511</v>
      </c>
      <c r="E168">
        <f t="shared" si="7"/>
        <v>0.18837308849875431</v>
      </c>
      <c r="F168">
        <v>14.070754020000001</v>
      </c>
      <c r="G168">
        <v>0.78082171397258204</v>
      </c>
      <c r="H168">
        <f t="shared" si="8"/>
        <v>0.45080762675117525</v>
      </c>
      <c r="K168" s="3"/>
    </row>
    <row r="169" spans="1:11">
      <c r="A169" s="3">
        <v>42546</v>
      </c>
      <c r="B169" t="s">
        <v>8</v>
      </c>
      <c r="C169">
        <v>7.1922986886666704</v>
      </c>
      <c r="D169">
        <v>2.8684917394736602</v>
      </c>
      <c r="E169">
        <f t="shared" si="7"/>
        <v>1.6561244779533357</v>
      </c>
      <c r="F169">
        <v>4.4292474556666699</v>
      </c>
      <c r="G169">
        <v>2.2726546825143501</v>
      </c>
      <c r="H169">
        <f t="shared" si="8"/>
        <v>1.3121177927247236</v>
      </c>
      <c r="K169" s="3"/>
    </row>
    <row r="170" spans="1:11">
      <c r="A170" s="3">
        <v>42546</v>
      </c>
      <c r="B170" t="s">
        <v>7</v>
      </c>
      <c r="C170">
        <v>601.19615039999996</v>
      </c>
      <c r="D170">
        <v>303.08498468502398</v>
      </c>
      <c r="E170">
        <f t="shared" si="7"/>
        <v>174.9861974952322</v>
      </c>
      <c r="F170">
        <v>3.48637058866667</v>
      </c>
      <c r="G170">
        <v>0.76947479696687704</v>
      </c>
      <c r="H170">
        <f t="shared" si="8"/>
        <v>0.44425648116345912</v>
      </c>
      <c r="K170" s="3"/>
    </row>
    <row r="171" spans="1:11">
      <c r="A171" s="3">
        <v>42552</v>
      </c>
      <c r="B171" t="s">
        <v>11</v>
      </c>
      <c r="C171">
        <v>3.1540483153333301</v>
      </c>
      <c r="D171">
        <v>3.4287881311870501</v>
      </c>
      <c r="E171">
        <f t="shared" si="7"/>
        <v>1.9796117505350372</v>
      </c>
      <c r="F171">
        <v>96.0882261</v>
      </c>
      <c r="G171">
        <v>60.462074819639298</v>
      </c>
      <c r="H171">
        <f t="shared" si="8"/>
        <v>34.907795172882047</v>
      </c>
      <c r="K171" s="3"/>
    </row>
    <row r="172" spans="1:11">
      <c r="A172" s="3">
        <v>42552</v>
      </c>
      <c r="B172" t="s">
        <v>10</v>
      </c>
      <c r="C172">
        <v>14.189267107333301</v>
      </c>
      <c r="D172">
        <v>6.3165701613614296</v>
      </c>
      <c r="E172">
        <f t="shared" si="7"/>
        <v>3.6468734830171794</v>
      </c>
      <c r="F172">
        <v>10.212052376999999</v>
      </c>
      <c r="G172">
        <v>1.3354557039035999</v>
      </c>
      <c r="H172">
        <f t="shared" si="8"/>
        <v>0.77102571013956456</v>
      </c>
      <c r="K172" s="3"/>
    </row>
    <row r="173" spans="1:11">
      <c r="A173" s="3">
        <v>42552</v>
      </c>
      <c r="B173" t="s">
        <v>9</v>
      </c>
      <c r="C173">
        <v>6.4917255113333301</v>
      </c>
      <c r="D173">
        <v>0.63054126472469096</v>
      </c>
      <c r="E173">
        <f t="shared" si="7"/>
        <v>0.36404316892396743</v>
      </c>
      <c r="F173">
        <v>11.032937816666699</v>
      </c>
      <c r="G173">
        <v>1.02819710281146</v>
      </c>
      <c r="H173">
        <f t="shared" si="8"/>
        <v>0.59362987408818979</v>
      </c>
      <c r="K173" s="3"/>
    </row>
    <row r="174" spans="1:11">
      <c r="A174" s="3">
        <v>42552</v>
      </c>
      <c r="B174" t="s">
        <v>8</v>
      </c>
      <c r="C174">
        <v>5.6909396413333297</v>
      </c>
      <c r="D174">
        <v>0.73667050893149499</v>
      </c>
      <c r="E174">
        <f t="shared" si="7"/>
        <v>0.42531691663565729</v>
      </c>
      <c r="F174">
        <v>3.300723472</v>
      </c>
      <c r="G174">
        <v>1.93279338921639</v>
      </c>
      <c r="H174">
        <f t="shared" si="8"/>
        <v>1.115898783552012</v>
      </c>
      <c r="K174" s="3"/>
    </row>
    <row r="175" spans="1:11">
      <c r="A175" s="3">
        <v>42552</v>
      </c>
      <c r="B175" t="s">
        <v>7</v>
      </c>
      <c r="C175">
        <v>147.28697071333301</v>
      </c>
      <c r="D175">
        <v>83.922841694323594</v>
      </c>
      <c r="E175">
        <f t="shared" si="7"/>
        <v>48.452875243376077</v>
      </c>
      <c r="F175">
        <v>3.6440006253333301</v>
      </c>
      <c r="G175">
        <v>2.4165733061579502</v>
      </c>
      <c r="H175">
        <f t="shared" si="8"/>
        <v>1.3952092488267565</v>
      </c>
      <c r="K175" s="3"/>
    </row>
    <row r="176" spans="1:11">
      <c r="A176" s="3">
        <v>42559</v>
      </c>
      <c r="B176" t="s">
        <v>11</v>
      </c>
      <c r="C176">
        <v>1.20770044333333</v>
      </c>
      <c r="D176">
        <v>9.2012778197634607E-2</v>
      </c>
      <c r="E176">
        <f t="shared" si="7"/>
        <v>5.3123602261289669E-2</v>
      </c>
      <c r="F176">
        <v>132.30873220000001</v>
      </c>
      <c r="G176">
        <v>10.0337829581518</v>
      </c>
      <c r="H176">
        <f t="shared" si="8"/>
        <v>5.7930072918792215</v>
      </c>
      <c r="K176" s="3"/>
    </row>
    <row r="177" spans="1:11">
      <c r="A177" s="3">
        <v>42559</v>
      </c>
      <c r="B177" t="s">
        <v>10</v>
      </c>
      <c r="C177">
        <v>10.5831955086667</v>
      </c>
      <c r="D177">
        <v>6.9033940241180503</v>
      </c>
      <c r="E177">
        <f t="shared" si="7"/>
        <v>3.9856763981466106</v>
      </c>
      <c r="F177">
        <v>10.8382547933333</v>
      </c>
      <c r="G177">
        <v>1.02796666284384</v>
      </c>
      <c r="H177">
        <f t="shared" si="8"/>
        <v>0.59349682951085236</v>
      </c>
      <c r="K177" s="3"/>
    </row>
    <row r="178" spans="1:11">
      <c r="A178" s="3">
        <v>42559</v>
      </c>
      <c r="B178" t="s">
        <v>9</v>
      </c>
      <c r="C178">
        <v>8.6508405646666695</v>
      </c>
      <c r="D178">
        <v>2.48825504557625</v>
      </c>
      <c r="E178">
        <f t="shared" si="7"/>
        <v>1.4365947203758926</v>
      </c>
      <c r="F178">
        <v>13.7024322566667</v>
      </c>
      <c r="G178">
        <v>0.92791804662908794</v>
      </c>
      <c r="H178">
        <f t="shared" si="8"/>
        <v>0.53573373400721569</v>
      </c>
      <c r="K178" s="3"/>
    </row>
    <row r="179" spans="1:11">
      <c r="A179" s="3">
        <v>42559</v>
      </c>
      <c r="B179" t="s">
        <v>8</v>
      </c>
      <c r="C179">
        <v>4.8020587396666699</v>
      </c>
      <c r="D179">
        <v>0.96173422988180302</v>
      </c>
      <c r="E179">
        <f t="shared" si="7"/>
        <v>0.55525751651113642</v>
      </c>
      <c r="F179">
        <v>5.1828216763333304</v>
      </c>
      <c r="G179">
        <v>2.4110849651757902</v>
      </c>
      <c r="H179">
        <f t="shared" si="8"/>
        <v>1.392040553683302</v>
      </c>
      <c r="K179" s="3"/>
    </row>
    <row r="180" spans="1:11">
      <c r="A180" s="3">
        <v>42559</v>
      </c>
      <c r="B180" t="s">
        <v>7</v>
      </c>
      <c r="C180">
        <v>99.761493466666707</v>
      </c>
      <c r="D180">
        <v>95.238855844600707</v>
      </c>
      <c r="E180">
        <f t="shared" si="7"/>
        <v>54.986179059192182</v>
      </c>
      <c r="F180">
        <v>5.0062630893333298</v>
      </c>
      <c r="G180">
        <v>1.87854676191228</v>
      </c>
      <c r="H180">
        <f t="shared" si="8"/>
        <v>1.0845794786753546</v>
      </c>
      <c r="K180" s="3"/>
    </row>
    <row r="181" spans="1:11">
      <c r="A181" s="3">
        <v>42575</v>
      </c>
      <c r="B181" t="s">
        <v>11</v>
      </c>
      <c r="C181">
        <v>2.9418069863333298</v>
      </c>
      <c r="D181">
        <v>2.29299869547184</v>
      </c>
      <c r="E181">
        <f t="shared" si="7"/>
        <v>1.3238634140821277</v>
      </c>
      <c r="F181">
        <v>106.561009093333</v>
      </c>
      <c r="G181">
        <v>78.101803619894397</v>
      </c>
      <c r="H181">
        <f t="shared" si="8"/>
        <v>45.092097344141322</v>
      </c>
      <c r="K181" s="3"/>
    </row>
    <row r="182" spans="1:11">
      <c r="A182" s="3">
        <v>42575</v>
      </c>
      <c r="B182" t="s">
        <v>10</v>
      </c>
      <c r="C182">
        <v>13.137310020333301</v>
      </c>
      <c r="D182">
        <v>7.3528356794864997</v>
      </c>
      <c r="E182">
        <f t="shared" si="7"/>
        <v>4.2451616588586161</v>
      </c>
      <c r="F182">
        <v>9.4960136889999998</v>
      </c>
      <c r="G182">
        <v>0.87863531536898798</v>
      </c>
      <c r="H182">
        <f t="shared" si="8"/>
        <v>0.50728033584779697</v>
      </c>
      <c r="K182" s="3"/>
    </row>
    <row r="183" spans="1:11">
      <c r="A183" s="3">
        <v>42575</v>
      </c>
      <c r="B183" t="s">
        <v>9</v>
      </c>
      <c r="C183">
        <v>9.3216364386666708</v>
      </c>
      <c r="D183">
        <v>4.6841863273289697</v>
      </c>
      <c r="E183">
        <f t="shared" si="7"/>
        <v>2.7044162370177451</v>
      </c>
      <c r="F183">
        <v>12.618312739</v>
      </c>
      <c r="G183">
        <v>3.2235511247831798</v>
      </c>
      <c r="H183">
        <f t="shared" si="8"/>
        <v>1.8611181096400899</v>
      </c>
      <c r="K183" s="3"/>
    </row>
    <row r="184" spans="1:11">
      <c r="A184" s="3">
        <v>42575</v>
      </c>
      <c r="B184" t="s">
        <v>8</v>
      </c>
      <c r="C184">
        <v>5.6421425426666696</v>
      </c>
      <c r="D184">
        <v>1.31271036443391</v>
      </c>
      <c r="E184">
        <f t="shared" si="7"/>
        <v>0.75789368227392973</v>
      </c>
      <c r="F184">
        <v>5.2249995489999996</v>
      </c>
      <c r="G184">
        <v>2.0278214631251301</v>
      </c>
      <c r="H184">
        <f t="shared" si="8"/>
        <v>1.1707632676037947</v>
      </c>
      <c r="K184" s="3"/>
    </row>
    <row r="185" spans="1:11">
      <c r="A185" s="3">
        <v>42575</v>
      </c>
      <c r="B185" t="s">
        <v>7</v>
      </c>
      <c r="C185">
        <v>298.96824663333302</v>
      </c>
      <c r="D185">
        <v>14.6208132683138</v>
      </c>
      <c r="E185">
        <f t="shared" si="7"/>
        <v>8.4413304762322241</v>
      </c>
      <c r="F185">
        <v>8.1812087903333293</v>
      </c>
      <c r="G185">
        <v>0.45450357007518499</v>
      </c>
      <c r="H185">
        <f t="shared" si="8"/>
        <v>0.26240775853055398</v>
      </c>
      <c r="K185" s="3"/>
    </row>
    <row r="186" spans="1:11">
      <c r="A186" s="3">
        <v>42583</v>
      </c>
      <c r="B186" t="s">
        <v>11</v>
      </c>
      <c r="C186">
        <v>1.4843948196666701</v>
      </c>
      <c r="D186">
        <v>0.119520272609641</v>
      </c>
      <c r="E186">
        <f t="shared" si="7"/>
        <v>6.900506156479369E-2</v>
      </c>
      <c r="F186">
        <v>98.310481469999999</v>
      </c>
      <c r="G186">
        <v>19.096735231909999</v>
      </c>
      <c r="H186">
        <f t="shared" si="8"/>
        <v>11.025505226786249</v>
      </c>
      <c r="K186" s="3"/>
    </row>
    <row r="187" spans="1:11">
      <c r="A187" s="3">
        <v>42583</v>
      </c>
      <c r="B187" t="s">
        <v>10</v>
      </c>
      <c r="C187">
        <v>18.727137883333299</v>
      </c>
      <c r="D187">
        <v>8.9867906999442297</v>
      </c>
      <c r="E187">
        <f t="shared" si="7"/>
        <v>5.1885260297636266</v>
      </c>
      <c r="F187">
        <v>11.3206736666667</v>
      </c>
      <c r="G187">
        <v>2.0775271783520299</v>
      </c>
      <c r="H187">
        <f t="shared" si="8"/>
        <v>1.1994608756703082</v>
      </c>
      <c r="K187" s="3"/>
    </row>
    <row r="188" spans="1:11">
      <c r="A188" s="3">
        <v>42583</v>
      </c>
      <c r="B188" t="s">
        <v>9</v>
      </c>
      <c r="C188">
        <v>8.3196590120000007</v>
      </c>
      <c r="D188">
        <v>2.2339586350857599</v>
      </c>
      <c r="E188">
        <f t="shared" si="7"/>
        <v>1.2897766193252524</v>
      </c>
      <c r="F188">
        <v>15.5808865166667</v>
      </c>
      <c r="G188">
        <v>3.40479631410129</v>
      </c>
      <c r="H188">
        <f t="shared" si="8"/>
        <v>1.9657600684822254</v>
      </c>
      <c r="K188" s="3"/>
    </row>
    <row r="189" spans="1:11">
      <c r="A189" s="3">
        <v>42583</v>
      </c>
      <c r="B189" t="s">
        <v>8</v>
      </c>
      <c r="C189">
        <v>4.3758005953333301</v>
      </c>
      <c r="D189">
        <v>0.316256766885884</v>
      </c>
      <c r="E189">
        <f t="shared" si="7"/>
        <v>0.18259092949460587</v>
      </c>
      <c r="F189">
        <v>6.8474673506666699</v>
      </c>
      <c r="G189">
        <v>1.4011681800598601</v>
      </c>
      <c r="H189">
        <f t="shared" si="8"/>
        <v>0.8089648259374983</v>
      </c>
      <c r="K189" s="3"/>
    </row>
    <row r="190" spans="1:11">
      <c r="A190" s="3">
        <v>42583</v>
      </c>
      <c r="B190" t="s">
        <v>7</v>
      </c>
      <c r="C190">
        <v>137.45733607</v>
      </c>
      <c r="D190">
        <v>82.076772580817902</v>
      </c>
      <c r="E190">
        <f t="shared" si="7"/>
        <v>47.387046743750915</v>
      </c>
      <c r="F190">
        <v>5.5137756749999998</v>
      </c>
      <c r="G190">
        <v>1.1031450772609399</v>
      </c>
      <c r="H190">
        <f t="shared" si="8"/>
        <v>0.63690110731181415</v>
      </c>
      <c r="K190" s="3"/>
    </row>
    <row r="191" spans="1:11">
      <c r="K191"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EF32-A3A7-7C4D-8634-59427B3BC1BE}">
  <dimension ref="A1:P19"/>
  <sheetViews>
    <sheetView workbookViewId="0">
      <selection activeCell="F26" sqref="F26"/>
    </sheetView>
  </sheetViews>
  <sheetFormatPr baseColWidth="10" defaultRowHeight="16"/>
  <sheetData>
    <row r="1" spans="1:16" ht="16" customHeight="1">
      <c r="A1" s="15" t="s">
        <v>31</v>
      </c>
      <c r="B1" s="15"/>
      <c r="C1" s="15"/>
      <c r="D1" s="15"/>
      <c r="E1" s="15"/>
      <c r="F1" s="15"/>
      <c r="G1" s="15"/>
      <c r="H1" s="15"/>
      <c r="I1" s="15"/>
      <c r="J1" s="15"/>
      <c r="K1" s="15"/>
      <c r="L1" s="15"/>
      <c r="M1" s="14"/>
      <c r="N1" s="14"/>
      <c r="O1" s="14"/>
      <c r="P1" s="14"/>
    </row>
    <row r="2" spans="1:16">
      <c r="A2" s="15"/>
      <c r="B2" s="15"/>
      <c r="C2" s="15"/>
      <c r="D2" s="15"/>
      <c r="E2" s="15"/>
      <c r="F2" s="15"/>
      <c r="G2" s="15"/>
      <c r="H2" s="15"/>
      <c r="I2" s="15"/>
      <c r="J2" s="15"/>
      <c r="K2" s="15"/>
      <c r="L2" s="15"/>
      <c r="M2" s="14"/>
      <c r="N2" s="14"/>
      <c r="O2" s="14"/>
      <c r="P2" s="14"/>
    </row>
    <row r="3" spans="1:16">
      <c r="A3" s="15"/>
      <c r="B3" s="15"/>
      <c r="C3" s="15"/>
      <c r="D3" s="15"/>
      <c r="E3" s="15"/>
      <c r="F3" s="15"/>
      <c r="G3" s="15"/>
      <c r="H3" s="15"/>
      <c r="I3" s="15"/>
      <c r="J3" s="15"/>
      <c r="K3" s="15"/>
      <c r="L3" s="15"/>
      <c r="M3" s="14"/>
      <c r="N3" s="14"/>
      <c r="O3" s="14"/>
      <c r="P3" s="14"/>
    </row>
    <row r="4" spans="1:16" ht="15" customHeight="1">
      <c r="A4" s="15" t="s">
        <v>32</v>
      </c>
      <c r="B4" s="15"/>
      <c r="C4" s="15"/>
      <c r="D4" s="15"/>
      <c r="E4" s="15"/>
      <c r="F4" s="15"/>
      <c r="G4" s="15"/>
      <c r="H4" s="15"/>
      <c r="I4" s="15"/>
      <c r="J4" s="15"/>
      <c r="K4" s="15"/>
      <c r="L4" s="15"/>
      <c r="M4" s="14"/>
      <c r="N4" s="14"/>
      <c r="O4" s="14"/>
      <c r="P4" s="14"/>
    </row>
    <row r="5" spans="1:16">
      <c r="A5" s="15"/>
      <c r="B5" s="15"/>
      <c r="C5" s="15"/>
      <c r="D5" s="15"/>
      <c r="E5" s="15"/>
      <c r="F5" s="15"/>
      <c r="G5" s="15"/>
      <c r="H5" s="15"/>
      <c r="I5" s="15"/>
      <c r="J5" s="15"/>
      <c r="K5" s="15"/>
      <c r="L5" s="15"/>
      <c r="M5" s="14"/>
      <c r="N5" s="14"/>
      <c r="O5" s="14"/>
      <c r="P5" s="14"/>
    </row>
    <row r="6" spans="1:16">
      <c r="A6" s="15"/>
      <c r="B6" s="15"/>
      <c r="C6" s="15"/>
      <c r="D6" s="15"/>
      <c r="E6" s="15"/>
      <c r="F6" s="15"/>
      <c r="G6" s="15"/>
      <c r="H6" s="15"/>
      <c r="I6" s="15"/>
      <c r="J6" s="15"/>
      <c r="K6" s="15"/>
      <c r="L6" s="15"/>
      <c r="M6" s="1"/>
      <c r="N6" s="1"/>
      <c r="O6" s="1"/>
      <c r="P6" s="1"/>
    </row>
    <row r="7" spans="1:16">
      <c r="A7" s="15"/>
      <c r="B7" s="15"/>
      <c r="C7" s="15"/>
      <c r="D7" s="15"/>
      <c r="E7" s="15"/>
      <c r="F7" s="15"/>
      <c r="G7" s="15"/>
      <c r="H7" s="15"/>
      <c r="I7" s="15"/>
      <c r="J7" s="15"/>
      <c r="K7" s="15"/>
      <c r="L7" s="15"/>
      <c r="M7" s="1"/>
      <c r="N7" s="1"/>
      <c r="O7" s="1"/>
      <c r="P7" s="1"/>
    </row>
    <row r="8" spans="1:16">
      <c r="A8" s="15"/>
      <c r="B8" s="15"/>
      <c r="C8" s="15"/>
      <c r="D8" s="15"/>
      <c r="E8" s="15"/>
      <c r="F8" s="15"/>
      <c r="G8" s="15"/>
      <c r="H8" s="15"/>
      <c r="I8" s="15"/>
      <c r="J8" s="15"/>
      <c r="K8" s="15"/>
      <c r="L8" s="15"/>
      <c r="M8" s="1"/>
      <c r="N8" s="1"/>
      <c r="O8" s="1"/>
      <c r="P8" s="1"/>
    </row>
    <row r="9" spans="1:16">
      <c r="A9" s="16" t="s">
        <v>33</v>
      </c>
      <c r="B9" s="16"/>
      <c r="C9" s="16"/>
      <c r="D9" s="16"/>
      <c r="E9" s="16"/>
      <c r="F9" s="16"/>
      <c r="G9" s="16"/>
      <c r="H9" s="16"/>
      <c r="I9" s="16"/>
      <c r="J9" s="16"/>
      <c r="K9" s="16"/>
      <c r="L9" s="16"/>
    </row>
    <row r="10" spans="1:16">
      <c r="A10" s="16"/>
      <c r="B10" s="16"/>
      <c r="C10" s="16"/>
      <c r="D10" s="16"/>
      <c r="E10" s="16"/>
      <c r="F10" s="16"/>
      <c r="G10" s="16"/>
      <c r="H10" s="16"/>
      <c r="I10" s="16"/>
      <c r="J10" s="16"/>
      <c r="K10" s="16"/>
      <c r="L10" s="16"/>
    </row>
    <row r="11" spans="1:16">
      <c r="A11" s="16"/>
      <c r="B11" s="16"/>
      <c r="C11" s="16"/>
      <c r="D11" s="16"/>
      <c r="E11" s="16"/>
      <c r="F11" s="16"/>
      <c r="G11" s="16"/>
      <c r="H11" s="16"/>
      <c r="I11" s="16"/>
      <c r="J11" s="16"/>
      <c r="K11" s="16"/>
      <c r="L11" s="16"/>
    </row>
    <row r="12" spans="1:16">
      <c r="A12" s="16"/>
      <c r="B12" s="16"/>
      <c r="C12" s="16"/>
      <c r="D12" s="16"/>
      <c r="E12" s="16"/>
      <c r="F12" s="16"/>
      <c r="G12" s="16"/>
      <c r="H12" s="16"/>
      <c r="I12" s="16"/>
      <c r="J12" s="16"/>
      <c r="K12" s="16"/>
      <c r="L12" s="16"/>
    </row>
    <row r="13" spans="1:16">
      <c r="A13" s="15" t="s">
        <v>34</v>
      </c>
      <c r="B13" s="15"/>
      <c r="C13" s="15"/>
      <c r="D13" s="15"/>
      <c r="E13" s="15"/>
      <c r="F13" s="15"/>
      <c r="G13" s="15"/>
      <c r="H13" s="15"/>
      <c r="I13" s="15"/>
      <c r="J13" s="15"/>
      <c r="K13" s="15"/>
      <c r="L13" s="15"/>
    </row>
    <row r="14" spans="1:16">
      <c r="A14" s="15"/>
      <c r="B14" s="15"/>
      <c r="C14" s="15"/>
      <c r="D14" s="15"/>
      <c r="E14" s="15"/>
      <c r="F14" s="15"/>
      <c r="G14" s="15"/>
      <c r="H14" s="15"/>
      <c r="I14" s="15"/>
      <c r="J14" s="15"/>
      <c r="K14" s="15"/>
      <c r="L14" s="15"/>
    </row>
    <row r="15" spans="1:16">
      <c r="A15" s="15"/>
      <c r="B15" s="15"/>
      <c r="C15" s="15"/>
      <c r="D15" s="15"/>
      <c r="E15" s="15"/>
      <c r="F15" s="15"/>
      <c r="G15" s="15"/>
      <c r="H15" s="15"/>
      <c r="I15" s="15"/>
      <c r="J15" s="15"/>
      <c r="K15" s="15"/>
      <c r="L15" s="15"/>
    </row>
    <row r="16" spans="1:16" ht="50" customHeight="1">
      <c r="A16" s="16" t="s">
        <v>30</v>
      </c>
      <c r="B16" s="16"/>
      <c r="C16" s="16"/>
      <c r="D16" s="16"/>
      <c r="E16" s="16"/>
      <c r="F16" s="16"/>
      <c r="G16" s="16"/>
      <c r="H16" s="16"/>
      <c r="I16" s="16"/>
      <c r="J16" s="16"/>
      <c r="K16" s="16"/>
      <c r="L16" s="16"/>
    </row>
    <row r="17" spans="1:12" ht="16" customHeight="1">
      <c r="A17" s="16"/>
      <c r="B17" s="16"/>
      <c r="C17" s="16"/>
      <c r="D17" s="16"/>
      <c r="E17" s="16"/>
      <c r="F17" s="16"/>
      <c r="G17" s="16"/>
      <c r="H17" s="16"/>
      <c r="I17" s="16"/>
      <c r="J17" s="16"/>
      <c r="K17" s="16"/>
      <c r="L17" s="16"/>
    </row>
    <row r="18" spans="1:12">
      <c r="A18" s="16"/>
      <c r="B18" s="16"/>
      <c r="C18" s="16"/>
      <c r="D18" s="16"/>
      <c r="E18" s="16"/>
      <c r="F18" s="16"/>
      <c r="G18" s="16"/>
      <c r="H18" s="16"/>
      <c r="I18" s="16"/>
      <c r="J18" s="16"/>
      <c r="K18" s="16"/>
      <c r="L18" s="16"/>
    </row>
    <row r="19" spans="1:12">
      <c r="A19" s="16"/>
      <c r="B19" s="16"/>
      <c r="C19" s="16"/>
      <c r="D19" s="16"/>
      <c r="E19" s="16"/>
      <c r="F19" s="16"/>
      <c r="G19" s="16"/>
      <c r="H19" s="16"/>
      <c r="I19" s="16"/>
      <c r="J19" s="16"/>
      <c r="K19" s="16"/>
      <c r="L19" s="16"/>
    </row>
  </sheetData>
  <mergeCells count="5">
    <mergeCell ref="A1:L3"/>
    <mergeCell ref="A13:L15"/>
    <mergeCell ref="A4:L8"/>
    <mergeCell ref="A9:L12"/>
    <mergeCell ref="A16:L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Methane</vt:lpstr>
      <vt:lpstr>Nitrous oxide</vt:lpstr>
      <vt:lpstr>Averages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Bristol</dc:creator>
  <cp:lastModifiedBy>Emily Bristol</cp:lastModifiedBy>
  <dcterms:created xsi:type="dcterms:W3CDTF">2018-05-27T01:38:17Z</dcterms:created>
  <dcterms:modified xsi:type="dcterms:W3CDTF">2018-07-03T04:21:07Z</dcterms:modified>
</cp:coreProperties>
</file>