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ttps://pfizer.sharepoint.com/sites/LRTIandRSVCentresOfExcellenceTeam/Shared Documents/General/hospital study/Publications/denominator/previous versions/Misc/"/>
    </mc:Choice>
  </mc:AlternateContent>
  <xr:revisionPtr revIDLastSave="0" documentId="8_{8B650CC4-FF50-401B-919D-41F5FC1FEEC0}" xr6:coauthVersionLast="47" xr6:coauthVersionMax="47" xr10:uidLastSave="{00000000-0000-0000-0000-000000000000}"/>
  <bookViews>
    <workbookView xWindow="23760" yWindow="555" windowWidth="26580" windowHeight="19125" tabRatio="805" activeTab="7" xr2:uid="{00000000-000D-0000-FFFF-FFFF00000000}"/>
  </bookViews>
  <sheets>
    <sheet name="Cover Sheet" sheetId="2" r:id="rId1"/>
    <sheet name="Methodology" sheetId="3" r:id="rId2"/>
    <sheet name="Updated Codes" sheetId="14" r:id="rId3"/>
    <sheet name="2018 Analysis - All Age Bands" sheetId="7" r:id="rId4"/>
    <sheet name="2017 Analysis - All Age Bands" sheetId="8" r:id="rId5"/>
    <sheet name="2019 Analysis - All Age Bands" sheetId="1" r:id="rId6"/>
    <sheet name="17-19 Analysis - All Age Bands" sheetId="12" r:id="rId7"/>
    <sheet name="17-19 Analysis - All Age Bands2" sheetId="13" r:id="rId8"/>
    <sheet name="Population New Codes" sheetId="15" r:id="rId9"/>
    <sheet name="Sheet1" sheetId="17" r:id="rId10"/>
    <sheet name="Southmead Population New Codes" sheetId="16" r:id="rId11"/>
    <sheet name="All Analysis %" sheetId="9" r:id="rId12"/>
    <sheet name="Patients not Bristol Hosp" sheetId="11" r:id="rId13"/>
  </sheets>
  <definedNames>
    <definedName name="_xlnm._FilterDatabase" localSheetId="6" hidden="1">'17-19 Analysis - All Age Bands'!$A$5:$M$415</definedName>
    <definedName name="_xlnm._FilterDatabase" localSheetId="7" hidden="1">'17-19 Analysis - All Age Bands2'!$A$5:$M$497</definedName>
    <definedName name="_xlnm._FilterDatabase" localSheetId="4" hidden="1">'2017 Analysis - All Age Bands'!$A$5:$M$415</definedName>
    <definedName name="_xlnm._FilterDatabase" localSheetId="3" hidden="1">'2018 Analysis - All Age Bands'!$A$5:$M$415</definedName>
    <definedName name="_xlnm._FilterDatabase" localSheetId="5" hidden="1">'2019 Analysis - All Age Bands'!$A$5:$M$415</definedName>
    <definedName name="_xlnm._FilterDatabase" localSheetId="11" hidden="1">'All Analysis %'!$A$4:$V$4</definedName>
    <definedName name="_xlnm._FilterDatabase" localSheetId="12" hidden="1">'Patients not Bristol Hosp'!$B$4:$E$62</definedName>
    <definedName name="_xlnm.Print_Area" localSheetId="0">'Cover Sheet'!$A$1:$R$29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88" i="16" l="1"/>
  <c r="AG88" i="16"/>
  <c r="AB88" i="16"/>
  <c r="W88" i="16"/>
  <c r="F88" i="16"/>
  <c r="E88" i="16"/>
  <c r="D88" i="16"/>
  <c r="C88" i="16"/>
  <c r="B88" i="16"/>
  <c r="A88" i="16"/>
  <c r="T86" i="16"/>
  <c r="R86" i="16"/>
  <c r="P86" i="16"/>
  <c r="N86" i="16"/>
  <c r="L86" i="16"/>
  <c r="J86" i="16"/>
  <c r="T85" i="16"/>
  <c r="R85" i="16"/>
  <c r="P85" i="16"/>
  <c r="N85" i="16"/>
  <c r="L85" i="16"/>
  <c r="J85" i="16"/>
  <c r="T84" i="16"/>
  <c r="R84" i="16"/>
  <c r="P84" i="16"/>
  <c r="N84" i="16"/>
  <c r="L84" i="16"/>
  <c r="J84" i="16"/>
  <c r="T83" i="16"/>
  <c r="R83" i="16"/>
  <c r="P83" i="16"/>
  <c r="N83" i="16"/>
  <c r="L83" i="16"/>
  <c r="J83" i="16"/>
  <c r="T82" i="16"/>
  <c r="R82" i="16"/>
  <c r="P82" i="16"/>
  <c r="N82" i="16"/>
  <c r="L82" i="16"/>
  <c r="J82" i="16"/>
  <c r="T81" i="16"/>
  <c r="R81" i="16"/>
  <c r="P81" i="16"/>
  <c r="N81" i="16"/>
  <c r="L81" i="16"/>
  <c r="J81" i="16"/>
  <c r="T80" i="16"/>
  <c r="R80" i="16"/>
  <c r="P80" i="16"/>
  <c r="N80" i="16"/>
  <c r="L80" i="16"/>
  <c r="J80" i="16"/>
  <c r="T79" i="16"/>
  <c r="R79" i="16"/>
  <c r="P79" i="16"/>
  <c r="N79" i="16"/>
  <c r="L79" i="16"/>
  <c r="J79" i="16"/>
  <c r="T78" i="16"/>
  <c r="R78" i="16"/>
  <c r="P78" i="16"/>
  <c r="N78" i="16"/>
  <c r="L78" i="16"/>
  <c r="J78" i="16"/>
  <c r="T77" i="16"/>
  <c r="R77" i="16"/>
  <c r="P77" i="16"/>
  <c r="N77" i="16"/>
  <c r="L77" i="16"/>
  <c r="J77" i="16"/>
  <c r="T76" i="16"/>
  <c r="R76" i="16"/>
  <c r="P76" i="16"/>
  <c r="N76" i="16"/>
  <c r="L76" i="16"/>
  <c r="J76" i="16"/>
  <c r="T75" i="16"/>
  <c r="R75" i="16"/>
  <c r="P75" i="16"/>
  <c r="N75" i="16"/>
  <c r="L75" i="16"/>
  <c r="J75" i="16"/>
  <c r="T74" i="16"/>
  <c r="R74" i="16"/>
  <c r="P74" i="16"/>
  <c r="N74" i="16"/>
  <c r="L74" i="16"/>
  <c r="J74" i="16"/>
  <c r="T73" i="16"/>
  <c r="R73" i="16"/>
  <c r="P73" i="16"/>
  <c r="N73" i="16"/>
  <c r="L73" i="16"/>
  <c r="J73" i="16"/>
  <c r="T72" i="16"/>
  <c r="R72" i="16"/>
  <c r="P72" i="16"/>
  <c r="N72" i="16"/>
  <c r="L72" i="16"/>
  <c r="J72" i="16"/>
  <c r="T71" i="16"/>
  <c r="R71" i="16"/>
  <c r="P71" i="16"/>
  <c r="N71" i="16"/>
  <c r="L71" i="16"/>
  <c r="J71" i="16"/>
  <c r="T70" i="16"/>
  <c r="R70" i="16"/>
  <c r="P70" i="16"/>
  <c r="N70" i="16"/>
  <c r="L70" i="16"/>
  <c r="J70" i="16"/>
  <c r="T69" i="16"/>
  <c r="R69" i="16"/>
  <c r="P69" i="16"/>
  <c r="N69" i="16"/>
  <c r="L69" i="16"/>
  <c r="J69" i="16"/>
  <c r="T68" i="16"/>
  <c r="R68" i="16"/>
  <c r="P68" i="16"/>
  <c r="N68" i="16"/>
  <c r="L68" i="16"/>
  <c r="J68" i="16"/>
  <c r="T67" i="16"/>
  <c r="R67" i="16"/>
  <c r="P67" i="16"/>
  <c r="N67" i="16"/>
  <c r="L67" i="16"/>
  <c r="J67" i="16"/>
  <c r="T66" i="16"/>
  <c r="R66" i="16"/>
  <c r="P66" i="16"/>
  <c r="N66" i="16"/>
  <c r="L66" i="16"/>
  <c r="J66" i="16"/>
  <c r="T65" i="16"/>
  <c r="R65" i="16"/>
  <c r="P65" i="16"/>
  <c r="N65" i="16"/>
  <c r="L65" i="16"/>
  <c r="J65" i="16"/>
  <c r="T64" i="16"/>
  <c r="R64" i="16"/>
  <c r="P64" i="16"/>
  <c r="N64" i="16"/>
  <c r="L64" i="16"/>
  <c r="J64" i="16"/>
  <c r="T63" i="16"/>
  <c r="R63" i="16"/>
  <c r="P63" i="16"/>
  <c r="N63" i="16"/>
  <c r="L63" i="16"/>
  <c r="J63" i="16"/>
  <c r="T62" i="16"/>
  <c r="R62" i="16"/>
  <c r="P62" i="16"/>
  <c r="N62" i="16"/>
  <c r="L62" i="16"/>
  <c r="J62" i="16"/>
  <c r="T61" i="16"/>
  <c r="R61" i="16"/>
  <c r="P61" i="16"/>
  <c r="N61" i="16"/>
  <c r="L61" i="16"/>
  <c r="J61" i="16"/>
  <c r="T60" i="16"/>
  <c r="R60" i="16"/>
  <c r="P60" i="16"/>
  <c r="N60" i="16"/>
  <c r="L60" i="16"/>
  <c r="J60" i="16"/>
  <c r="T59" i="16"/>
  <c r="R59" i="16"/>
  <c r="P59" i="16"/>
  <c r="N59" i="16"/>
  <c r="L59" i="16"/>
  <c r="J59" i="16"/>
  <c r="T58" i="16"/>
  <c r="R58" i="16"/>
  <c r="P58" i="16"/>
  <c r="N58" i="16"/>
  <c r="L58" i="16"/>
  <c r="J58" i="16"/>
  <c r="T57" i="16"/>
  <c r="R57" i="16"/>
  <c r="P57" i="16"/>
  <c r="N57" i="16"/>
  <c r="L57" i="16"/>
  <c r="J57" i="16"/>
  <c r="T56" i="16"/>
  <c r="R56" i="16"/>
  <c r="P56" i="16"/>
  <c r="N56" i="16"/>
  <c r="L56" i="16"/>
  <c r="J56" i="16"/>
  <c r="T55" i="16"/>
  <c r="R55" i="16"/>
  <c r="P55" i="16"/>
  <c r="N55" i="16"/>
  <c r="L55" i="16"/>
  <c r="J55" i="16"/>
  <c r="T54" i="16"/>
  <c r="R54" i="16"/>
  <c r="P54" i="16"/>
  <c r="N54" i="16"/>
  <c r="L54" i="16"/>
  <c r="J54" i="16"/>
  <c r="T53" i="16"/>
  <c r="R53" i="16"/>
  <c r="P53" i="16"/>
  <c r="N53" i="16"/>
  <c r="L53" i="16"/>
  <c r="J53" i="16"/>
  <c r="T52" i="16"/>
  <c r="R52" i="16"/>
  <c r="P52" i="16"/>
  <c r="N52" i="16"/>
  <c r="L52" i="16"/>
  <c r="J52" i="16"/>
  <c r="T51" i="16"/>
  <c r="R51" i="16"/>
  <c r="P51" i="16"/>
  <c r="N51" i="16"/>
  <c r="L51" i="16"/>
  <c r="J51" i="16"/>
  <c r="T50" i="16"/>
  <c r="R50" i="16"/>
  <c r="P50" i="16"/>
  <c r="N50" i="16"/>
  <c r="L50" i="16"/>
  <c r="J50" i="16"/>
  <c r="T49" i="16"/>
  <c r="R49" i="16"/>
  <c r="P49" i="16"/>
  <c r="N49" i="16"/>
  <c r="L49" i="16"/>
  <c r="J49" i="16"/>
  <c r="T48" i="16"/>
  <c r="R48" i="16"/>
  <c r="P48" i="16"/>
  <c r="N48" i="16"/>
  <c r="L48" i="16"/>
  <c r="J48" i="16"/>
  <c r="T47" i="16"/>
  <c r="R47" i="16"/>
  <c r="P47" i="16"/>
  <c r="N47" i="16"/>
  <c r="L47" i="16"/>
  <c r="J47" i="16"/>
  <c r="T46" i="16"/>
  <c r="R46" i="16"/>
  <c r="P46" i="16"/>
  <c r="N46" i="16"/>
  <c r="L46" i="16"/>
  <c r="J46" i="16"/>
  <c r="T45" i="16"/>
  <c r="R45" i="16"/>
  <c r="P45" i="16"/>
  <c r="N45" i="16"/>
  <c r="L45" i="16"/>
  <c r="J45" i="16"/>
  <c r="T44" i="16"/>
  <c r="R44" i="16"/>
  <c r="P44" i="16"/>
  <c r="N44" i="16"/>
  <c r="L44" i="16"/>
  <c r="J44" i="16"/>
  <c r="T43" i="16"/>
  <c r="R43" i="16"/>
  <c r="P43" i="16"/>
  <c r="N43" i="16"/>
  <c r="L43" i="16"/>
  <c r="J43" i="16"/>
  <c r="T42" i="16"/>
  <c r="R42" i="16"/>
  <c r="P42" i="16"/>
  <c r="N42" i="16"/>
  <c r="L42" i="16"/>
  <c r="J42" i="16"/>
  <c r="T41" i="16"/>
  <c r="R41" i="16"/>
  <c r="P41" i="16"/>
  <c r="N41" i="16"/>
  <c r="L41" i="16"/>
  <c r="J41" i="16"/>
  <c r="T40" i="16"/>
  <c r="R40" i="16"/>
  <c r="P40" i="16"/>
  <c r="N40" i="16"/>
  <c r="L40" i="16"/>
  <c r="J40" i="16"/>
  <c r="T39" i="16"/>
  <c r="R39" i="16"/>
  <c r="P39" i="16"/>
  <c r="N39" i="16"/>
  <c r="L39" i="16"/>
  <c r="J39" i="16"/>
  <c r="T38" i="16"/>
  <c r="R38" i="16"/>
  <c r="P38" i="16"/>
  <c r="N38" i="16"/>
  <c r="L38" i="16"/>
  <c r="J38" i="16"/>
  <c r="T37" i="16"/>
  <c r="R37" i="16"/>
  <c r="P37" i="16"/>
  <c r="N37" i="16"/>
  <c r="L37" i="16"/>
  <c r="J37" i="16"/>
  <c r="T36" i="16"/>
  <c r="R36" i="16"/>
  <c r="P36" i="16"/>
  <c r="N36" i="16"/>
  <c r="L36" i="16"/>
  <c r="J36" i="16"/>
  <c r="T35" i="16"/>
  <c r="R35" i="16"/>
  <c r="P35" i="16"/>
  <c r="N35" i="16"/>
  <c r="L35" i="16"/>
  <c r="J35" i="16"/>
  <c r="T34" i="16"/>
  <c r="R34" i="16"/>
  <c r="P34" i="16"/>
  <c r="N34" i="16"/>
  <c r="L34" i="16"/>
  <c r="J34" i="16"/>
  <c r="T33" i="16"/>
  <c r="R33" i="16"/>
  <c r="P33" i="16"/>
  <c r="N33" i="16"/>
  <c r="L33" i="16"/>
  <c r="J33" i="16"/>
  <c r="T32" i="16"/>
  <c r="R32" i="16"/>
  <c r="P32" i="16"/>
  <c r="N32" i="16"/>
  <c r="L32" i="16"/>
  <c r="J32" i="16"/>
  <c r="T31" i="16"/>
  <c r="R31" i="16"/>
  <c r="P31" i="16"/>
  <c r="N31" i="16"/>
  <c r="L31" i="16"/>
  <c r="J31" i="16"/>
  <c r="T30" i="16"/>
  <c r="R30" i="16"/>
  <c r="P30" i="16"/>
  <c r="N30" i="16"/>
  <c r="L30" i="16"/>
  <c r="J30" i="16"/>
  <c r="T29" i="16"/>
  <c r="R29" i="16"/>
  <c r="P29" i="16"/>
  <c r="N29" i="16"/>
  <c r="L29" i="16"/>
  <c r="J29" i="16"/>
  <c r="T28" i="16"/>
  <c r="R28" i="16"/>
  <c r="P28" i="16"/>
  <c r="N28" i="16"/>
  <c r="L28" i="16"/>
  <c r="J28" i="16"/>
  <c r="T27" i="16"/>
  <c r="R27" i="16"/>
  <c r="P27" i="16"/>
  <c r="N27" i="16"/>
  <c r="L27" i="16"/>
  <c r="J27" i="16"/>
  <c r="T26" i="16"/>
  <c r="R26" i="16"/>
  <c r="P26" i="16"/>
  <c r="N26" i="16"/>
  <c r="L26" i="16"/>
  <c r="J26" i="16"/>
  <c r="T25" i="16"/>
  <c r="R25" i="16"/>
  <c r="P25" i="16"/>
  <c r="N25" i="16"/>
  <c r="L25" i="16"/>
  <c r="J25" i="16"/>
  <c r="T24" i="16"/>
  <c r="R24" i="16"/>
  <c r="P24" i="16"/>
  <c r="N24" i="16"/>
  <c r="L24" i="16"/>
  <c r="J24" i="16"/>
  <c r="T23" i="16"/>
  <c r="R23" i="16"/>
  <c r="P23" i="16"/>
  <c r="N23" i="16"/>
  <c r="L23" i="16"/>
  <c r="J23" i="16"/>
  <c r="T22" i="16"/>
  <c r="R22" i="16"/>
  <c r="P22" i="16"/>
  <c r="N22" i="16"/>
  <c r="L22" i="16"/>
  <c r="J22" i="16"/>
  <c r="T21" i="16"/>
  <c r="R21" i="16"/>
  <c r="P21" i="16"/>
  <c r="N21" i="16"/>
  <c r="L21" i="16"/>
  <c r="J21" i="16"/>
  <c r="T20" i="16"/>
  <c r="R20" i="16"/>
  <c r="P20" i="16"/>
  <c r="N20" i="16"/>
  <c r="L20" i="16"/>
  <c r="J20" i="16"/>
  <c r="T19" i="16"/>
  <c r="R19" i="16"/>
  <c r="P19" i="16"/>
  <c r="N19" i="16"/>
  <c r="L19" i="16"/>
  <c r="J19" i="16"/>
  <c r="T18" i="16"/>
  <c r="R18" i="16"/>
  <c r="P18" i="16"/>
  <c r="N18" i="16"/>
  <c r="L18" i="16"/>
  <c r="J18" i="16"/>
  <c r="T17" i="16"/>
  <c r="R17" i="16"/>
  <c r="P17" i="16"/>
  <c r="N17" i="16"/>
  <c r="L17" i="16"/>
  <c r="J17" i="16"/>
  <c r="T16" i="16"/>
  <c r="R16" i="16"/>
  <c r="P16" i="16"/>
  <c r="N16" i="16"/>
  <c r="L16" i="16"/>
  <c r="J16" i="16"/>
  <c r="T15" i="16"/>
  <c r="R15" i="16"/>
  <c r="P15" i="16"/>
  <c r="N15" i="16"/>
  <c r="L15" i="16"/>
  <c r="J15" i="16"/>
  <c r="T14" i="16"/>
  <c r="R14" i="16"/>
  <c r="P14" i="16"/>
  <c r="N14" i="16"/>
  <c r="L14" i="16"/>
  <c r="J14" i="16"/>
  <c r="T13" i="16"/>
  <c r="R13" i="16"/>
  <c r="P13" i="16"/>
  <c r="N13" i="16"/>
  <c r="L13" i="16"/>
  <c r="J13" i="16"/>
  <c r="T12" i="16"/>
  <c r="R12" i="16"/>
  <c r="P12" i="16"/>
  <c r="N12" i="16"/>
  <c r="L12" i="16"/>
  <c r="J12" i="16"/>
  <c r="T11" i="16"/>
  <c r="R11" i="16"/>
  <c r="P11" i="16"/>
  <c r="N11" i="16"/>
  <c r="L11" i="16"/>
  <c r="J11" i="16"/>
  <c r="T10" i="16"/>
  <c r="R10" i="16"/>
  <c r="P10" i="16"/>
  <c r="N10" i="16"/>
  <c r="L10" i="16"/>
  <c r="J10" i="16"/>
  <c r="T9" i="16"/>
  <c r="R9" i="16"/>
  <c r="P9" i="16"/>
  <c r="N9" i="16"/>
  <c r="L9" i="16"/>
  <c r="J9" i="16"/>
  <c r="T8" i="16"/>
  <c r="R8" i="16"/>
  <c r="P8" i="16"/>
  <c r="N8" i="16"/>
  <c r="L8" i="16"/>
  <c r="J8" i="16"/>
  <c r="T7" i="16"/>
  <c r="R7" i="16"/>
  <c r="P7" i="16"/>
  <c r="N7" i="16"/>
  <c r="L7" i="16"/>
  <c r="J7" i="16"/>
  <c r="T6" i="16"/>
  <c r="R6" i="16"/>
  <c r="P6" i="16"/>
  <c r="N6" i="16"/>
  <c r="L6" i="16"/>
  <c r="J6" i="16"/>
  <c r="T5" i="16"/>
  <c r="T88" i="16" s="1"/>
  <c r="R5" i="16"/>
  <c r="P5" i="16"/>
  <c r="N5" i="16"/>
  <c r="L5" i="16"/>
  <c r="J5" i="16"/>
  <c r="R88" i="16" l="1"/>
  <c r="P88" i="16"/>
  <c r="N88" i="16"/>
  <c r="L88" i="16"/>
  <c r="J88" i="16"/>
  <c r="T90" i="15"/>
  <c r="L88" i="15"/>
  <c r="T90" i="16" l="1"/>
  <c r="T6" i="15"/>
  <c r="T7" i="15"/>
  <c r="T8" i="15"/>
  <c r="T9" i="15"/>
  <c r="T10" i="15"/>
  <c r="T11" i="15"/>
  <c r="T12" i="15"/>
  <c r="T13" i="15"/>
  <c r="T14" i="15"/>
  <c r="T15" i="15"/>
  <c r="T16" i="15"/>
  <c r="T17" i="15"/>
  <c r="T18" i="15"/>
  <c r="T19" i="15"/>
  <c r="T20" i="15"/>
  <c r="T21" i="15"/>
  <c r="T22" i="15"/>
  <c r="T23" i="15"/>
  <c r="T24" i="15"/>
  <c r="T25" i="15"/>
  <c r="T26" i="15"/>
  <c r="T27" i="15"/>
  <c r="T28" i="15"/>
  <c r="T29" i="15"/>
  <c r="T30" i="15"/>
  <c r="T31" i="15"/>
  <c r="T32" i="15"/>
  <c r="T33" i="15"/>
  <c r="T34" i="15"/>
  <c r="T35" i="15"/>
  <c r="T36" i="15"/>
  <c r="T37" i="15"/>
  <c r="T38" i="15"/>
  <c r="T39" i="15"/>
  <c r="T40" i="15"/>
  <c r="T41" i="15"/>
  <c r="T42" i="15"/>
  <c r="T43" i="15"/>
  <c r="T44" i="15"/>
  <c r="T45" i="15"/>
  <c r="T46" i="15"/>
  <c r="T47" i="15"/>
  <c r="T48" i="15"/>
  <c r="T49" i="15"/>
  <c r="T50" i="15"/>
  <c r="T51" i="15"/>
  <c r="T52" i="15"/>
  <c r="T53" i="15"/>
  <c r="T54" i="15"/>
  <c r="T55" i="15"/>
  <c r="T56" i="15"/>
  <c r="T57" i="15"/>
  <c r="T58" i="15"/>
  <c r="T59" i="15"/>
  <c r="T60" i="15"/>
  <c r="T61" i="15"/>
  <c r="T62" i="15"/>
  <c r="T63" i="15"/>
  <c r="T64" i="15"/>
  <c r="T65" i="15"/>
  <c r="T66" i="15"/>
  <c r="T67" i="15"/>
  <c r="T68" i="15"/>
  <c r="T69" i="15"/>
  <c r="T70" i="15"/>
  <c r="T71" i="15"/>
  <c r="T72" i="15"/>
  <c r="T73" i="15"/>
  <c r="T74" i="15"/>
  <c r="T75" i="15"/>
  <c r="T76" i="15"/>
  <c r="T77" i="15"/>
  <c r="T78" i="15"/>
  <c r="T79" i="15"/>
  <c r="T80" i="15"/>
  <c r="T81" i="15"/>
  <c r="T82" i="15"/>
  <c r="T83" i="15"/>
  <c r="T84" i="15"/>
  <c r="T85" i="15"/>
  <c r="T86" i="15"/>
  <c r="T5" i="15"/>
  <c r="R6" i="15"/>
  <c r="R7" i="15"/>
  <c r="R8" i="15"/>
  <c r="R9" i="15"/>
  <c r="R10" i="15"/>
  <c r="R11" i="15"/>
  <c r="R12" i="15"/>
  <c r="R13" i="15"/>
  <c r="R14" i="15"/>
  <c r="R15" i="15"/>
  <c r="R16" i="15"/>
  <c r="R17" i="15"/>
  <c r="R18" i="15"/>
  <c r="R19" i="15"/>
  <c r="R20" i="15"/>
  <c r="R21" i="15"/>
  <c r="R22" i="15"/>
  <c r="R23" i="15"/>
  <c r="R24" i="15"/>
  <c r="R25" i="15"/>
  <c r="R26" i="15"/>
  <c r="R27" i="15"/>
  <c r="R28" i="15"/>
  <c r="R29" i="15"/>
  <c r="R30" i="15"/>
  <c r="R31" i="15"/>
  <c r="R32" i="15"/>
  <c r="R33" i="15"/>
  <c r="R34" i="15"/>
  <c r="R35" i="15"/>
  <c r="R36" i="15"/>
  <c r="R37" i="15"/>
  <c r="R38" i="15"/>
  <c r="R39" i="15"/>
  <c r="R40" i="15"/>
  <c r="R41" i="15"/>
  <c r="R42" i="15"/>
  <c r="R43" i="15"/>
  <c r="R44" i="15"/>
  <c r="R45" i="15"/>
  <c r="R46" i="15"/>
  <c r="R47" i="15"/>
  <c r="R48" i="15"/>
  <c r="R49" i="15"/>
  <c r="R50" i="15"/>
  <c r="R51" i="15"/>
  <c r="R52" i="15"/>
  <c r="R53" i="15"/>
  <c r="R54" i="15"/>
  <c r="R55" i="15"/>
  <c r="R56" i="15"/>
  <c r="R57" i="15"/>
  <c r="R58" i="15"/>
  <c r="R59" i="15"/>
  <c r="R60" i="15"/>
  <c r="R61" i="15"/>
  <c r="R62" i="15"/>
  <c r="R63" i="15"/>
  <c r="R64" i="15"/>
  <c r="R65" i="15"/>
  <c r="R66" i="15"/>
  <c r="R67" i="15"/>
  <c r="R68" i="15"/>
  <c r="R69" i="15"/>
  <c r="R70" i="15"/>
  <c r="R71" i="15"/>
  <c r="R72" i="15"/>
  <c r="R73" i="15"/>
  <c r="R74" i="15"/>
  <c r="R75" i="15"/>
  <c r="R76" i="15"/>
  <c r="R77" i="15"/>
  <c r="R78" i="15"/>
  <c r="R79" i="15"/>
  <c r="R80" i="15"/>
  <c r="R81" i="15"/>
  <c r="R82" i="15"/>
  <c r="R83" i="15"/>
  <c r="R84" i="15"/>
  <c r="R85" i="15"/>
  <c r="R86" i="15"/>
  <c r="R5" i="15"/>
  <c r="P6" i="15"/>
  <c r="P7" i="15"/>
  <c r="P8" i="15"/>
  <c r="P9" i="15"/>
  <c r="P10" i="15"/>
  <c r="P11" i="15"/>
  <c r="P12" i="15"/>
  <c r="P13" i="15"/>
  <c r="P14" i="15"/>
  <c r="P15" i="15"/>
  <c r="P16" i="15"/>
  <c r="P17" i="15"/>
  <c r="P18" i="15"/>
  <c r="P19" i="15"/>
  <c r="P20" i="15"/>
  <c r="P21" i="15"/>
  <c r="P22" i="15"/>
  <c r="P23" i="15"/>
  <c r="P24" i="15"/>
  <c r="P25" i="15"/>
  <c r="P26" i="15"/>
  <c r="P27" i="15"/>
  <c r="P28" i="15"/>
  <c r="P29" i="15"/>
  <c r="P30" i="15"/>
  <c r="P31" i="15"/>
  <c r="P32" i="15"/>
  <c r="P33" i="15"/>
  <c r="P34" i="15"/>
  <c r="P35" i="15"/>
  <c r="P36" i="15"/>
  <c r="P37" i="15"/>
  <c r="P38" i="15"/>
  <c r="P39" i="15"/>
  <c r="P40" i="15"/>
  <c r="P41" i="15"/>
  <c r="P42" i="15"/>
  <c r="P43" i="15"/>
  <c r="P44" i="15"/>
  <c r="P45" i="15"/>
  <c r="P46" i="15"/>
  <c r="P47" i="15"/>
  <c r="P48" i="15"/>
  <c r="P49" i="15"/>
  <c r="P50" i="15"/>
  <c r="P51" i="15"/>
  <c r="P52" i="15"/>
  <c r="P53" i="15"/>
  <c r="P54" i="15"/>
  <c r="P55" i="15"/>
  <c r="P56" i="15"/>
  <c r="P57" i="15"/>
  <c r="P58" i="15"/>
  <c r="P59" i="15"/>
  <c r="P60" i="15"/>
  <c r="P61" i="15"/>
  <c r="P62" i="15"/>
  <c r="P63" i="15"/>
  <c r="P64" i="15"/>
  <c r="P65" i="15"/>
  <c r="P66" i="15"/>
  <c r="P67" i="15"/>
  <c r="P68" i="15"/>
  <c r="P69" i="15"/>
  <c r="P70" i="15"/>
  <c r="P71" i="15"/>
  <c r="P72" i="15"/>
  <c r="P73" i="15"/>
  <c r="P74" i="15"/>
  <c r="P75" i="15"/>
  <c r="P76" i="15"/>
  <c r="P77" i="15"/>
  <c r="P78" i="15"/>
  <c r="P79" i="15"/>
  <c r="P80" i="15"/>
  <c r="P81" i="15"/>
  <c r="P82" i="15"/>
  <c r="P83" i="15"/>
  <c r="P84" i="15"/>
  <c r="P85" i="15"/>
  <c r="P86" i="15"/>
  <c r="P5" i="15"/>
  <c r="N6" i="15"/>
  <c r="N7" i="15"/>
  <c r="N8" i="15"/>
  <c r="N9" i="15"/>
  <c r="N10" i="15"/>
  <c r="N11" i="15"/>
  <c r="N12" i="15"/>
  <c r="N13" i="15"/>
  <c r="N14" i="15"/>
  <c r="N15" i="15"/>
  <c r="N16" i="15"/>
  <c r="N17" i="15"/>
  <c r="N18" i="15"/>
  <c r="N19" i="15"/>
  <c r="N20" i="15"/>
  <c r="N21" i="15"/>
  <c r="N22" i="15"/>
  <c r="N23" i="15"/>
  <c r="N24" i="15"/>
  <c r="N25" i="15"/>
  <c r="N26" i="15"/>
  <c r="N27" i="15"/>
  <c r="N28" i="15"/>
  <c r="N29" i="15"/>
  <c r="N30" i="15"/>
  <c r="N31" i="15"/>
  <c r="N32" i="15"/>
  <c r="N33" i="15"/>
  <c r="N34" i="15"/>
  <c r="N35" i="15"/>
  <c r="N36" i="15"/>
  <c r="N37" i="15"/>
  <c r="N38" i="15"/>
  <c r="N39" i="15"/>
  <c r="N40" i="15"/>
  <c r="N41" i="15"/>
  <c r="N42" i="15"/>
  <c r="N43" i="15"/>
  <c r="N44" i="15"/>
  <c r="N45" i="15"/>
  <c r="N46" i="15"/>
  <c r="N47" i="15"/>
  <c r="N48" i="15"/>
  <c r="N49" i="15"/>
  <c r="N50" i="15"/>
  <c r="N51" i="15"/>
  <c r="N52" i="15"/>
  <c r="N53" i="15"/>
  <c r="N54" i="15"/>
  <c r="N55" i="15"/>
  <c r="N56" i="15"/>
  <c r="N57" i="15"/>
  <c r="N58" i="15"/>
  <c r="N59" i="15"/>
  <c r="N60" i="15"/>
  <c r="N61" i="15"/>
  <c r="N62" i="15"/>
  <c r="N63" i="15"/>
  <c r="N64" i="15"/>
  <c r="N65" i="15"/>
  <c r="N66" i="15"/>
  <c r="N67" i="15"/>
  <c r="N68" i="15"/>
  <c r="N69" i="15"/>
  <c r="N70" i="15"/>
  <c r="N71" i="15"/>
  <c r="N72" i="15"/>
  <c r="N73" i="15"/>
  <c r="N74" i="15"/>
  <c r="N75" i="15"/>
  <c r="N76" i="15"/>
  <c r="N77" i="15"/>
  <c r="N78" i="15"/>
  <c r="N79" i="15"/>
  <c r="N80" i="15"/>
  <c r="N81" i="15"/>
  <c r="N82" i="15"/>
  <c r="N83" i="15"/>
  <c r="N84" i="15"/>
  <c r="N85" i="15"/>
  <c r="N86" i="15"/>
  <c r="N5" i="15"/>
  <c r="L6" i="15"/>
  <c r="L7" i="15"/>
  <c r="L8" i="15"/>
  <c r="L9" i="15"/>
  <c r="L10" i="15"/>
  <c r="L11" i="15"/>
  <c r="L12" i="15"/>
  <c r="L13" i="15"/>
  <c r="L14" i="15"/>
  <c r="L15" i="15"/>
  <c r="L16" i="15"/>
  <c r="L17" i="15"/>
  <c r="L18" i="15"/>
  <c r="L19" i="15"/>
  <c r="L20" i="15"/>
  <c r="L21" i="15"/>
  <c r="L22" i="15"/>
  <c r="L23" i="15"/>
  <c r="L24" i="15"/>
  <c r="L25" i="15"/>
  <c r="L26" i="15"/>
  <c r="L27" i="15"/>
  <c r="L28" i="15"/>
  <c r="L29" i="15"/>
  <c r="L30" i="15"/>
  <c r="L31" i="15"/>
  <c r="L32" i="15"/>
  <c r="L33" i="15"/>
  <c r="L34" i="15"/>
  <c r="L35" i="15"/>
  <c r="L36" i="15"/>
  <c r="L37" i="15"/>
  <c r="L38" i="15"/>
  <c r="L39" i="15"/>
  <c r="L40" i="15"/>
  <c r="L41" i="15"/>
  <c r="L42" i="15"/>
  <c r="L43" i="15"/>
  <c r="L44" i="15"/>
  <c r="L45" i="15"/>
  <c r="L46" i="15"/>
  <c r="L47" i="15"/>
  <c r="L48" i="15"/>
  <c r="L49" i="15"/>
  <c r="L50" i="15"/>
  <c r="L51" i="15"/>
  <c r="L52" i="15"/>
  <c r="L53" i="15"/>
  <c r="L54" i="15"/>
  <c r="L55" i="15"/>
  <c r="L56" i="15"/>
  <c r="L57" i="15"/>
  <c r="L58" i="15"/>
  <c r="L59" i="15"/>
  <c r="L60" i="15"/>
  <c r="L61" i="15"/>
  <c r="L62" i="15"/>
  <c r="L63" i="15"/>
  <c r="L64" i="15"/>
  <c r="L65" i="15"/>
  <c r="L66" i="15"/>
  <c r="L67" i="15"/>
  <c r="L68" i="15"/>
  <c r="L69" i="15"/>
  <c r="L70" i="15"/>
  <c r="L71" i="15"/>
  <c r="L72" i="15"/>
  <c r="L73" i="15"/>
  <c r="L74" i="15"/>
  <c r="L75" i="15"/>
  <c r="L76" i="15"/>
  <c r="L77" i="15"/>
  <c r="L78" i="15"/>
  <c r="L79" i="15"/>
  <c r="L80" i="15"/>
  <c r="L81" i="15"/>
  <c r="L82" i="15"/>
  <c r="L83" i="15"/>
  <c r="L84" i="15"/>
  <c r="L85" i="15"/>
  <c r="L86" i="15"/>
  <c r="L5" i="15"/>
  <c r="J6" i="15"/>
  <c r="J7" i="15"/>
  <c r="J8" i="15"/>
  <c r="J9" i="15"/>
  <c r="J10" i="15"/>
  <c r="J11" i="15"/>
  <c r="J12" i="15"/>
  <c r="J13" i="15"/>
  <c r="J14" i="15"/>
  <c r="J15" i="15"/>
  <c r="J16" i="15"/>
  <c r="J17" i="15"/>
  <c r="J18" i="15"/>
  <c r="J19" i="15"/>
  <c r="J20" i="15"/>
  <c r="J21" i="15"/>
  <c r="J22" i="15"/>
  <c r="J23" i="15"/>
  <c r="J24" i="15"/>
  <c r="J25" i="15"/>
  <c r="J26" i="15"/>
  <c r="J27" i="15"/>
  <c r="J28" i="15"/>
  <c r="J29" i="15"/>
  <c r="J30" i="15"/>
  <c r="J31" i="15"/>
  <c r="J32" i="15"/>
  <c r="J33" i="15"/>
  <c r="J34" i="15"/>
  <c r="J35" i="15"/>
  <c r="J36" i="15"/>
  <c r="J37" i="15"/>
  <c r="J38" i="15"/>
  <c r="J39" i="15"/>
  <c r="J40" i="15"/>
  <c r="J41" i="15"/>
  <c r="J42" i="15"/>
  <c r="J43" i="15"/>
  <c r="J44" i="15"/>
  <c r="J45" i="15"/>
  <c r="J46" i="15"/>
  <c r="J47" i="15"/>
  <c r="J48" i="15"/>
  <c r="J49" i="15"/>
  <c r="J50" i="15"/>
  <c r="J51" i="15"/>
  <c r="J52" i="15"/>
  <c r="J53" i="15"/>
  <c r="J54" i="15"/>
  <c r="J55" i="15"/>
  <c r="J56" i="15"/>
  <c r="J57" i="15"/>
  <c r="J58" i="15"/>
  <c r="J59" i="15"/>
  <c r="J60" i="15"/>
  <c r="J61" i="15"/>
  <c r="J62" i="15"/>
  <c r="J63" i="15"/>
  <c r="J64" i="15"/>
  <c r="J65" i="15"/>
  <c r="J66" i="15"/>
  <c r="J67" i="15"/>
  <c r="J68" i="15"/>
  <c r="J69" i="15"/>
  <c r="J70" i="15"/>
  <c r="J71" i="15"/>
  <c r="J72" i="15"/>
  <c r="J73" i="15"/>
  <c r="J74" i="15"/>
  <c r="J75" i="15"/>
  <c r="J76" i="15"/>
  <c r="J77" i="15"/>
  <c r="J78" i="15"/>
  <c r="J79" i="15"/>
  <c r="J80" i="15"/>
  <c r="J81" i="15"/>
  <c r="J82" i="15"/>
  <c r="J83" i="15"/>
  <c r="J84" i="15"/>
  <c r="J85" i="15"/>
  <c r="J86" i="15"/>
  <c r="J5" i="15"/>
  <c r="B88" i="15"/>
  <c r="AI88" i="15"/>
  <c r="N7" i="13"/>
  <c r="N8" i="13"/>
  <c r="N9" i="13"/>
  <c r="N10" i="13"/>
  <c r="N11" i="13"/>
  <c r="N12" i="13"/>
  <c r="N13" i="13"/>
  <c r="N14" i="13"/>
  <c r="N15" i="13"/>
  <c r="N16" i="13"/>
  <c r="N17" i="13"/>
  <c r="N18" i="13"/>
  <c r="N19" i="13"/>
  <c r="N20" i="13"/>
  <c r="N21" i="13"/>
  <c r="N22" i="13"/>
  <c r="N23" i="13"/>
  <c r="N24" i="13"/>
  <c r="N25" i="13"/>
  <c r="N26" i="13"/>
  <c r="N27" i="13"/>
  <c r="N28" i="13"/>
  <c r="N29" i="13"/>
  <c r="N30" i="13"/>
  <c r="N31" i="13"/>
  <c r="N32" i="13"/>
  <c r="N33" i="13"/>
  <c r="N34" i="13"/>
  <c r="N35" i="13"/>
  <c r="N36" i="13"/>
  <c r="N37" i="13"/>
  <c r="N38" i="13"/>
  <c r="N39" i="13"/>
  <c r="N40" i="13"/>
  <c r="N41" i="13"/>
  <c r="N42" i="13"/>
  <c r="N43" i="13"/>
  <c r="N44" i="13"/>
  <c r="N45" i="13"/>
  <c r="N46" i="13"/>
  <c r="N47" i="13"/>
  <c r="N48" i="13"/>
  <c r="N49" i="13"/>
  <c r="N50" i="13"/>
  <c r="N51" i="13"/>
  <c r="N52" i="13"/>
  <c r="N53" i="13"/>
  <c r="N54" i="13"/>
  <c r="N55" i="13"/>
  <c r="N56" i="13"/>
  <c r="N57" i="13"/>
  <c r="N58" i="13"/>
  <c r="N59" i="13"/>
  <c r="N60" i="13"/>
  <c r="N61" i="13"/>
  <c r="N62" i="13"/>
  <c r="N63" i="13"/>
  <c r="N64" i="13"/>
  <c r="N65" i="13"/>
  <c r="N66" i="13"/>
  <c r="N67" i="13"/>
  <c r="N68" i="13"/>
  <c r="N69" i="13"/>
  <c r="N70" i="13"/>
  <c r="N71" i="13"/>
  <c r="N72" i="13"/>
  <c r="N73" i="13"/>
  <c r="N74" i="13"/>
  <c r="N75" i="13"/>
  <c r="N76" i="13"/>
  <c r="N77" i="13"/>
  <c r="N78" i="13"/>
  <c r="N79" i="13"/>
  <c r="N80" i="13"/>
  <c r="N81" i="13"/>
  <c r="N82" i="13"/>
  <c r="N83" i="13"/>
  <c r="N84" i="13"/>
  <c r="N85" i="13"/>
  <c r="N86" i="13"/>
  <c r="N87" i="13"/>
  <c r="N88" i="13"/>
  <c r="N89" i="13"/>
  <c r="N90" i="13"/>
  <c r="N91" i="13"/>
  <c r="N92" i="13"/>
  <c r="N93" i="13"/>
  <c r="N94" i="13"/>
  <c r="N95" i="13"/>
  <c r="N96" i="13"/>
  <c r="N97" i="13"/>
  <c r="N98" i="13"/>
  <c r="N99" i="13"/>
  <c r="N100" i="13"/>
  <c r="N101" i="13"/>
  <c r="N102" i="13"/>
  <c r="N103" i="13"/>
  <c r="N104" i="13"/>
  <c r="N105" i="13"/>
  <c r="N106" i="13"/>
  <c r="N107" i="13"/>
  <c r="N108" i="13"/>
  <c r="N109" i="13"/>
  <c r="N110" i="13"/>
  <c r="N111" i="13"/>
  <c r="N112" i="13"/>
  <c r="N113" i="13"/>
  <c r="N114" i="13"/>
  <c r="N115" i="13"/>
  <c r="N116" i="13"/>
  <c r="N117" i="13"/>
  <c r="N118" i="13"/>
  <c r="N119" i="13"/>
  <c r="N120" i="13"/>
  <c r="N121" i="13"/>
  <c r="N122" i="13"/>
  <c r="N123" i="13"/>
  <c r="N124" i="13"/>
  <c r="N125" i="13"/>
  <c r="N126" i="13"/>
  <c r="N127" i="13"/>
  <c r="N128" i="13"/>
  <c r="N129" i="13"/>
  <c r="N130" i="13"/>
  <c r="N131" i="13"/>
  <c r="N132" i="13"/>
  <c r="N133" i="13"/>
  <c r="N134" i="13"/>
  <c r="N135" i="13"/>
  <c r="N136" i="13"/>
  <c r="N137" i="13"/>
  <c r="N138" i="13"/>
  <c r="N139" i="13"/>
  <c r="N140" i="13"/>
  <c r="N141" i="13"/>
  <c r="N142" i="13"/>
  <c r="N143" i="13"/>
  <c r="N144" i="13"/>
  <c r="N145" i="13"/>
  <c r="N146" i="13"/>
  <c r="N147" i="13"/>
  <c r="N148" i="13"/>
  <c r="N149" i="13"/>
  <c r="N150" i="13"/>
  <c r="N151" i="13"/>
  <c r="N152" i="13"/>
  <c r="N153" i="13"/>
  <c r="N154" i="13"/>
  <c r="N155" i="13"/>
  <c r="N156" i="13"/>
  <c r="N157" i="13"/>
  <c r="N158" i="13"/>
  <c r="N159" i="13"/>
  <c r="N160" i="13"/>
  <c r="N161" i="13"/>
  <c r="N162" i="13"/>
  <c r="N163" i="13"/>
  <c r="N164" i="13"/>
  <c r="N165" i="13"/>
  <c r="N166" i="13"/>
  <c r="N167" i="13"/>
  <c r="N168" i="13"/>
  <c r="N169" i="13"/>
  <c r="N170" i="13"/>
  <c r="N171" i="13"/>
  <c r="N172" i="13"/>
  <c r="N173" i="13"/>
  <c r="N174" i="13"/>
  <c r="N175" i="13"/>
  <c r="N176" i="13"/>
  <c r="N177" i="13"/>
  <c r="N178" i="13"/>
  <c r="N179" i="13"/>
  <c r="N180" i="13"/>
  <c r="N181" i="13"/>
  <c r="N182" i="13"/>
  <c r="N183" i="13"/>
  <c r="N184" i="13"/>
  <c r="N185" i="13"/>
  <c r="N186" i="13"/>
  <c r="N187" i="13"/>
  <c r="N188" i="13"/>
  <c r="N189" i="13"/>
  <c r="N190" i="13"/>
  <c r="N191" i="13"/>
  <c r="N192" i="13"/>
  <c r="N193" i="13"/>
  <c r="N194" i="13"/>
  <c r="N195" i="13"/>
  <c r="N196" i="13"/>
  <c r="N197" i="13"/>
  <c r="N198" i="13"/>
  <c r="N199" i="13"/>
  <c r="N200" i="13"/>
  <c r="N201" i="13"/>
  <c r="N202" i="13"/>
  <c r="N203" i="13"/>
  <c r="N204" i="13"/>
  <c r="N205" i="13"/>
  <c r="N206" i="13"/>
  <c r="N207" i="13"/>
  <c r="N208" i="13"/>
  <c r="N209" i="13"/>
  <c r="N210" i="13"/>
  <c r="N211" i="13"/>
  <c r="N212" i="13"/>
  <c r="N213" i="13"/>
  <c r="N214" i="13"/>
  <c r="N215" i="13"/>
  <c r="N216" i="13"/>
  <c r="N217" i="13"/>
  <c r="N218" i="13"/>
  <c r="N219" i="13"/>
  <c r="N220" i="13"/>
  <c r="N221" i="13"/>
  <c r="N222" i="13"/>
  <c r="N223" i="13"/>
  <c r="N224" i="13"/>
  <c r="N225" i="13"/>
  <c r="N226" i="13"/>
  <c r="N227" i="13"/>
  <c r="N228" i="13"/>
  <c r="N229" i="13"/>
  <c r="N230" i="13"/>
  <c r="N231" i="13"/>
  <c r="N232" i="13"/>
  <c r="N233" i="13"/>
  <c r="N234" i="13"/>
  <c r="N235" i="13"/>
  <c r="N236" i="13"/>
  <c r="N237" i="13"/>
  <c r="N238" i="13"/>
  <c r="N239" i="13"/>
  <c r="N240" i="13"/>
  <c r="N241" i="13"/>
  <c r="N242" i="13"/>
  <c r="N243" i="13"/>
  <c r="N244" i="13"/>
  <c r="N245" i="13"/>
  <c r="N246" i="13"/>
  <c r="N247" i="13"/>
  <c r="N248" i="13"/>
  <c r="N249" i="13"/>
  <c r="N250" i="13"/>
  <c r="N251" i="13"/>
  <c r="N252" i="13"/>
  <c r="N253" i="13"/>
  <c r="N254" i="13"/>
  <c r="N255" i="13"/>
  <c r="N256" i="13"/>
  <c r="N257" i="13"/>
  <c r="N258" i="13"/>
  <c r="N259" i="13"/>
  <c r="N260" i="13"/>
  <c r="N261" i="13"/>
  <c r="N262" i="13"/>
  <c r="N263" i="13"/>
  <c r="N264" i="13"/>
  <c r="N265" i="13"/>
  <c r="N266" i="13"/>
  <c r="N267" i="13"/>
  <c r="N268" i="13"/>
  <c r="N269" i="13"/>
  <c r="N270" i="13"/>
  <c r="N271" i="13"/>
  <c r="N272" i="13"/>
  <c r="N273" i="13"/>
  <c r="N274" i="13"/>
  <c r="N275" i="13"/>
  <c r="N276" i="13"/>
  <c r="N277" i="13"/>
  <c r="N278" i="13"/>
  <c r="N279" i="13"/>
  <c r="N280" i="13"/>
  <c r="N281" i="13"/>
  <c r="N282" i="13"/>
  <c r="N283" i="13"/>
  <c r="N284" i="13"/>
  <c r="N285" i="13"/>
  <c r="N286" i="13"/>
  <c r="N287" i="13"/>
  <c r="N288" i="13"/>
  <c r="N289" i="13"/>
  <c r="N290" i="13"/>
  <c r="N291" i="13"/>
  <c r="N292" i="13"/>
  <c r="N293" i="13"/>
  <c r="N294" i="13"/>
  <c r="N295" i="13"/>
  <c r="N296" i="13"/>
  <c r="N297" i="13"/>
  <c r="N298" i="13"/>
  <c r="N299" i="13"/>
  <c r="N300" i="13"/>
  <c r="N301" i="13"/>
  <c r="N302" i="13"/>
  <c r="N303" i="13"/>
  <c r="N304" i="13"/>
  <c r="N305" i="13"/>
  <c r="N306" i="13"/>
  <c r="N307" i="13"/>
  <c r="N308" i="13"/>
  <c r="N309" i="13"/>
  <c r="N310" i="13"/>
  <c r="N311" i="13"/>
  <c r="N312" i="13"/>
  <c r="N313" i="13"/>
  <c r="N314" i="13"/>
  <c r="N315" i="13"/>
  <c r="N316" i="13"/>
  <c r="N317" i="13"/>
  <c r="N318" i="13"/>
  <c r="N319" i="13"/>
  <c r="N320" i="13"/>
  <c r="N321" i="13"/>
  <c r="N322" i="13"/>
  <c r="N323" i="13"/>
  <c r="N324" i="13"/>
  <c r="N325" i="13"/>
  <c r="N326" i="13"/>
  <c r="N327" i="13"/>
  <c r="N328" i="13"/>
  <c r="N329" i="13"/>
  <c r="N330" i="13"/>
  <c r="N331" i="13"/>
  <c r="N332" i="13"/>
  <c r="N333" i="13"/>
  <c r="N334" i="13"/>
  <c r="N335" i="13"/>
  <c r="N336" i="13"/>
  <c r="N337" i="13"/>
  <c r="N338" i="13"/>
  <c r="N339" i="13"/>
  <c r="N340" i="13"/>
  <c r="N341" i="13"/>
  <c r="N342" i="13"/>
  <c r="N343" i="13"/>
  <c r="N344" i="13"/>
  <c r="N345" i="13"/>
  <c r="N346" i="13"/>
  <c r="N347" i="13"/>
  <c r="N348" i="13"/>
  <c r="N349" i="13"/>
  <c r="N350" i="13"/>
  <c r="N351" i="13"/>
  <c r="N352" i="13"/>
  <c r="N353" i="13"/>
  <c r="N354" i="13"/>
  <c r="N355" i="13"/>
  <c r="N356" i="13"/>
  <c r="N357" i="13"/>
  <c r="N358" i="13"/>
  <c r="N359" i="13"/>
  <c r="N360" i="13"/>
  <c r="N361" i="13"/>
  <c r="N362" i="13"/>
  <c r="N363" i="13"/>
  <c r="N364" i="13"/>
  <c r="N365" i="13"/>
  <c r="N366" i="13"/>
  <c r="N367" i="13"/>
  <c r="N368" i="13"/>
  <c r="N369" i="13"/>
  <c r="N370" i="13"/>
  <c r="N371" i="13"/>
  <c r="N372" i="13"/>
  <c r="N373" i="13"/>
  <c r="N374" i="13"/>
  <c r="N375" i="13"/>
  <c r="N376" i="13"/>
  <c r="N377" i="13"/>
  <c r="N378" i="13"/>
  <c r="N379" i="13"/>
  <c r="N380" i="13"/>
  <c r="N381" i="13"/>
  <c r="N382" i="13"/>
  <c r="N383" i="13"/>
  <c r="N384" i="13"/>
  <c r="N385" i="13"/>
  <c r="N386" i="13"/>
  <c r="N387" i="13"/>
  <c r="N388" i="13"/>
  <c r="N389" i="13"/>
  <c r="N390" i="13"/>
  <c r="N391" i="13"/>
  <c r="N392" i="13"/>
  <c r="N393" i="13"/>
  <c r="N394" i="13"/>
  <c r="N395" i="13"/>
  <c r="N396" i="13"/>
  <c r="N397" i="13"/>
  <c r="N398" i="13"/>
  <c r="N399" i="13"/>
  <c r="N400" i="13"/>
  <c r="N401" i="13"/>
  <c r="N402" i="13"/>
  <c r="N403" i="13"/>
  <c r="N404" i="13"/>
  <c r="N405" i="13"/>
  <c r="N406" i="13"/>
  <c r="N407" i="13"/>
  <c r="N408" i="13"/>
  <c r="N409" i="13"/>
  <c r="N410" i="13"/>
  <c r="N411" i="13"/>
  <c r="N412" i="13"/>
  <c r="N413" i="13"/>
  <c r="N414" i="13"/>
  <c r="N415" i="13"/>
  <c r="N416" i="13"/>
  <c r="N417" i="13"/>
  <c r="N418" i="13"/>
  <c r="N419" i="13"/>
  <c r="N420" i="13"/>
  <c r="N421" i="13"/>
  <c r="N422" i="13"/>
  <c r="N423" i="13"/>
  <c r="N424" i="13"/>
  <c r="N425" i="13"/>
  <c r="N426" i="13"/>
  <c r="N427" i="13"/>
  <c r="N428" i="13"/>
  <c r="N429" i="13"/>
  <c r="N430" i="13"/>
  <c r="N431" i="13"/>
  <c r="N432" i="13"/>
  <c r="N433" i="13"/>
  <c r="N434" i="13"/>
  <c r="N435" i="13"/>
  <c r="N436" i="13"/>
  <c r="N437" i="13"/>
  <c r="N438" i="13"/>
  <c r="N439" i="13"/>
  <c r="N440" i="13"/>
  <c r="N441" i="13"/>
  <c r="N442" i="13"/>
  <c r="N443" i="13"/>
  <c r="N444" i="13"/>
  <c r="N445" i="13"/>
  <c r="N446" i="13"/>
  <c r="N447" i="13"/>
  <c r="N448" i="13"/>
  <c r="N449" i="13"/>
  <c r="N450" i="13"/>
  <c r="N451" i="13"/>
  <c r="N452" i="13"/>
  <c r="N453" i="13"/>
  <c r="N454" i="13"/>
  <c r="N455" i="13"/>
  <c r="N456" i="13"/>
  <c r="N457" i="13"/>
  <c r="N458" i="13"/>
  <c r="N459" i="13"/>
  <c r="N460" i="13"/>
  <c r="N461" i="13"/>
  <c r="N462" i="13"/>
  <c r="N463" i="13"/>
  <c r="N464" i="13"/>
  <c r="N465" i="13"/>
  <c r="N466" i="13"/>
  <c r="N467" i="13"/>
  <c r="N468" i="13"/>
  <c r="N469" i="13"/>
  <c r="N470" i="13"/>
  <c r="N471" i="13"/>
  <c r="N472" i="13"/>
  <c r="N473" i="13"/>
  <c r="N474" i="13"/>
  <c r="N475" i="13"/>
  <c r="N476" i="13"/>
  <c r="N477" i="13"/>
  <c r="N478" i="13"/>
  <c r="N479" i="13"/>
  <c r="N480" i="13"/>
  <c r="N481" i="13"/>
  <c r="N482" i="13"/>
  <c r="N483" i="13"/>
  <c r="N484" i="13"/>
  <c r="N485" i="13"/>
  <c r="N486" i="13"/>
  <c r="N487" i="13"/>
  <c r="N488" i="13"/>
  <c r="N489" i="13"/>
  <c r="N490" i="13"/>
  <c r="N491" i="13"/>
  <c r="N492" i="13"/>
  <c r="N493" i="13"/>
  <c r="N494" i="13"/>
  <c r="N495" i="13"/>
  <c r="N496" i="13"/>
  <c r="N497" i="13"/>
  <c r="N6" i="13"/>
  <c r="F88" i="15"/>
  <c r="E88" i="15"/>
  <c r="D88" i="15"/>
  <c r="C88" i="15"/>
  <c r="A88" i="15"/>
  <c r="T88" i="15" l="1"/>
  <c r="R88" i="15"/>
  <c r="P88" i="15"/>
  <c r="N88" i="15"/>
  <c r="J88" i="15"/>
  <c r="AB88" i="15"/>
  <c r="AG88" i="15"/>
  <c r="W88" i="15"/>
  <c r="M3" i="13" l="1"/>
  <c r="I3" i="13"/>
  <c r="M3" i="12"/>
  <c r="I3" i="12"/>
  <c r="M3" i="8"/>
  <c r="I3" i="8"/>
  <c r="M3" i="7"/>
  <c r="I3" i="7"/>
  <c r="N3" i="7" s="1"/>
  <c r="M3" i="1"/>
  <c r="I3" i="1"/>
  <c r="N3" i="13" l="1"/>
  <c r="N3" i="12"/>
  <c r="N3" i="8"/>
  <c r="N3" i="1"/>
</calcChain>
</file>

<file path=xl/sharedStrings.xml><?xml version="1.0" encoding="utf-8"?>
<sst xmlns="http://schemas.openxmlformats.org/spreadsheetml/2006/main" count="8231" uniqueCount="775">
  <si>
    <t>Pfizer Primary Pneumonia NHS Bristol, North Somerset and South Gloucestershire CCG (15C) Estimated Trust Catchment based on practice populations - Age bands</t>
  </si>
  <si>
    <t>Version:</t>
  </si>
  <si>
    <t>1.4 -"17-19 Analysis - All Age Bands2" adjusted to include new age bands and a different ICD-10 code list</t>
  </si>
  <si>
    <t>Date:</t>
  </si>
  <si>
    <t>Author:</t>
  </si>
  <si>
    <t>Mark McCormack</t>
  </si>
  <si>
    <t>Codes:</t>
  </si>
  <si>
    <t>J12 - J18</t>
  </si>
  <si>
    <t>This data is provided under licence via Harvey Walsh Ltd from NHS Digital for the purposes of informing healthcare professionals on the following:</t>
  </si>
  <si>
    <t>-        Uptake of innovation and national policy guidelines</t>
  </si>
  <si>
    <t>-        Patient pathway analysis</t>
  </si>
  <si>
    <t>-        Benchmarking</t>
  </si>
  <si>
    <t xml:space="preserve">-        Disease burden analytics </t>
  </si>
  <si>
    <t>-        Business cases</t>
  </si>
  <si>
    <t>-        Epidemiological research</t>
  </si>
  <si>
    <t>-        Health economic research</t>
  </si>
  <si>
    <t>-        Quality and outcome analysis</t>
  </si>
  <si>
    <t>Copyright © 2021 Re-used with the permission of NHS Digital. All rights reserved</t>
  </si>
  <si>
    <t xml:space="preserve">Outputs will be rounded to the nearest 5 (Regardless of the actual number, i.e. 18 would become 20, 16 would become 15) and 5* will be for all small numbers up to and including 7. </t>
  </si>
  <si>
    <t>Methodology Employed for this analysis</t>
  </si>
  <si>
    <t>Extract all Pneumonia patients (using Primary ICD10 Codes J12-J18) for all patients in NHS Bristol, North Somerset and South Gloucestershire CCG (15C) between April 2017 and March 2020</t>
  </si>
  <si>
    <t>Limit the cohort of patients to only those aged 18+ on Pneumonia admission</t>
  </si>
  <si>
    <t>Within the HES data we can see at which Hospital the admission occurred, this is extracted</t>
  </si>
  <si>
    <t>Aggregate the data at GP Practice Level to show, total patients admitted with Pneumonia, total admitted with Pneumonia to University Hospital Bristol and Weston and North Bristol Hospital</t>
  </si>
  <si>
    <t xml:space="preserve">Link this data to the GP Populations (based on NHS Digital "Patients Registered at a GP Practice" data for using the October extract for each corrosponding year) </t>
  </si>
  <si>
    <t xml:space="preserve">Divide the number of patients at each GP Practice that went to each of the Trusts (Local Trust Patients or LTP) by the total number of patients at that GP Practice that had Pneumonia in the </t>
  </si>
  <si>
    <t>time period (Overall Pneumonia Patients or OP)</t>
  </si>
  <si>
    <t>Use this proportion to multiply against the local population (POP) in order to provide and expected Trust catchment for each GP Practice</t>
  </si>
  <si>
    <t>Sum these up to give an overall expected catchment</t>
  </si>
  <si>
    <t>Determine the overall number of patients admitted to University Hospital Bristol and North Bristol Hospital between April 2017 and March 2020, regardless of the CCG / Practice at which they are registered and display for Information</t>
  </si>
  <si>
    <t xml:space="preserve">So if </t>
  </si>
  <si>
    <t>E = Expected catchment</t>
  </si>
  <si>
    <t>LTP = Number of patients at the GP Practice with Pneumonia that attended each Trust</t>
  </si>
  <si>
    <t>OP = Overall Pneumonia patients in the GP Practice</t>
  </si>
  <si>
    <t>POP = Local GP population</t>
  </si>
  <si>
    <t>i = Each individual practice</t>
  </si>
  <si>
    <t>Then</t>
  </si>
  <si>
    <t>Or in the Excel table</t>
  </si>
  <si>
    <t>University Hospital Bristol and Weston = Column F / Column E * Column D</t>
  </si>
  <si>
    <t>North Bristol = Column J / Column E * Column D</t>
  </si>
  <si>
    <t>Updated ICD-10 Codes used in "17-19 Analysis - All Age Bands2" tab</t>
  </si>
  <si>
    <t>ICD-10 Code</t>
  </si>
  <si>
    <t>ICD-10 Description</t>
  </si>
  <si>
    <t>I110</t>
  </si>
  <si>
    <t>Hypertensive heart disease with (congestive) heart failure</t>
  </si>
  <si>
    <t>I130</t>
  </si>
  <si>
    <t>Hypertensive heart and renal disease with (congestive) heart failure</t>
  </si>
  <si>
    <t>I132</t>
  </si>
  <si>
    <t>Hypertensive heart and renal disease with both (congestive) heart failure and renal failure</t>
  </si>
  <si>
    <t>I50</t>
  </si>
  <si>
    <t>Heart failure</t>
  </si>
  <si>
    <t>I500</t>
  </si>
  <si>
    <t>Congestive heart failure</t>
  </si>
  <si>
    <t>I501</t>
  </si>
  <si>
    <t>Left ventricular failure</t>
  </si>
  <si>
    <t>I509</t>
  </si>
  <si>
    <t>Heart failure, unspecified</t>
  </si>
  <si>
    <t>J09</t>
  </si>
  <si>
    <t>Influenza due to identified avian influenza virus</t>
  </si>
  <si>
    <t>J09X</t>
  </si>
  <si>
    <t>Influenza due to identified zoonotic or pandemic influenza virus</t>
  </si>
  <si>
    <t>J10</t>
  </si>
  <si>
    <t>Influenza due to identified seasonal influenza virus</t>
  </si>
  <si>
    <t>J100</t>
  </si>
  <si>
    <t>Influenza with pneumonia, seasonal influenza virus identified</t>
  </si>
  <si>
    <t>J101</t>
  </si>
  <si>
    <t>Influenza with other respiratory manifestations, seasonal influenza virus identified</t>
  </si>
  <si>
    <t>J108</t>
  </si>
  <si>
    <t>Influenza with other manifestations, seasonal influenza virus identified</t>
  </si>
  <si>
    <t>J11</t>
  </si>
  <si>
    <t>Influenza, virus not identified</t>
  </si>
  <si>
    <t>J110</t>
  </si>
  <si>
    <t>Influenza with pneumonia, virus not identified</t>
  </si>
  <si>
    <t>J111</t>
  </si>
  <si>
    <t>Influenza with other respiratory manifestations, virus not identified</t>
  </si>
  <si>
    <t>J118</t>
  </si>
  <si>
    <t>Influenza with other manifestations, virus not identified</t>
  </si>
  <si>
    <t>J12</t>
  </si>
  <si>
    <t>Viral pneumonia, not elsewhere classified</t>
  </si>
  <si>
    <t>J120</t>
  </si>
  <si>
    <t>Adenoviral pneumonia</t>
  </si>
  <si>
    <t>J121</t>
  </si>
  <si>
    <t>Respiratory syncytial virus pneumonia</t>
  </si>
  <si>
    <t>J122</t>
  </si>
  <si>
    <t>Parainfluenza virus pneumonia</t>
  </si>
  <si>
    <t>J123</t>
  </si>
  <si>
    <t>Human metapneumovirus pneumonia</t>
  </si>
  <si>
    <t>J128</t>
  </si>
  <si>
    <t>Other viral pneumonia</t>
  </si>
  <si>
    <t>J129</t>
  </si>
  <si>
    <t>Viral pneumonia, unspecified</t>
  </si>
  <si>
    <t>J13</t>
  </si>
  <si>
    <t>Pneumonia due to Streptococcus pneumoniae</t>
  </si>
  <si>
    <t>J13X</t>
  </si>
  <si>
    <t>J14</t>
  </si>
  <si>
    <t>Pneumonia due to Haemophilus influenzae</t>
  </si>
  <si>
    <t>J14X</t>
  </si>
  <si>
    <t>J15</t>
  </si>
  <si>
    <t>Bacterial pneumonia, not elsewhere classified</t>
  </si>
  <si>
    <t>J150</t>
  </si>
  <si>
    <t>Pneumonia due to Klebsiella pneumoniae</t>
  </si>
  <si>
    <t>J151</t>
  </si>
  <si>
    <t>Pneumonia due to Pseudomonas</t>
  </si>
  <si>
    <t>J152</t>
  </si>
  <si>
    <t>Pneumonia due to staphylococcus</t>
  </si>
  <si>
    <t>J153</t>
  </si>
  <si>
    <t>Pneumonia due to streptococcus, group B</t>
  </si>
  <si>
    <t>J154</t>
  </si>
  <si>
    <t>Pneumonia due to other streptococci</t>
  </si>
  <si>
    <t>J155</t>
  </si>
  <si>
    <t>Pneumonia due to Escherichia coli</t>
  </si>
  <si>
    <t>J156</t>
  </si>
  <si>
    <t>Pneumonia due to other Gram-negative bacteria</t>
  </si>
  <si>
    <t>J157</t>
  </si>
  <si>
    <t>Pneumonia due to Mycoplasma pneumoniae</t>
  </si>
  <si>
    <t>J158</t>
  </si>
  <si>
    <t>Other bacterial pneumonia</t>
  </si>
  <si>
    <t>J159</t>
  </si>
  <si>
    <t>Bacterial pneumonia, unspecified</t>
  </si>
  <si>
    <t>J16</t>
  </si>
  <si>
    <t>Pneumonia due to other infectious organisms, not elsewhere classified</t>
  </si>
  <si>
    <t>J160</t>
  </si>
  <si>
    <t>Chlamydial pneumonia</t>
  </si>
  <si>
    <t>J168</t>
  </si>
  <si>
    <t>Pneumonia due to other specified infectious organisms</t>
  </si>
  <si>
    <t>J17</t>
  </si>
  <si>
    <t>Pneumonia in diseases classified elsewhere</t>
  </si>
  <si>
    <t>J170</t>
  </si>
  <si>
    <t>Pneumonia in bacterial diseases classified elsewhere</t>
  </si>
  <si>
    <t>J171</t>
  </si>
  <si>
    <t>Pneumonia in viral diseases classified elsewhere</t>
  </si>
  <si>
    <t>J172</t>
  </si>
  <si>
    <t>Pneumonia in mycoses</t>
  </si>
  <si>
    <t>J173</t>
  </si>
  <si>
    <t>Pneumonia in parasitic diseases</t>
  </si>
  <si>
    <t>J178</t>
  </si>
  <si>
    <t>Pneumonia in other diseases classified elsewhere</t>
  </si>
  <si>
    <t>J18</t>
  </si>
  <si>
    <t>Pneumonia, organism unspecified</t>
  </si>
  <si>
    <t>J180</t>
  </si>
  <si>
    <t>Bronchopneumonia, unspecified</t>
  </si>
  <si>
    <t>J181</t>
  </si>
  <si>
    <t>Lobar pneumonia, unspecified</t>
  </si>
  <si>
    <t>J182</t>
  </si>
  <si>
    <t>Hypostatic pneumonia, unspecified</t>
  </si>
  <si>
    <t>J188</t>
  </si>
  <si>
    <t>Other pneumonia, organism unspecified</t>
  </si>
  <si>
    <t>J189</t>
  </si>
  <si>
    <t>Pneumonia, unspecified</t>
  </si>
  <si>
    <t>J20</t>
  </si>
  <si>
    <t>Acute bronchitis</t>
  </si>
  <si>
    <t>J200</t>
  </si>
  <si>
    <t>Acute bronchitis due to Mycoplasma pneumoniae</t>
  </si>
  <si>
    <t>J201</t>
  </si>
  <si>
    <t>Acute bronchitis due to Haemophilus influenzae</t>
  </si>
  <si>
    <t>J202</t>
  </si>
  <si>
    <t>Acute bronchitis due to streptococcus</t>
  </si>
  <si>
    <t>J203</t>
  </si>
  <si>
    <t>Acute bronchitis due to coxsackievirus</t>
  </si>
  <si>
    <t>J204</t>
  </si>
  <si>
    <t>Acute bronchitis due to parainfluenza virus</t>
  </si>
  <si>
    <t>J205</t>
  </si>
  <si>
    <t>Acute bronchitis due to respiratory syncytial virus</t>
  </si>
  <si>
    <t>J206</t>
  </si>
  <si>
    <t>Acute bronchitis due to rhinovirus</t>
  </si>
  <si>
    <t>J207</t>
  </si>
  <si>
    <t>Acute bronchitis due to echovirus</t>
  </si>
  <si>
    <t>J208</t>
  </si>
  <si>
    <t>Acute bronchitis due to other specified organisms</t>
  </si>
  <si>
    <t>J209</t>
  </si>
  <si>
    <t>Acute bronchitis, unspecified</t>
  </si>
  <si>
    <t>J21</t>
  </si>
  <si>
    <t>Acute bronchiolitis</t>
  </si>
  <si>
    <t>J210</t>
  </si>
  <si>
    <t>Acute bronchiolitis due to respiratory syncytial virus</t>
  </si>
  <si>
    <t>J211</t>
  </si>
  <si>
    <t>Acute bronchiolitis due to human metapneumovirus</t>
  </si>
  <si>
    <t>J218</t>
  </si>
  <si>
    <t>Acute bronchiolitis due to other specified organisms</t>
  </si>
  <si>
    <t>J219</t>
  </si>
  <si>
    <t>Acute bronchiolitis, unspecified</t>
  </si>
  <si>
    <t>J22</t>
  </si>
  <si>
    <t>Unspecified acute lower respiratory infection</t>
  </si>
  <si>
    <t>J22X</t>
  </si>
  <si>
    <t>J40</t>
  </si>
  <si>
    <t>Bronchitis, not specified as acute or chronic</t>
  </si>
  <si>
    <t>J40X</t>
  </si>
  <si>
    <t>J41</t>
  </si>
  <si>
    <t>Simple and mucopurulent chronic bronchitis</t>
  </si>
  <si>
    <t>J410</t>
  </si>
  <si>
    <t>Simple chronic bronchitis</t>
  </si>
  <si>
    <t>J411</t>
  </si>
  <si>
    <t>Mucopurulent chronic bronchitis</t>
  </si>
  <si>
    <t>J418</t>
  </si>
  <si>
    <t>Mixed simple and mucopurulent chronic bronchitis</t>
  </si>
  <si>
    <t>J42</t>
  </si>
  <si>
    <t>Unspecified chronic bronchitis</t>
  </si>
  <si>
    <t>J42X</t>
  </si>
  <si>
    <t>J43</t>
  </si>
  <si>
    <t>Emphysema</t>
  </si>
  <si>
    <t>J430</t>
  </si>
  <si>
    <t>MacLeod syndrome</t>
  </si>
  <si>
    <t>J431</t>
  </si>
  <si>
    <t>Panlobular emphysema</t>
  </si>
  <si>
    <t>J432</t>
  </si>
  <si>
    <t>Centrilobular emphysema</t>
  </si>
  <si>
    <t>J438</t>
  </si>
  <si>
    <t>Other emphysema</t>
  </si>
  <si>
    <t>J439</t>
  </si>
  <si>
    <t>Emphysema, unspecified</t>
  </si>
  <si>
    <t>J44</t>
  </si>
  <si>
    <t>Other chronic obstructive pulmonary disease</t>
  </si>
  <si>
    <t>J440</t>
  </si>
  <si>
    <t>Chronic obstructive pulmonary disease with acute lower respiratory infection</t>
  </si>
  <si>
    <t>J441</t>
  </si>
  <si>
    <t>Chronic obstructive pulmonary disease with acute exacerbation, unspecified</t>
  </si>
  <si>
    <t>J448</t>
  </si>
  <si>
    <t>Other specified chronic obstructive pulmonary disease</t>
  </si>
  <si>
    <t>J449</t>
  </si>
  <si>
    <t>Chronic obstructive pulmonary disease, unspecified</t>
  </si>
  <si>
    <t>J45</t>
  </si>
  <si>
    <t>Asthma</t>
  </si>
  <si>
    <t>J450</t>
  </si>
  <si>
    <t>Predominantly allergic asthma</t>
  </si>
  <si>
    <t>J451</t>
  </si>
  <si>
    <t>Nonallergic asthma</t>
  </si>
  <si>
    <t>J458</t>
  </si>
  <si>
    <t>Mixed asthma</t>
  </si>
  <si>
    <t>J459</t>
  </si>
  <si>
    <t>Asthma, unspecified</t>
  </si>
  <si>
    <t>J46</t>
  </si>
  <si>
    <t>Status asthmaticus</t>
  </si>
  <si>
    <t>J46X</t>
  </si>
  <si>
    <t>J47</t>
  </si>
  <si>
    <t>Bronchiectasis</t>
  </si>
  <si>
    <t>J47X</t>
  </si>
  <si>
    <t>J85</t>
  </si>
  <si>
    <t>Abscess of lung and mediastinum</t>
  </si>
  <si>
    <t>J850</t>
  </si>
  <si>
    <t>Gangrene and necrosis of lung</t>
  </si>
  <si>
    <t>J851</t>
  </si>
  <si>
    <t>Abscess of lung with pneumonia</t>
  </si>
  <si>
    <t>J852</t>
  </si>
  <si>
    <t>Abscess of lung without pneumonia</t>
  </si>
  <si>
    <t>J853</t>
  </si>
  <si>
    <t>Abscess of mediastinum</t>
  </si>
  <si>
    <t>J86</t>
  </si>
  <si>
    <t>Pyothorax</t>
  </si>
  <si>
    <t>J860</t>
  </si>
  <si>
    <t>Pyothorax with fistula</t>
  </si>
  <si>
    <t>J869</t>
  </si>
  <si>
    <t>Pyothorax without fistula</t>
  </si>
  <si>
    <t>J90</t>
  </si>
  <si>
    <t>Pleural effusion, not elsewhere classified</t>
  </si>
  <si>
    <t>J90X</t>
  </si>
  <si>
    <t>J91</t>
  </si>
  <si>
    <t>Pleural effusion in conditions classified elsewhere</t>
  </si>
  <si>
    <t>J91X</t>
  </si>
  <si>
    <t>J95</t>
  </si>
  <si>
    <t>Postprocedural respiratory disorders, not elsewhere classified</t>
  </si>
  <si>
    <t>J950</t>
  </si>
  <si>
    <t>Tracheostomy malfunction</t>
  </si>
  <si>
    <t>J951</t>
  </si>
  <si>
    <t>Acute pulmonary insufficiency following thoracic surgery</t>
  </si>
  <si>
    <t>J952</t>
  </si>
  <si>
    <t>Acute pulmonary insufficiency following nonthoracic surgery</t>
  </si>
  <si>
    <t>J953</t>
  </si>
  <si>
    <t>Chronic pulmonary insufficiency following surgery</t>
  </si>
  <si>
    <t>J954</t>
  </si>
  <si>
    <t>Mendelson syndrome</t>
  </si>
  <si>
    <t>J955</t>
  </si>
  <si>
    <t>Postprocedural subglottic stenosis</t>
  </si>
  <si>
    <t>J958</t>
  </si>
  <si>
    <t>Other postprocedural respiratory disorders</t>
  </si>
  <si>
    <t>J959</t>
  </si>
  <si>
    <t>Postprocedural respiratory disorder, unspecified</t>
  </si>
  <si>
    <t>J96</t>
  </si>
  <si>
    <t>Respiratory failure, not elsewhere classified</t>
  </si>
  <si>
    <t>J960</t>
  </si>
  <si>
    <t>Acute respiratory failure</t>
  </si>
  <si>
    <t>J9600</t>
  </si>
  <si>
    <t>Acute respiratory failure, Type I [hypoxic]</t>
  </si>
  <si>
    <t>J9601</t>
  </si>
  <si>
    <t>Acute respiratory failure, Type II [hypercapnic]</t>
  </si>
  <si>
    <t>J9609</t>
  </si>
  <si>
    <t>Acute respiratory failure, Type unspecified</t>
  </si>
  <si>
    <t>J961</t>
  </si>
  <si>
    <t>Chronic respiratory failure</t>
  </si>
  <si>
    <t>J9610</t>
  </si>
  <si>
    <t>Chronic respiratory failure, Type I [hypoxic]</t>
  </si>
  <si>
    <t>J9611</t>
  </si>
  <si>
    <t>Chronic respiratory failure, Type II [hypercapnic]</t>
  </si>
  <si>
    <t>J9619</t>
  </si>
  <si>
    <t>Chronic respiratory failure, Type unspecified</t>
  </si>
  <si>
    <t>J969</t>
  </si>
  <si>
    <t>Respiratory failure, unspecified</t>
  </si>
  <si>
    <t>J9690</t>
  </si>
  <si>
    <t>Respiratory failure, unspecified, Type I [hypoxic]</t>
  </si>
  <si>
    <t>J9691</t>
  </si>
  <si>
    <t>Respiratory failure, unspecified, Type II [hypercapnic]</t>
  </si>
  <si>
    <t>J9699</t>
  </si>
  <si>
    <t>Respiratory failure, unspecified, Type unspecified</t>
  </si>
  <si>
    <t>J98</t>
  </si>
  <si>
    <t>Other respiratory disorders</t>
  </si>
  <si>
    <t>J980</t>
  </si>
  <si>
    <t>Diseases of bronchus, not elsewhere classified</t>
  </si>
  <si>
    <t>J981</t>
  </si>
  <si>
    <t>Pulmonary collapse</t>
  </si>
  <si>
    <t>J982</t>
  </si>
  <si>
    <t>Interstitial emphysema</t>
  </si>
  <si>
    <t>J983</t>
  </si>
  <si>
    <t>Compensatory emphysema</t>
  </si>
  <si>
    <t>J984</t>
  </si>
  <si>
    <t>Other disorders of lung</t>
  </si>
  <si>
    <t>J985</t>
  </si>
  <si>
    <t>Diseases of mediastinum, not elsewhere classified</t>
  </si>
  <si>
    <t>J986</t>
  </si>
  <si>
    <t>Disorders of diaphragm</t>
  </si>
  <si>
    <t>J988</t>
  </si>
  <si>
    <t>Other specified respiratory disorders</t>
  </si>
  <si>
    <t>J989</t>
  </si>
  <si>
    <t>Respiratory disorder, unspecified</t>
  </si>
  <si>
    <t>J99</t>
  </si>
  <si>
    <t>Respiratory disorders in diseases classified elsewhere</t>
  </si>
  <si>
    <t>J990</t>
  </si>
  <si>
    <t>Rheumatoid lung disease</t>
  </si>
  <si>
    <t>J991</t>
  </si>
  <si>
    <t>Respiratory disorders in other diffuse connective tissue disorders</t>
  </si>
  <si>
    <t>J998</t>
  </si>
  <si>
    <t>Respiratory disorders in other diseases classified elsewhere</t>
  </si>
  <si>
    <t>Pneumonia activity in NHS Bristol, North Somerset and South Gloucestershire CCG 2018/19 - Calculation for Trust Catchment based on proportion of patients admitted at the trust from each practice - By Age Band</t>
  </si>
  <si>
    <t>Numbers in columns E,F &amp; J are redacted to avoid revealing small numbers at</t>
  </si>
  <si>
    <t>GP Practices but the columns left in to aid in explaining the calculation</t>
  </si>
  <si>
    <t>University Hospitals Bristol and Weston</t>
  </si>
  <si>
    <t>North Bristol</t>
  </si>
  <si>
    <t>Age Band</t>
  </si>
  <si>
    <t>Practice Code</t>
  </si>
  <si>
    <t>Practice Name</t>
  </si>
  <si>
    <r>
      <t>Practice Population (</t>
    </r>
    <r>
      <rPr>
        <b/>
        <i/>
        <sz val="11"/>
        <color theme="0"/>
        <rFont val="Calibri"/>
        <family val="2"/>
        <scheme val="minor"/>
      </rPr>
      <t>POP</t>
    </r>
    <r>
      <rPr>
        <b/>
        <sz val="11"/>
        <color theme="0"/>
        <rFont val="Calibri"/>
        <family val="2"/>
        <scheme val="minor"/>
      </rPr>
      <t>)</t>
    </r>
  </si>
  <si>
    <r>
      <t>Total Patients with Pneumonia (</t>
    </r>
    <r>
      <rPr>
        <b/>
        <i/>
        <sz val="11"/>
        <color theme="0"/>
        <rFont val="Calibri"/>
        <family val="2"/>
        <scheme val="minor"/>
      </rPr>
      <t>OP</t>
    </r>
    <r>
      <rPr>
        <b/>
        <sz val="11"/>
        <color theme="0"/>
        <rFont val="Calibri"/>
        <family val="2"/>
        <scheme val="minor"/>
      </rPr>
      <t>)</t>
    </r>
  </si>
  <si>
    <r>
      <t>Total Patients Diagnosis of Pneumonia went to University Hospital Bristol (</t>
    </r>
    <r>
      <rPr>
        <b/>
        <i/>
        <sz val="11"/>
        <color theme="0"/>
        <rFont val="Calibri"/>
        <family val="2"/>
        <scheme val="minor"/>
      </rPr>
      <t>LTP</t>
    </r>
    <r>
      <rPr>
        <b/>
        <sz val="11"/>
        <color theme="0"/>
        <rFont val="Calibri"/>
        <family val="2"/>
        <scheme val="minor"/>
      </rPr>
      <t>)</t>
    </r>
  </si>
  <si>
    <t>Total Patients Pneumonia at University Hospital Bristol</t>
  </si>
  <si>
    <t>%</t>
  </si>
  <si>
    <t>UH Bristol Catchment</t>
  </si>
  <si>
    <r>
      <t>Total Patients Diagnosis of Pneumonia went to North Bristol (</t>
    </r>
    <r>
      <rPr>
        <b/>
        <i/>
        <sz val="11"/>
        <color theme="0"/>
        <rFont val="Calibri"/>
        <family val="2"/>
        <scheme val="minor"/>
      </rPr>
      <t>LTP</t>
    </r>
    <r>
      <rPr>
        <b/>
        <sz val="11"/>
        <color theme="0"/>
        <rFont val="Calibri"/>
        <family val="2"/>
        <scheme val="minor"/>
      </rPr>
      <t>)</t>
    </r>
  </si>
  <si>
    <t>Total Patients Pneumonia at North Bristol</t>
  </si>
  <si>
    <t>North Bristol Catchment</t>
  </si>
  <si>
    <t>i. 16 to 49</t>
  </si>
  <si>
    <t>L81051</t>
  </si>
  <si>
    <t>168 Medical Group</t>
  </si>
  <si>
    <t>ii. 50 to 64</t>
  </si>
  <si>
    <t>iii. 65 to 74</t>
  </si>
  <si>
    <t>iv. 75 to 84</t>
  </si>
  <si>
    <t>v. 85+</t>
  </si>
  <si>
    <t>L81038</t>
  </si>
  <si>
    <t>Air Balloon Surgery</t>
  </si>
  <si>
    <t>L81127</t>
  </si>
  <si>
    <t>Almondsbury Surgery</t>
  </si>
  <si>
    <t>L81082</t>
  </si>
  <si>
    <t>Bedminster Family Practice</t>
  </si>
  <si>
    <t>L81087</t>
  </si>
  <si>
    <t>Beechwood Medical Practice</t>
  </si>
  <si>
    <t>L81120</t>
  </si>
  <si>
    <t>Birchwood Medical Practice</t>
  </si>
  <si>
    <t>L81112</t>
  </si>
  <si>
    <t>Bishopston Medical Practice</t>
  </si>
  <si>
    <t>L81649</t>
  </si>
  <si>
    <t>Bradley Stoke Surgery</t>
  </si>
  <si>
    <t>L81007</t>
  </si>
  <si>
    <t>Bridge View Medical</t>
  </si>
  <si>
    <t>Y02578</t>
  </si>
  <si>
    <t>Broadmead Medical Centre</t>
  </si>
  <si>
    <t>L81130</t>
  </si>
  <si>
    <t>Cadbury Heath Healthcare</t>
  </si>
  <si>
    <t>L81015</t>
  </si>
  <si>
    <t>Charlotte Keel Medical Practice</t>
  </si>
  <si>
    <t>L81119</t>
  </si>
  <si>
    <t>Clarence Park Surgery</t>
  </si>
  <si>
    <t>L81040</t>
  </si>
  <si>
    <t>Clevedon Medical Centre</t>
  </si>
  <si>
    <t>L81050</t>
  </si>
  <si>
    <t>Close Farm Surgery</t>
  </si>
  <si>
    <t>L81019</t>
  </si>
  <si>
    <t>Concord Medical Centre</t>
  </si>
  <si>
    <t>L81036</t>
  </si>
  <si>
    <t>Coniston Medical Practice</t>
  </si>
  <si>
    <t>L81024</t>
  </si>
  <si>
    <t>Courtside Surgery</t>
  </si>
  <si>
    <t>L81023</t>
  </si>
  <si>
    <t>East Trees Health Centre</t>
  </si>
  <si>
    <t>L81632</t>
  </si>
  <si>
    <t>Emersons Green Medical Centre</t>
  </si>
  <si>
    <t>L81131</t>
  </si>
  <si>
    <t>Fallodon Way Medical Centre</t>
  </si>
  <si>
    <t>L81062</t>
  </si>
  <si>
    <t>Fireclay Health</t>
  </si>
  <si>
    <t>L81013</t>
  </si>
  <si>
    <t>Fishponds Family Practice</t>
  </si>
  <si>
    <t>L81014</t>
  </si>
  <si>
    <t>Frome Valley Medical Centre</t>
  </si>
  <si>
    <t>L81078</t>
  </si>
  <si>
    <t>Gloucester Road Medical Centre</t>
  </si>
  <si>
    <t>L81016</t>
  </si>
  <si>
    <t>Graham Road Surgery</t>
  </si>
  <si>
    <t>L81054</t>
  </si>
  <si>
    <t>Grange Road Surgery</t>
  </si>
  <si>
    <t>L81098</t>
  </si>
  <si>
    <t>Greenway Community Practice</t>
  </si>
  <si>
    <t>L81079</t>
  </si>
  <si>
    <t>Hanham Health</t>
  </si>
  <si>
    <t>L81600</t>
  </si>
  <si>
    <t>Harbourside Family Practice</t>
  </si>
  <si>
    <t>L81083</t>
  </si>
  <si>
    <t>Hartwood Healthcare</t>
  </si>
  <si>
    <t>L81622</t>
  </si>
  <si>
    <t>Helios Medical Centre</t>
  </si>
  <si>
    <t>L81085</t>
  </si>
  <si>
    <t>Heywood Family Practice</t>
  </si>
  <si>
    <t>L81041</t>
  </si>
  <si>
    <t>Hillview Family Practice</t>
  </si>
  <si>
    <t>L81022</t>
  </si>
  <si>
    <t>Horfield Hc</t>
  </si>
  <si>
    <t>L81670</t>
  </si>
  <si>
    <t>Horizon Health Centre</t>
  </si>
  <si>
    <t>L81042</t>
  </si>
  <si>
    <t>Kennedy Way Surgery</t>
  </si>
  <si>
    <t>L81063</t>
  </si>
  <si>
    <t>Kingswood Health Centre</t>
  </si>
  <si>
    <t>L81089</t>
  </si>
  <si>
    <t>Lawrence Hill Health Centre</t>
  </si>
  <si>
    <t>L81046</t>
  </si>
  <si>
    <t>Leap Valley Medical Centre</t>
  </si>
  <si>
    <t>L81043</t>
  </si>
  <si>
    <t>Longton Grove Surgery</t>
  </si>
  <si>
    <t>L81648</t>
  </si>
  <si>
    <t>Maytrees Medical Practice</t>
  </si>
  <si>
    <t>L81086</t>
  </si>
  <si>
    <t>Mendip Vale Medical Practice</t>
  </si>
  <si>
    <t>L81669</t>
  </si>
  <si>
    <t>Monks Park Surgery</t>
  </si>
  <si>
    <t>L81012</t>
  </si>
  <si>
    <t>Montpelier Health Centre</t>
  </si>
  <si>
    <t>L81033</t>
  </si>
  <si>
    <t>Nightingale Valley Practice</t>
  </si>
  <si>
    <t>L81028</t>
  </si>
  <si>
    <t>Northville Family Practice</t>
  </si>
  <si>
    <t>L81055</t>
  </si>
  <si>
    <t>Orchard Medical Centre</t>
  </si>
  <si>
    <t>L81081</t>
  </si>
  <si>
    <t>Pembroke Road Surgery</t>
  </si>
  <si>
    <t>L81117</t>
  </si>
  <si>
    <t>Pilning Surgery</t>
  </si>
  <si>
    <t>L81037</t>
  </si>
  <si>
    <t>Pioneer Medical Group</t>
  </si>
  <si>
    <t>L81004</t>
  </si>
  <si>
    <t>Portishead Medical Group</t>
  </si>
  <si>
    <t>L81084</t>
  </si>
  <si>
    <t>Priory Surgery</t>
  </si>
  <si>
    <t>L81077</t>
  </si>
  <si>
    <t>Sea Mills Surgery</t>
  </si>
  <si>
    <t>L81008</t>
  </si>
  <si>
    <t>Shirehampton Group Practice</t>
  </si>
  <si>
    <t>L81067</t>
  </si>
  <si>
    <t>Southmead &amp; Henbury Family Practice</t>
  </si>
  <si>
    <t>L81103</t>
  </si>
  <si>
    <t>St Mary Street Surgery</t>
  </si>
  <si>
    <t>L81066</t>
  </si>
  <si>
    <t>Stafford Medical Group</t>
  </si>
  <si>
    <t>L81009</t>
  </si>
  <si>
    <t>Stockwood Medical Centre</t>
  </si>
  <si>
    <t>L81118</t>
  </si>
  <si>
    <t>Stoke Gifford Medical Centre</t>
  </si>
  <si>
    <t>L81106</t>
  </si>
  <si>
    <t>Streamside Surgery</t>
  </si>
  <si>
    <t>L81133</t>
  </si>
  <si>
    <t>Student Health Service</t>
  </si>
  <si>
    <t>L81031</t>
  </si>
  <si>
    <t>The Armada Family Practice</t>
  </si>
  <si>
    <t>L81643</t>
  </si>
  <si>
    <t>The Cedars Surgery</t>
  </si>
  <si>
    <t>L81095</t>
  </si>
  <si>
    <t>The Crest Family Practice</t>
  </si>
  <si>
    <t>L81026</t>
  </si>
  <si>
    <t>The Downend Health Group</t>
  </si>
  <si>
    <t>L81090</t>
  </si>
  <si>
    <t>The Family Practice</t>
  </si>
  <si>
    <t>L81053</t>
  </si>
  <si>
    <t>The Lennard Surgery</t>
  </si>
  <si>
    <t>L81094</t>
  </si>
  <si>
    <t>The Merrywood Practice</t>
  </si>
  <si>
    <t>L81058</t>
  </si>
  <si>
    <t>The Milton Surgery</t>
  </si>
  <si>
    <t>L81075</t>
  </si>
  <si>
    <t>The Old School Surgery</t>
  </si>
  <si>
    <t>L81061</t>
  </si>
  <si>
    <t>The Wellspring Surgery</t>
  </si>
  <si>
    <t>L81018</t>
  </si>
  <si>
    <t>Thornbury Health Centre - Burney</t>
  </si>
  <si>
    <t>L81029</t>
  </si>
  <si>
    <t>Three Shires Medical Practice</t>
  </si>
  <si>
    <t>L81044</t>
  </si>
  <si>
    <t>Tudor Lodge Surgery</t>
  </si>
  <si>
    <t>L81034</t>
  </si>
  <si>
    <t>Tyntesfield Medical Group</t>
  </si>
  <si>
    <t>L81642</t>
  </si>
  <si>
    <t>Wellington Road Surgery</t>
  </si>
  <si>
    <t>L81125</t>
  </si>
  <si>
    <t>Wells Road Surgery</t>
  </si>
  <si>
    <t>L81047</t>
  </si>
  <si>
    <t>West Walk Surgery</t>
  </si>
  <si>
    <t>L81017</t>
  </si>
  <si>
    <t>Westbury On Trym Primary Care Centre</t>
  </si>
  <si>
    <t>L81091</t>
  </si>
  <si>
    <t>Whiteladies Medical Group</t>
  </si>
  <si>
    <t>L81021</t>
  </si>
  <si>
    <t>Winscombe Surgery</t>
  </si>
  <si>
    <t>Pneumonia activity in NHS Bristol, North Somerset and South Gloucestershire CCG 2017/18 - Calculation for Trust Catchment based on proportion of patients admitted at the trust from each practice - By Age Band</t>
  </si>
  <si>
    <t>Pneumonia activity in NHS Bristol, North Somerset and South Gloucestershire CCG 2019/20 - Calculation for Trust Catchment based on proportion of patients admitted at the trust from each practice - By Age Band</t>
  </si>
  <si>
    <t>Pneumonia activity in NHS Bristol, North Somerset and South Gloucestershire CCG 2017-2019 Analysis - Calculation for Trust Catchment based on proportion of patients admitted at the trust from each practice - By Age Band</t>
  </si>
  <si>
    <t>NULL</t>
  </si>
  <si>
    <t>Updated version using different ICD-10 Codes and age bands</t>
  </si>
  <si>
    <t>i. 18 to 34</t>
  </si>
  <si>
    <t>ii. 35 to 49</t>
  </si>
  <si>
    <t>iii. 50 to 64</t>
  </si>
  <si>
    <t>iv. 65 to 74</t>
  </si>
  <si>
    <t>v. 75 to 84</t>
  </si>
  <si>
    <t>vi. 85+</t>
  </si>
  <si>
    <t>Pneumonia activity in NHS Bristol, North Somerset and South Gloucestershire - Percentage based on proportion of patients admitted at the trust from each practice - By Age Band</t>
  </si>
  <si>
    <t>Total practice population by age</t>
  </si>
  <si>
    <t>18 to 34</t>
  </si>
  <si>
    <t>35-49</t>
  </si>
  <si>
    <t>50-64</t>
  </si>
  <si>
    <t>65-74</t>
  </si>
  <si>
    <t>75-84</t>
  </si>
  <si>
    <t>85+</t>
  </si>
  <si>
    <t>18-34</t>
  </si>
  <si>
    <t>Proportion</t>
  </si>
  <si>
    <t>Population</t>
  </si>
  <si>
    <t>&gt;65</t>
  </si>
  <si>
    <t>Average</t>
  </si>
  <si>
    <t>For patients not treated at Bristol, where did they receive treatment?</t>
  </si>
  <si>
    <t>Trust Code</t>
  </si>
  <si>
    <t>Trust Name</t>
  </si>
  <si>
    <t>Total Patients</t>
  </si>
  <si>
    <t>RXC</t>
  </si>
  <si>
    <t>East Sussex Healthcare NHS Trust</t>
  </si>
  <si>
    <t>5*</t>
  </si>
  <si>
    <t>RTE</t>
  </si>
  <si>
    <t>Gloucestershire Hospitals NHS Foundation Trust</t>
  </si>
  <si>
    <t>RTH</t>
  </si>
  <si>
    <t>Oxford University Hospitals NHS Foundation Trust</t>
  </si>
  <si>
    <t>RN3</t>
  </si>
  <si>
    <t>Great Western Hospitals NHS Foundation Trust</t>
  </si>
  <si>
    <t>RD3</t>
  </si>
  <si>
    <t>Poole Hospital NHS Foundation Trust</t>
  </si>
  <si>
    <t>RJZ</t>
  </si>
  <si>
    <t>King's College Hospital NHS Foundation Trust</t>
  </si>
  <si>
    <t>RYJ</t>
  </si>
  <si>
    <t>Imperial College Healthcare NHS Trust</t>
  </si>
  <si>
    <t>RT3</t>
  </si>
  <si>
    <t>Royal Brompton &amp; Harefield NHS Foundation Trust</t>
  </si>
  <si>
    <t>RAX</t>
  </si>
  <si>
    <t>Kingston Hospital NHS Foundation Trust</t>
  </si>
  <si>
    <t>REM</t>
  </si>
  <si>
    <t>Liverpool University Hospitals NHS Foundation Trust</t>
  </si>
  <si>
    <t>RH8</t>
  </si>
  <si>
    <t>Royal Devon and Exeter NHS Foundation Trust</t>
  </si>
  <si>
    <t>RWF</t>
  </si>
  <si>
    <t>Maidstone and Tunbridge Wells NHS Trust</t>
  </si>
  <si>
    <t>R1K</t>
  </si>
  <si>
    <t>London North West University Healthcare NHS Trust</t>
  </si>
  <si>
    <t>RD1</t>
  </si>
  <si>
    <t>Royal United Hospitals Bath NHS Foundation Trust</t>
  </si>
  <si>
    <t>RM1</t>
  </si>
  <si>
    <t>Norfolk and Norwich University Hospitals NHS Foundation Trust</t>
  </si>
  <si>
    <t>RBA</t>
  </si>
  <si>
    <t>Taunton and Somerset NHS Foundation Trust</t>
  </si>
  <si>
    <t>REF</t>
  </si>
  <si>
    <t>Royal Cornwall Hospitals NHS Trust</t>
  </si>
  <si>
    <t>RHM</t>
  </si>
  <si>
    <t>University Hospital Southampton NHS Foundation Trust</t>
  </si>
  <si>
    <t>RHU</t>
  </si>
  <si>
    <t>Portsmouth Hospitals University National Health Service Trust</t>
  </si>
  <si>
    <t>RA3</t>
  </si>
  <si>
    <t>Weston Area Health NHS Trust</t>
  </si>
  <si>
    <t>RNZ</t>
  </si>
  <si>
    <t>Salisbury NHS Foundation Trust</t>
  </si>
  <si>
    <t>RHW</t>
  </si>
  <si>
    <t>Royal Berkshire NHS Foundation Trust</t>
  </si>
  <si>
    <t>RQM</t>
  </si>
  <si>
    <t>Chelsea and Westminster Hospital NHS Foundation Trust</t>
  </si>
  <si>
    <t>RWE</t>
  </si>
  <si>
    <t>University Hospitals of Leicester NHS Trust</t>
  </si>
  <si>
    <t>RAL</t>
  </si>
  <si>
    <t>Royal Free London NHS Foundation Trust</t>
  </si>
  <si>
    <t>RF4</t>
  </si>
  <si>
    <t>Barking, Havering and Redbridge University Hospitals NHS Trust</t>
  </si>
  <si>
    <t>RBZ</t>
  </si>
  <si>
    <t>Northern Devon Healthcare NHS Trust</t>
  </si>
  <si>
    <t>RRV</t>
  </si>
  <si>
    <t>University College London Hospitals NHS Foundation Trust</t>
  </si>
  <si>
    <t>RRK</t>
  </si>
  <si>
    <t>University Hospitals Birmingham NHS Foundation Trust</t>
  </si>
  <si>
    <t>R1F</t>
  </si>
  <si>
    <t>Isle of Wight NHS Trust</t>
  </si>
  <si>
    <t>RNS</t>
  </si>
  <si>
    <t>Northampton General Hospital NHS Trust</t>
  </si>
  <si>
    <t>RLQ</t>
  </si>
  <si>
    <t>Wye Valley NHS Trust</t>
  </si>
  <si>
    <t>RXK</t>
  </si>
  <si>
    <t>Sandwell and West Birmingham Hospitals NHS Trust</t>
  </si>
  <si>
    <t>RN7</t>
  </si>
  <si>
    <t>Dartford and Gravesham NHS Trust</t>
  </si>
  <si>
    <t>NLX</t>
  </si>
  <si>
    <t>Sirona Care &amp; Health</t>
  </si>
  <si>
    <t>RTP</t>
  </si>
  <si>
    <t>Surrey and Sussex Healthcare NHS Trust</t>
  </si>
  <si>
    <t>RA9</t>
  </si>
  <si>
    <t>Torbay and South Devon NHS Foundation Trust</t>
  </si>
  <si>
    <t>RDZ</t>
  </si>
  <si>
    <t>The Royal Bournemouth and Christchurch Hospitals NHS Foundation Trust</t>
  </si>
  <si>
    <t>RTK</t>
  </si>
  <si>
    <t>Ashford and St Peter's Hospitals NHS Foundation Trust</t>
  </si>
  <si>
    <t>RJE</t>
  </si>
  <si>
    <t>University Hospitals of North Midlands NHS Trust</t>
  </si>
  <si>
    <t>RC9</t>
  </si>
  <si>
    <t>Bedfordshire Hospitals NHS Foundation Trust</t>
  </si>
  <si>
    <t>RN5</t>
  </si>
  <si>
    <t>Hampshire Hospitals NHS Foundation Trust</t>
  </si>
  <si>
    <t>RAE</t>
  </si>
  <si>
    <t>Bradford Teaching Hospitals NHS Foundation Trust</t>
  </si>
  <si>
    <t>RQX</t>
  </si>
  <si>
    <t>Homerton University Hospital NHS Foundation Trust</t>
  </si>
  <si>
    <t>RJR</t>
  </si>
  <si>
    <t>Countess of Chester Hospital NHS Foundation Trust</t>
  </si>
  <si>
    <t>RXN</t>
  </si>
  <si>
    <t>Lancashire Teaching Hospitals NHS Foundation Trust</t>
  </si>
  <si>
    <t>RBD</t>
  </si>
  <si>
    <t>Dorset County Hospital NHS Foundation Trust</t>
  </si>
  <si>
    <t>RDU</t>
  </si>
  <si>
    <t>Frimley Health NHS Foundation Trust</t>
  </si>
  <si>
    <t>RM3</t>
  </si>
  <si>
    <t>Salford Royal NHS Foundation Trust</t>
  </si>
  <si>
    <t>RXL</t>
  </si>
  <si>
    <t>Blackpool Teaching Hospitals NHS Foundation Trust</t>
  </si>
  <si>
    <t>RR7</t>
  </si>
  <si>
    <t>Gateshead Health NHS Foundation Trust</t>
  </si>
  <si>
    <t>RJ1</t>
  </si>
  <si>
    <t>Guy's and St Thomas' NHS Foundation Trust</t>
  </si>
  <si>
    <t>RJ2</t>
  </si>
  <si>
    <t>Lewisham and Greenwich NHS Trust</t>
  </si>
  <si>
    <t>RTX</t>
  </si>
  <si>
    <t>University Hospitals of Morecambe Bay NHS Foundation Trust</t>
  </si>
  <si>
    <t>RJC</t>
  </si>
  <si>
    <t>South Warwickshire NHS Foundation Trust</t>
  </si>
  <si>
    <t>RGN</t>
  </si>
  <si>
    <t>North West Anglia NHS Foundation Trust</t>
  </si>
  <si>
    <t>RK9</t>
  </si>
  <si>
    <t>University Hospitals Plymouth NHS Trust</t>
  </si>
  <si>
    <t>RWG</t>
  </si>
  <si>
    <t>West Hertfordshire Hospitals NHS Trust</t>
  </si>
  <si>
    <t>RA4</t>
  </si>
  <si>
    <t>Yeovil District Hospital NHS Foundation Trust</t>
  </si>
  <si>
    <t>RVR</t>
  </si>
  <si>
    <t>Epsom and St Helier University Hospitals NHS Trust</t>
  </si>
  <si>
    <t>RJ7</t>
  </si>
  <si>
    <t>St George's University Hospitals NHS Foundation Trust</t>
  </si>
  <si>
    <t>R1H</t>
  </si>
  <si>
    <t>Barts Health NHS Trust</t>
  </si>
  <si>
    <t>RAS</t>
  </si>
  <si>
    <t>The Hillingdon Hospitals NHS Foundation Trust</t>
  </si>
  <si>
    <t>RCX</t>
  </si>
  <si>
    <t>The Queen Elizabeth Hospital, King's Lynn, NHS Foundation Trust</t>
  </si>
  <si>
    <t>RYR</t>
  </si>
  <si>
    <t>Western Sussex Hospitals NHS Foundation Trust</t>
  </si>
  <si>
    <t>RGM</t>
  </si>
  <si>
    <t>Royal Papworth Hospital NHS Foundation Trust</t>
  </si>
  <si>
    <t>RCB</t>
  </si>
  <si>
    <t>York Teaching Hospital NHS Foundation Trust</t>
  </si>
  <si>
    <t>RGR</t>
  </si>
  <si>
    <t>West Suffolk NHS Foundation Trust</t>
  </si>
  <si>
    <t>RWP</t>
  </si>
  <si>
    <t>Worcestershire Acute Hospitals NHS Trust</t>
  </si>
  <si>
    <t>RAP</t>
  </si>
  <si>
    <t>North Middlesex University Hospital NHS Trust</t>
  </si>
  <si>
    <t>AXG</t>
  </si>
  <si>
    <t>Wiltshire Health &amp; Care</t>
  </si>
  <si>
    <t>Practice 1</t>
  </si>
  <si>
    <t>Practice 2</t>
  </si>
  <si>
    <t>Practice 3</t>
  </si>
  <si>
    <t>Practice 4</t>
  </si>
  <si>
    <t>Practice 5</t>
  </si>
  <si>
    <t>Practice 6</t>
  </si>
  <si>
    <t>Practice 7</t>
  </si>
  <si>
    <t>Practice 8</t>
  </si>
  <si>
    <t>Practice 9</t>
  </si>
  <si>
    <t>Practice 10</t>
  </si>
  <si>
    <t>Practice 11</t>
  </si>
  <si>
    <t>Practice 12</t>
  </si>
  <si>
    <t>Practice 13</t>
  </si>
  <si>
    <t>Practice 14</t>
  </si>
  <si>
    <t>Practice 15</t>
  </si>
  <si>
    <t>Practice 16</t>
  </si>
  <si>
    <t>Practice 17</t>
  </si>
  <si>
    <t>Practice 18</t>
  </si>
  <si>
    <t>Practice 19</t>
  </si>
  <si>
    <t>Practice 20</t>
  </si>
  <si>
    <t>Practice 21</t>
  </si>
  <si>
    <t>Practice 22</t>
  </si>
  <si>
    <t>Practice 23</t>
  </si>
  <si>
    <t>Practice 24</t>
  </si>
  <si>
    <t>Practice 25</t>
  </si>
  <si>
    <t>Practice 26</t>
  </si>
  <si>
    <t>Practice 27</t>
  </si>
  <si>
    <t>Practice 28</t>
  </si>
  <si>
    <t>Practice 29</t>
  </si>
  <si>
    <t>Practice 30</t>
  </si>
  <si>
    <t>Practice 31</t>
  </si>
  <si>
    <t>Practice 32</t>
  </si>
  <si>
    <t>Practice 33</t>
  </si>
  <si>
    <t>Practice 34</t>
  </si>
  <si>
    <t>Practice 35</t>
  </si>
  <si>
    <t>Practice 36</t>
  </si>
  <si>
    <t>Practice 37</t>
  </si>
  <si>
    <t>Practice 38</t>
  </si>
  <si>
    <t>Practice 39</t>
  </si>
  <si>
    <t>Practice 40</t>
  </si>
  <si>
    <t>Practice 41</t>
  </si>
  <si>
    <t>Practice 42</t>
  </si>
  <si>
    <t>Practice 43</t>
  </si>
  <si>
    <t>Practice 44</t>
  </si>
  <si>
    <t>Practice 45</t>
  </si>
  <si>
    <t>Practice 46</t>
  </si>
  <si>
    <t>Practice 47</t>
  </si>
  <si>
    <t>Practice 48</t>
  </si>
  <si>
    <t>Practice 49</t>
  </si>
  <si>
    <t>Practice 50</t>
  </si>
  <si>
    <t>Practice 51</t>
  </si>
  <si>
    <t>Practice 52</t>
  </si>
  <si>
    <t>Practice 53</t>
  </si>
  <si>
    <t>Practice 54</t>
  </si>
  <si>
    <t>Practice 55</t>
  </si>
  <si>
    <t>Practice 56</t>
  </si>
  <si>
    <t>Practice 57</t>
  </si>
  <si>
    <t>Practice 58</t>
  </si>
  <si>
    <t>Practice 59</t>
  </si>
  <si>
    <t>Practice 60</t>
  </si>
  <si>
    <t>Practice 61</t>
  </si>
  <si>
    <t>Practice 62</t>
  </si>
  <si>
    <t>Practice 63</t>
  </si>
  <si>
    <t>Practice 64</t>
  </si>
  <si>
    <t>Practice 65</t>
  </si>
  <si>
    <t>Practice 66</t>
  </si>
  <si>
    <t>Practice 67</t>
  </si>
  <si>
    <t>Practice 68</t>
  </si>
  <si>
    <t>Practice 69</t>
  </si>
  <si>
    <t>Practice 70</t>
  </si>
  <si>
    <t>Practice 71</t>
  </si>
  <si>
    <t>Practice 72</t>
  </si>
  <si>
    <t>Practice 73</t>
  </si>
  <si>
    <t>Practice 74</t>
  </si>
  <si>
    <t>Practice 75</t>
  </si>
  <si>
    <t>Practice 76</t>
  </si>
  <si>
    <t>Practice 77</t>
  </si>
  <si>
    <t>Practice 78</t>
  </si>
  <si>
    <t>Practice 79</t>
  </si>
  <si>
    <t>Practice 80</t>
  </si>
  <si>
    <t>Practice 81</t>
  </si>
  <si>
    <t>Practice 82</t>
  </si>
  <si>
    <t>Our Method</t>
  </si>
  <si>
    <t>Total CCG</t>
  </si>
  <si>
    <t>20 min</t>
  </si>
  <si>
    <t>25 mins</t>
  </si>
  <si>
    <t>30 mins</t>
  </si>
  <si>
    <t>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</si>
</sst>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font>
    <font>
      <b/>
      <sz val="11"/>
      <color rgb="FF000000"/>
      <name val="Calibri"/>
      <family val="2"/>
    </font>
    <font>
      <sz val="11"/>
      <color indexed="8"/>
      <name val="Calibri"/>
      <family val="2"/>
    </font>
    <font>
      <i/>
      <sz val="11"/>
      <color indexed="8"/>
      <name val="Calibri"/>
      <family val="2"/>
    </font>
    <font>
      <b/>
      <sz val="11"/>
      <color rgb="FFFF0000"/>
      <name val="Calibri"/>
      <family val="2"/>
    </font>
    <font>
      <b/>
      <sz val="11"/>
      <color rgb="FF000000"/>
      <name val="Calibri"/>
      <family val="2"/>
      <scheme val="minor"/>
    </font>
    <font>
      <b/>
      <i/>
      <sz val="11"/>
      <color theme="0"/>
      <name val="Calibri"/>
      <family val="2"/>
      <scheme val="minor"/>
    </font>
    <font>
      <b/>
      <i/>
      <sz val="14"/>
      <color theme="0"/>
      <name val="Calibri"/>
      <family val="2"/>
      <scheme val="minor"/>
    </font>
    <font>
      <i/>
      <sz val="11"/>
      <color theme="1"/>
      <name val="Calibri"/>
      <family val="2"/>
      <scheme val="minor"/>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rgb="FF000000"/>
      </patternFill>
    </fill>
    <fill>
      <patternFill patternType="solid">
        <fgColor rgb="FFFFFFFF"/>
        <bgColor rgb="FF000000"/>
      </patternFill>
    </fill>
    <fill>
      <patternFill patternType="solid">
        <fgColor theme="0"/>
        <bgColor indexed="64"/>
      </patternFill>
    </fill>
    <fill>
      <patternFill patternType="solid">
        <fgColor theme="1"/>
        <bgColor indexed="64"/>
      </patternFill>
    </fill>
  </fills>
  <borders count="5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right style="thin">
        <color indexed="64"/>
      </right>
      <top/>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4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cellStyleXfs>
  <cellXfs count="121">
    <xf numFmtId="0" fontId="0" fillId="0" borderId="0" xfId="0"/>
    <xf numFmtId="0" fontId="16" fillId="0" borderId="0" xfId="0" applyFont="1"/>
    <xf numFmtId="0" fontId="13" fillId="33" borderId="10" xfId="0" applyFont="1" applyFill="1" applyBorder="1" applyAlignment="1">
      <alignment wrapText="1"/>
    </xf>
    <xf numFmtId="0" fontId="13" fillId="33" borderId="11" xfId="0" applyFont="1" applyFill="1" applyBorder="1" applyAlignment="1">
      <alignment wrapText="1"/>
    </xf>
    <xf numFmtId="0" fontId="13" fillId="33" borderId="11" xfId="0" applyFont="1" applyFill="1" applyBorder="1" applyAlignment="1">
      <alignment horizontal="center" wrapText="1"/>
    </xf>
    <xf numFmtId="0" fontId="13" fillId="33" borderId="12" xfId="0" applyFont="1" applyFill="1" applyBorder="1" applyAlignment="1">
      <alignment horizontal="center" wrapText="1"/>
    </xf>
    <xf numFmtId="10" fontId="0" fillId="0" borderId="0" xfId="1" applyNumberFormat="1" applyFont="1" applyBorder="1" applyAlignment="1">
      <alignment horizontal="center"/>
    </xf>
    <xf numFmtId="10" fontId="0" fillId="0" borderId="16" xfId="1" applyNumberFormat="1" applyFont="1" applyBorder="1" applyAlignment="1">
      <alignment horizontal="center"/>
    </xf>
    <xf numFmtId="0" fontId="0" fillId="0" borderId="13" xfId="0" applyBorder="1"/>
    <xf numFmtId="0" fontId="0" fillId="0" borderId="15" xfId="0" applyBorder="1"/>
    <xf numFmtId="0" fontId="0" fillId="0" borderId="16" xfId="0" applyBorder="1"/>
    <xf numFmtId="3" fontId="0" fillId="0" borderId="0" xfId="0" applyNumberFormat="1" applyAlignment="1">
      <alignment horizontal="center"/>
    </xf>
    <xf numFmtId="3" fontId="0" fillId="0" borderId="14" xfId="0" applyNumberFormat="1" applyBorder="1" applyAlignment="1">
      <alignment horizontal="center"/>
    </xf>
    <xf numFmtId="3" fontId="0" fillId="0" borderId="16" xfId="0" applyNumberFormat="1" applyBorder="1" applyAlignment="1">
      <alignment horizontal="center"/>
    </xf>
    <xf numFmtId="3" fontId="0" fillId="0" borderId="17" xfId="0" applyNumberFormat="1" applyBorder="1" applyAlignment="1">
      <alignment horizontal="center"/>
    </xf>
    <xf numFmtId="0" fontId="18" fillId="34" borderId="0" xfId="43" applyFill="1"/>
    <xf numFmtId="0" fontId="19" fillId="34" borderId="0" xfId="43" applyFont="1" applyFill="1"/>
    <xf numFmtId="0" fontId="18" fillId="35" borderId="0" xfId="43" applyFill="1"/>
    <xf numFmtId="0" fontId="18" fillId="0" borderId="0" xfId="43"/>
    <xf numFmtId="0" fontId="18" fillId="34" borderId="0" xfId="43" applyFill="1" applyAlignment="1">
      <alignment horizontal="left"/>
    </xf>
    <xf numFmtId="14" fontId="18" fillId="34" borderId="0" xfId="43" applyNumberFormat="1" applyFill="1"/>
    <xf numFmtId="14" fontId="18" fillId="0" borderId="0" xfId="43" applyNumberFormat="1" applyAlignment="1">
      <alignment horizontal="left"/>
    </xf>
    <xf numFmtId="0" fontId="20" fillId="36" borderId="0" xfId="0" applyFont="1" applyFill="1" applyAlignment="1" applyProtection="1">
      <alignment vertical="top" wrapText="1" readingOrder="1"/>
      <protection locked="0"/>
    </xf>
    <xf numFmtId="0" fontId="20" fillId="36" borderId="0" xfId="0" applyFont="1" applyFill="1" applyAlignment="1" applyProtection="1">
      <alignment horizontal="left" vertical="top" wrapText="1" readingOrder="1"/>
      <protection locked="0"/>
    </xf>
    <xf numFmtId="0" fontId="20" fillId="36" borderId="0" xfId="0" applyFont="1" applyFill="1" applyAlignment="1" applyProtection="1">
      <alignment vertical="top" readingOrder="1"/>
      <protection locked="0"/>
    </xf>
    <xf numFmtId="0" fontId="21" fillId="36" borderId="0" xfId="0" applyFont="1" applyFill="1" applyAlignment="1" applyProtection="1">
      <alignment vertical="top" readingOrder="1"/>
      <protection locked="0"/>
    </xf>
    <xf numFmtId="0" fontId="0" fillId="36" borderId="0" xfId="0" applyFill="1"/>
    <xf numFmtId="0" fontId="19" fillId="35" borderId="0" xfId="43" applyFont="1" applyFill="1"/>
    <xf numFmtId="0" fontId="22" fillId="35" borderId="0" xfId="43" applyFont="1" applyFill="1"/>
    <xf numFmtId="0" fontId="23" fillId="0" borderId="0" xfId="0" applyFont="1"/>
    <xf numFmtId="3" fontId="0" fillId="37" borderId="14" xfId="0" applyNumberFormat="1" applyFill="1" applyBorder="1" applyAlignment="1">
      <alignment horizontal="center"/>
    </xf>
    <xf numFmtId="3" fontId="0" fillId="37" borderId="17" xfId="0" applyNumberFormat="1" applyFill="1" applyBorder="1" applyAlignment="1">
      <alignment horizontal="center"/>
    </xf>
    <xf numFmtId="3" fontId="25" fillId="33" borderId="18" xfId="0" applyNumberFormat="1" applyFont="1" applyFill="1" applyBorder="1" applyAlignment="1">
      <alignment horizontal="center" vertical="center"/>
    </xf>
    <xf numFmtId="3" fontId="17" fillId="37" borderId="13" xfId="0" applyNumberFormat="1" applyFont="1" applyFill="1" applyBorder="1" applyAlignment="1">
      <alignment horizontal="center"/>
    </xf>
    <xf numFmtId="3" fontId="17" fillId="37" borderId="15" xfId="0" applyNumberFormat="1" applyFont="1" applyFill="1" applyBorder="1" applyAlignment="1">
      <alignment horizontal="center"/>
    </xf>
    <xf numFmtId="0" fontId="0" fillId="0" borderId="19" xfId="0" applyBorder="1"/>
    <xf numFmtId="0" fontId="0" fillId="0" borderId="20" xfId="0" applyBorder="1"/>
    <xf numFmtId="10" fontId="0" fillId="0" borderId="0" xfId="1" applyNumberFormat="1" applyFont="1"/>
    <xf numFmtId="0" fontId="13" fillId="33" borderId="20" xfId="0" applyFont="1" applyFill="1" applyBorder="1" applyAlignment="1">
      <alignment horizontal="center" wrapText="1"/>
    </xf>
    <xf numFmtId="0" fontId="13" fillId="33" borderId="21" xfId="0" applyFont="1" applyFill="1" applyBorder="1" applyAlignment="1">
      <alignment horizontal="center" wrapText="1"/>
    </xf>
    <xf numFmtId="0" fontId="13" fillId="33" borderId="19" xfId="0" applyFont="1" applyFill="1" applyBorder="1" applyAlignment="1">
      <alignment horizontal="center" wrapText="1"/>
    </xf>
    <xf numFmtId="0" fontId="13" fillId="33" borderId="20" xfId="0" applyFont="1" applyFill="1" applyBorder="1" applyAlignment="1">
      <alignment horizontal="center"/>
    </xf>
    <xf numFmtId="3" fontId="0" fillId="0" borderId="20" xfId="0" applyNumberFormat="1" applyBorder="1" applyAlignment="1">
      <alignment horizontal="center"/>
    </xf>
    <xf numFmtId="3" fontId="0" fillId="37" borderId="21" xfId="0" applyNumberFormat="1" applyFill="1" applyBorder="1" applyAlignment="1">
      <alignment horizontal="center"/>
    </xf>
    <xf numFmtId="3" fontId="17" fillId="37" borderId="19" xfId="0" applyNumberFormat="1" applyFont="1" applyFill="1" applyBorder="1" applyAlignment="1">
      <alignment horizontal="center"/>
    </xf>
    <xf numFmtId="10" fontId="0" fillId="0" borderId="20" xfId="1" applyNumberFormat="1" applyFont="1" applyBorder="1" applyAlignment="1">
      <alignment horizontal="center"/>
    </xf>
    <xf numFmtId="3" fontId="0" fillId="0" borderId="21" xfId="0" applyNumberFormat="1" applyBorder="1" applyAlignment="1">
      <alignment horizontal="center"/>
    </xf>
    <xf numFmtId="3" fontId="0" fillId="0" borderId="0" xfId="0" applyNumberFormat="1"/>
    <xf numFmtId="9" fontId="0" fillId="0" borderId="22" xfId="1" applyFont="1" applyBorder="1" applyAlignment="1">
      <alignment horizontal="center"/>
    </xf>
    <xf numFmtId="0" fontId="0" fillId="0" borderId="23" xfId="0" applyBorder="1"/>
    <xf numFmtId="0" fontId="13" fillId="33" borderId="18" xfId="0" applyFont="1" applyFill="1" applyBorder="1" applyAlignment="1">
      <alignment horizontal="center" wrapText="1"/>
    </xf>
    <xf numFmtId="9" fontId="0" fillId="0" borderId="24" xfId="1" applyFont="1" applyBorder="1" applyAlignment="1">
      <alignment horizontal="center"/>
    </xf>
    <xf numFmtId="9" fontId="0" fillId="0" borderId="25" xfId="1" applyFont="1" applyBorder="1" applyAlignment="1">
      <alignment horizontal="center"/>
    </xf>
    <xf numFmtId="9" fontId="0" fillId="0" borderId="26" xfId="1" applyFont="1" applyBorder="1" applyAlignment="1">
      <alignment horizontal="center"/>
    </xf>
    <xf numFmtId="9" fontId="0" fillId="0" borderId="27" xfId="1" applyFont="1" applyBorder="1" applyAlignment="1">
      <alignment horizontal="center"/>
    </xf>
    <xf numFmtId="9" fontId="0" fillId="0" borderId="28" xfId="1" applyFont="1" applyBorder="1" applyAlignment="1">
      <alignment horizontal="center"/>
    </xf>
    <xf numFmtId="0" fontId="0" fillId="0" borderId="29" xfId="0" applyBorder="1"/>
    <xf numFmtId="0" fontId="0" fillId="0" borderId="30" xfId="0" applyBorder="1"/>
    <xf numFmtId="0" fontId="0" fillId="0" borderId="24" xfId="0" applyBorder="1"/>
    <xf numFmtId="0" fontId="0" fillId="0" borderId="26" xfId="0" applyBorder="1"/>
    <xf numFmtId="0" fontId="0" fillId="0" borderId="31" xfId="0" applyBorder="1"/>
    <xf numFmtId="0" fontId="13" fillId="33" borderId="10" xfId="0" applyFont="1" applyFill="1" applyBorder="1" applyAlignment="1">
      <alignment horizontal="center" wrapText="1"/>
    </xf>
    <xf numFmtId="9" fontId="0" fillId="0" borderId="32" xfId="1" applyFont="1" applyBorder="1" applyAlignment="1">
      <alignment horizontal="center"/>
    </xf>
    <xf numFmtId="9" fontId="0" fillId="0" borderId="33" xfId="1" applyFont="1" applyBorder="1" applyAlignment="1">
      <alignment horizontal="center"/>
    </xf>
    <xf numFmtId="9" fontId="0" fillId="0" borderId="34" xfId="1" applyFont="1" applyBorder="1" applyAlignment="1">
      <alignment horizontal="center"/>
    </xf>
    <xf numFmtId="0" fontId="13" fillId="33" borderId="22" xfId="0" applyFont="1" applyFill="1" applyBorder="1" applyAlignment="1">
      <alignment horizontal="center" wrapText="1"/>
    </xf>
    <xf numFmtId="0" fontId="13" fillId="33" borderId="24" xfId="0" applyFont="1" applyFill="1" applyBorder="1" applyAlignment="1">
      <alignment horizontal="center" wrapText="1"/>
    </xf>
    <xf numFmtId="0" fontId="13" fillId="33" borderId="25" xfId="0" applyFont="1" applyFill="1" applyBorder="1" applyAlignment="1">
      <alignment horizontal="center" wrapText="1"/>
    </xf>
    <xf numFmtId="0" fontId="13" fillId="33" borderId="10" xfId="0" applyFont="1" applyFill="1" applyBorder="1"/>
    <xf numFmtId="0" fontId="13" fillId="33" borderId="11" xfId="0" applyFont="1" applyFill="1" applyBorder="1"/>
    <xf numFmtId="0" fontId="13" fillId="33" borderId="12" xfId="0" applyFont="1" applyFill="1" applyBorder="1"/>
    <xf numFmtId="0" fontId="0" fillId="0" borderId="21" xfId="0" applyBorder="1" applyAlignment="1">
      <alignment horizontal="center"/>
    </xf>
    <xf numFmtId="0" fontId="0" fillId="0" borderId="14" xfId="0" applyBorder="1" applyAlignment="1">
      <alignment horizontal="center"/>
    </xf>
    <xf numFmtId="0" fontId="0" fillId="0" borderId="17" xfId="0" applyBorder="1" applyAlignment="1">
      <alignment horizontal="center"/>
    </xf>
    <xf numFmtId="0" fontId="26" fillId="0" borderId="0" xfId="0" applyFont="1"/>
    <xf numFmtId="0" fontId="0" fillId="0" borderId="25" xfId="0" applyBorder="1"/>
    <xf numFmtId="0" fontId="0" fillId="0" borderId="28" xfId="0" applyBorder="1"/>
    <xf numFmtId="0" fontId="13" fillId="33" borderId="35" xfId="0" applyFont="1" applyFill="1" applyBorder="1" applyAlignment="1">
      <alignment horizontal="center" wrapText="1"/>
    </xf>
    <xf numFmtId="0" fontId="13" fillId="33" borderId="36" xfId="0" applyFont="1" applyFill="1" applyBorder="1" applyAlignment="1">
      <alignment horizontal="center" wrapText="1"/>
    </xf>
    <xf numFmtId="0" fontId="0" fillId="0" borderId="37" xfId="0" applyBorder="1"/>
    <xf numFmtId="0" fontId="0" fillId="0" borderId="38" xfId="0" applyBorder="1"/>
    <xf numFmtId="0" fontId="0" fillId="0" borderId="35" xfId="0" applyBorder="1"/>
    <xf numFmtId="0" fontId="0" fillId="0" borderId="39" xfId="0" applyBorder="1"/>
    <xf numFmtId="0" fontId="0" fillId="0" borderId="36" xfId="0" applyBorder="1"/>
    <xf numFmtId="0" fontId="13" fillId="33" borderId="40" xfId="0" applyFont="1" applyFill="1" applyBorder="1" applyAlignment="1">
      <alignment horizontal="center" wrapText="1"/>
    </xf>
    <xf numFmtId="0" fontId="13" fillId="33" borderId="41" xfId="0" applyFont="1" applyFill="1" applyBorder="1" applyAlignment="1">
      <alignment horizontal="center" wrapText="1"/>
    </xf>
    <xf numFmtId="1" fontId="0" fillId="0" borderId="25" xfId="1" applyNumberFormat="1" applyFont="1" applyBorder="1" applyAlignment="1">
      <alignment horizontal="center"/>
    </xf>
    <xf numFmtId="1" fontId="0" fillId="0" borderId="28" xfId="1" applyNumberFormat="1" applyFont="1" applyBorder="1" applyAlignment="1">
      <alignment horizontal="center"/>
    </xf>
    <xf numFmtId="1" fontId="0" fillId="0" borderId="0" xfId="0" applyNumberFormat="1"/>
    <xf numFmtId="10" fontId="0" fillId="0" borderId="0" xfId="0" applyNumberFormat="1"/>
    <xf numFmtId="0" fontId="0" fillId="0" borderId="42" xfId="0" applyBorder="1"/>
    <xf numFmtId="9" fontId="0" fillId="0" borderId="24" xfId="1" applyFont="1" applyFill="1" applyBorder="1" applyAlignment="1">
      <alignment horizontal="center"/>
    </xf>
    <xf numFmtId="0" fontId="13" fillId="33" borderId="45" xfId="0" applyFont="1" applyFill="1" applyBorder="1" applyAlignment="1">
      <alignment horizontal="center" wrapText="1"/>
    </xf>
    <xf numFmtId="0" fontId="13" fillId="33" borderId="46" xfId="0" applyFont="1" applyFill="1" applyBorder="1" applyAlignment="1">
      <alignment horizontal="center" wrapText="1"/>
    </xf>
    <xf numFmtId="0" fontId="13" fillId="33" borderId="47" xfId="0" applyFont="1" applyFill="1" applyBorder="1" applyAlignment="1">
      <alignment horizontal="center" wrapText="1"/>
    </xf>
    <xf numFmtId="9" fontId="0" fillId="0" borderId="0" xfId="1" applyFont="1" applyFill="1" applyBorder="1" applyAlignment="1">
      <alignment horizontal="center"/>
    </xf>
    <xf numFmtId="1" fontId="0" fillId="0" borderId="0" xfId="1" applyNumberFormat="1" applyFont="1" applyBorder="1" applyAlignment="1">
      <alignment horizontal="center"/>
    </xf>
    <xf numFmtId="0" fontId="13" fillId="0" borderId="0" xfId="0" applyFont="1" applyAlignment="1">
      <alignment horizontal="center"/>
    </xf>
    <xf numFmtId="0" fontId="13" fillId="0" borderId="0" xfId="0" applyFont="1" applyAlignment="1">
      <alignment horizontal="center" wrapText="1"/>
    </xf>
    <xf numFmtId="9" fontId="0" fillId="0" borderId="26" xfId="1" applyFont="1" applyFill="1" applyBorder="1" applyAlignment="1">
      <alignment horizontal="center"/>
    </xf>
    <xf numFmtId="9" fontId="0" fillId="0" borderId="48" xfId="0" applyNumberFormat="1" applyBorder="1" applyAlignment="1">
      <alignment horizontal="center" vertical="center"/>
    </xf>
    <xf numFmtId="9" fontId="0" fillId="0" borderId="49" xfId="0" applyNumberFormat="1" applyBorder="1" applyAlignment="1">
      <alignment horizontal="center" vertical="center"/>
    </xf>
    <xf numFmtId="1" fontId="0" fillId="0" borderId="25" xfId="0" applyNumberFormat="1" applyBorder="1" applyAlignment="1">
      <alignment horizontal="center" vertical="center"/>
    </xf>
    <xf numFmtId="1" fontId="0" fillId="0" borderId="28" xfId="0" applyNumberFormat="1" applyBorder="1" applyAlignment="1">
      <alignment horizontal="center" vertical="center"/>
    </xf>
    <xf numFmtId="1" fontId="0" fillId="0" borderId="25" xfId="1" applyNumberFormat="1" applyFont="1" applyFill="1" applyBorder="1" applyAlignment="1">
      <alignment horizontal="center"/>
    </xf>
    <xf numFmtId="1" fontId="0" fillId="0" borderId="28" xfId="1" applyNumberFormat="1" applyFont="1" applyFill="1" applyBorder="1" applyAlignment="1">
      <alignment horizontal="center"/>
    </xf>
    <xf numFmtId="3" fontId="0" fillId="0" borderId="0" xfId="0" applyNumberFormat="1" applyAlignment="1">
      <alignment horizontal="center" vertical="center"/>
    </xf>
    <xf numFmtId="0" fontId="0" fillId="0" borderId="0" xfId="0" applyAlignment="1">
      <alignment horizontal="center" vertical="center"/>
    </xf>
    <xf numFmtId="1" fontId="0" fillId="0" borderId="0" xfId="0" applyNumberFormat="1" applyAlignment="1">
      <alignment horizontal="center" vertical="center"/>
    </xf>
    <xf numFmtId="0" fontId="21" fillId="36" borderId="0" xfId="0" applyFont="1" applyFill="1" applyAlignment="1" applyProtection="1">
      <alignment vertical="top" wrapText="1" readingOrder="1"/>
      <protection locked="0"/>
    </xf>
    <xf numFmtId="0" fontId="0" fillId="36" borderId="0" xfId="0" applyFill="1" applyAlignment="1"/>
    <xf numFmtId="0" fontId="13" fillId="33" borderId="10" xfId="0" applyFont="1" applyFill="1" applyBorder="1" applyAlignment="1">
      <alignment horizontal="center"/>
    </xf>
    <xf numFmtId="0" fontId="13" fillId="33" borderId="11" xfId="0" applyFont="1" applyFill="1" applyBorder="1" applyAlignment="1">
      <alignment horizontal="center"/>
    </xf>
    <xf numFmtId="0" fontId="13" fillId="33" borderId="12" xfId="0" applyFont="1" applyFill="1" applyBorder="1" applyAlignment="1">
      <alignment horizontal="center"/>
    </xf>
    <xf numFmtId="0" fontId="13" fillId="33" borderId="43" xfId="0" applyFont="1" applyFill="1" applyBorder="1" applyAlignment="1">
      <alignment horizontal="center"/>
    </xf>
    <xf numFmtId="0" fontId="0" fillId="0" borderId="44" xfId="0" applyBorder="1" applyAlignment="1">
      <alignment horizontal="center"/>
    </xf>
    <xf numFmtId="0" fontId="16" fillId="0" borderId="16" xfId="0" applyFont="1" applyBorder="1" applyAlignment="1">
      <alignment horizontal="center"/>
    </xf>
    <xf numFmtId="0" fontId="13" fillId="0" borderId="0" xfId="0" applyFont="1" applyAlignment="1">
      <alignment horizontal="center" wrapText="1"/>
    </xf>
    <xf numFmtId="0" fontId="13" fillId="33" borderId="19" xfId="0" applyFont="1" applyFill="1" applyBorder="1" applyAlignment="1">
      <alignment horizontal="center" wrapText="1"/>
    </xf>
    <xf numFmtId="0" fontId="13" fillId="33" borderId="20" xfId="0" applyFont="1" applyFill="1" applyBorder="1" applyAlignment="1">
      <alignment horizontal="center" wrapText="1"/>
    </xf>
    <xf numFmtId="0" fontId="13" fillId="33" borderId="21" xfId="0" applyFont="1" applyFill="1" applyBorder="1" applyAlignment="1">
      <alignment horizontal="center" wrapText="1"/>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rmal 2 2" xfId="43" xr:uid="{00000000-0005-0000-0000-00002500000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Proportion of patients that use Study Hospitals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EAB-4757-ACB0-932419B8697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EAB-4757-ACB0-932419B8697E}"/>
              </c:ext>
            </c:extLst>
          </c:dPt>
          <c:val>
            <c:numRef>
              <c:f>Sheet1!$R$71:$R$72</c:f>
              <c:numCache>
                <c:formatCode>General</c:formatCode>
                <c:ptCount val="2"/>
                <c:pt idx="0">
                  <c:v>82</c:v>
                </c:pt>
                <c:pt idx="1">
                  <c:v>18</c:v>
                </c:pt>
              </c:numCache>
            </c:numRef>
          </c:val>
          <c:extLst>
            <c:ext xmlns:c16="http://schemas.microsoft.com/office/drawing/2014/chart" uri="{C3380CC4-5D6E-409C-BE32-E72D297353CC}">
              <c16:uniqueId val="{00000000-B0F5-4EAE-8FD5-E6398C776A4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Proportion</a:t>
            </a:r>
            <a:r>
              <a:rPr lang="en-GB" baseline="0"/>
              <a:t> of Patients in BNSCC that were treated for aLRTD at Study Hospitals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Sheet1!$A$3:$A$84</c:f>
              <c:strCache>
                <c:ptCount val="82"/>
                <c:pt idx="0">
                  <c:v>Practice 1</c:v>
                </c:pt>
                <c:pt idx="1">
                  <c:v>Practice 2</c:v>
                </c:pt>
                <c:pt idx="2">
                  <c:v>Practice 3</c:v>
                </c:pt>
                <c:pt idx="3">
                  <c:v>Practice 4</c:v>
                </c:pt>
                <c:pt idx="4">
                  <c:v>Practice 5</c:v>
                </c:pt>
                <c:pt idx="5">
                  <c:v>Practice 6</c:v>
                </c:pt>
                <c:pt idx="6">
                  <c:v>Practice 7</c:v>
                </c:pt>
                <c:pt idx="7">
                  <c:v>Practice 8</c:v>
                </c:pt>
                <c:pt idx="8">
                  <c:v>Practice 9</c:v>
                </c:pt>
                <c:pt idx="9">
                  <c:v>Practice 10</c:v>
                </c:pt>
                <c:pt idx="10">
                  <c:v>Practice 11</c:v>
                </c:pt>
                <c:pt idx="11">
                  <c:v>Practice 12</c:v>
                </c:pt>
                <c:pt idx="12">
                  <c:v>Practice 13</c:v>
                </c:pt>
                <c:pt idx="13">
                  <c:v>Practice 14</c:v>
                </c:pt>
                <c:pt idx="14">
                  <c:v>Practice 15</c:v>
                </c:pt>
                <c:pt idx="15">
                  <c:v>Practice 16</c:v>
                </c:pt>
                <c:pt idx="16">
                  <c:v>Practice 17</c:v>
                </c:pt>
                <c:pt idx="17">
                  <c:v>Practice 18</c:v>
                </c:pt>
                <c:pt idx="18">
                  <c:v>Practice 19</c:v>
                </c:pt>
                <c:pt idx="19">
                  <c:v>Practice 20</c:v>
                </c:pt>
                <c:pt idx="20">
                  <c:v>Practice 21</c:v>
                </c:pt>
                <c:pt idx="21">
                  <c:v>Practice 22</c:v>
                </c:pt>
                <c:pt idx="22">
                  <c:v>Practice 23</c:v>
                </c:pt>
                <c:pt idx="23">
                  <c:v>Practice 24</c:v>
                </c:pt>
                <c:pt idx="24">
                  <c:v>Practice 25</c:v>
                </c:pt>
                <c:pt idx="25">
                  <c:v>Practice 26</c:v>
                </c:pt>
                <c:pt idx="26">
                  <c:v>Practice 27</c:v>
                </c:pt>
                <c:pt idx="27">
                  <c:v>Practice 28</c:v>
                </c:pt>
                <c:pt idx="28">
                  <c:v>Practice 29</c:v>
                </c:pt>
                <c:pt idx="29">
                  <c:v>Practice 30</c:v>
                </c:pt>
                <c:pt idx="30">
                  <c:v>Practice 31</c:v>
                </c:pt>
                <c:pt idx="31">
                  <c:v>Practice 32</c:v>
                </c:pt>
                <c:pt idx="32">
                  <c:v>Practice 33</c:v>
                </c:pt>
                <c:pt idx="33">
                  <c:v>Practice 34</c:v>
                </c:pt>
                <c:pt idx="34">
                  <c:v>Practice 35</c:v>
                </c:pt>
                <c:pt idx="35">
                  <c:v>Practice 36</c:v>
                </c:pt>
                <c:pt idx="36">
                  <c:v>Practice 37</c:v>
                </c:pt>
                <c:pt idx="37">
                  <c:v>Practice 38</c:v>
                </c:pt>
                <c:pt idx="38">
                  <c:v>Practice 39</c:v>
                </c:pt>
                <c:pt idx="39">
                  <c:v>Practice 40</c:v>
                </c:pt>
                <c:pt idx="40">
                  <c:v>Practice 41</c:v>
                </c:pt>
                <c:pt idx="41">
                  <c:v>Practice 42</c:v>
                </c:pt>
                <c:pt idx="42">
                  <c:v>Practice 43</c:v>
                </c:pt>
                <c:pt idx="43">
                  <c:v>Practice 44</c:v>
                </c:pt>
                <c:pt idx="44">
                  <c:v>Practice 45</c:v>
                </c:pt>
                <c:pt idx="45">
                  <c:v>Practice 46</c:v>
                </c:pt>
                <c:pt idx="46">
                  <c:v>Practice 47</c:v>
                </c:pt>
                <c:pt idx="47">
                  <c:v>Practice 48</c:v>
                </c:pt>
                <c:pt idx="48">
                  <c:v>Practice 49</c:v>
                </c:pt>
                <c:pt idx="49">
                  <c:v>Practice 50</c:v>
                </c:pt>
                <c:pt idx="50">
                  <c:v>Practice 51</c:v>
                </c:pt>
                <c:pt idx="51">
                  <c:v>Practice 52</c:v>
                </c:pt>
                <c:pt idx="52">
                  <c:v>Practice 53</c:v>
                </c:pt>
                <c:pt idx="53">
                  <c:v>Practice 54</c:v>
                </c:pt>
                <c:pt idx="54">
                  <c:v>Practice 55</c:v>
                </c:pt>
                <c:pt idx="55">
                  <c:v>Practice 56</c:v>
                </c:pt>
                <c:pt idx="56">
                  <c:v>Practice 57</c:v>
                </c:pt>
                <c:pt idx="57">
                  <c:v>Practice 58</c:v>
                </c:pt>
                <c:pt idx="58">
                  <c:v>Practice 59</c:v>
                </c:pt>
                <c:pt idx="59">
                  <c:v>Practice 60</c:v>
                </c:pt>
                <c:pt idx="60">
                  <c:v>Practice 61</c:v>
                </c:pt>
                <c:pt idx="61">
                  <c:v>Practice 62</c:v>
                </c:pt>
                <c:pt idx="62">
                  <c:v>Practice 63</c:v>
                </c:pt>
                <c:pt idx="63">
                  <c:v>Practice 64</c:v>
                </c:pt>
                <c:pt idx="64">
                  <c:v>Practice 65</c:v>
                </c:pt>
                <c:pt idx="65">
                  <c:v>Practice 66</c:v>
                </c:pt>
                <c:pt idx="66">
                  <c:v>Practice 67</c:v>
                </c:pt>
                <c:pt idx="67">
                  <c:v>Practice 68</c:v>
                </c:pt>
                <c:pt idx="68">
                  <c:v>Practice 69</c:v>
                </c:pt>
                <c:pt idx="69">
                  <c:v>Practice 70</c:v>
                </c:pt>
                <c:pt idx="70">
                  <c:v>Practice 71</c:v>
                </c:pt>
                <c:pt idx="71">
                  <c:v>Practice 72</c:v>
                </c:pt>
                <c:pt idx="72">
                  <c:v>Practice 73</c:v>
                </c:pt>
                <c:pt idx="73">
                  <c:v>Practice 74</c:v>
                </c:pt>
                <c:pt idx="74">
                  <c:v>Practice 75</c:v>
                </c:pt>
                <c:pt idx="75">
                  <c:v>Practice 76</c:v>
                </c:pt>
                <c:pt idx="76">
                  <c:v>Practice 77</c:v>
                </c:pt>
                <c:pt idx="77">
                  <c:v>Practice 78</c:v>
                </c:pt>
                <c:pt idx="78">
                  <c:v>Practice 79</c:v>
                </c:pt>
                <c:pt idx="79">
                  <c:v>Practice 80</c:v>
                </c:pt>
                <c:pt idx="80">
                  <c:v>Practice 81</c:v>
                </c:pt>
                <c:pt idx="81">
                  <c:v>Practice 82</c:v>
                </c:pt>
              </c:strCache>
            </c:strRef>
          </c:cat>
          <c:val>
            <c:numRef>
              <c:f>Sheet1!$B$3:$B$84</c:f>
              <c:numCache>
                <c:formatCode>0%</c:formatCode>
                <c:ptCount val="82"/>
                <c:pt idx="0">
                  <c:v>0.1923076923076919</c:v>
                </c:pt>
                <c:pt idx="1">
                  <c:v>0.999999999999999</c:v>
                </c:pt>
                <c:pt idx="2">
                  <c:v>1</c:v>
                </c:pt>
                <c:pt idx="3">
                  <c:v>0.97368421052631537</c:v>
                </c:pt>
                <c:pt idx="4">
                  <c:v>1</c:v>
                </c:pt>
                <c:pt idx="5">
                  <c:v>0.999999999999999</c:v>
                </c:pt>
                <c:pt idx="6">
                  <c:v>1</c:v>
                </c:pt>
                <c:pt idx="7">
                  <c:v>0.88</c:v>
                </c:pt>
                <c:pt idx="8">
                  <c:v>0.89583333333333193</c:v>
                </c:pt>
                <c:pt idx="9">
                  <c:v>0.88461538461538403</c:v>
                </c:pt>
                <c:pt idx="10">
                  <c:v>0.88888888888888795</c:v>
                </c:pt>
                <c:pt idx="11">
                  <c:v>0.94736842105263097</c:v>
                </c:pt>
                <c:pt idx="12">
                  <c:v>0.60000000000000009</c:v>
                </c:pt>
                <c:pt idx="13">
                  <c:v>0.71428571428571397</c:v>
                </c:pt>
                <c:pt idx="14">
                  <c:v>0.61538461538461398</c:v>
                </c:pt>
                <c:pt idx="15">
                  <c:v>0.9375</c:v>
                </c:pt>
                <c:pt idx="16">
                  <c:v>1</c:v>
                </c:pt>
                <c:pt idx="17">
                  <c:v>0.97142857142857097</c:v>
                </c:pt>
                <c:pt idx="18">
                  <c:v>1</c:v>
                </c:pt>
                <c:pt idx="19">
                  <c:v>0.99999999999999944</c:v>
                </c:pt>
                <c:pt idx="20">
                  <c:v>1</c:v>
                </c:pt>
                <c:pt idx="21">
                  <c:v>0.93023255813953398</c:v>
                </c:pt>
                <c:pt idx="22">
                  <c:v>0.95652173913043403</c:v>
                </c:pt>
                <c:pt idx="23">
                  <c:v>0.91304347826086918</c:v>
                </c:pt>
                <c:pt idx="24">
                  <c:v>0.952380952380951</c:v>
                </c:pt>
                <c:pt idx="25">
                  <c:v>0.25</c:v>
                </c:pt>
                <c:pt idx="26">
                  <c:v>0.999999999999999</c:v>
                </c:pt>
                <c:pt idx="27">
                  <c:v>1</c:v>
                </c:pt>
                <c:pt idx="28">
                  <c:v>0.78571428571428492</c:v>
                </c:pt>
                <c:pt idx="29">
                  <c:v>1</c:v>
                </c:pt>
                <c:pt idx="30">
                  <c:v>0.95238095238095155</c:v>
                </c:pt>
                <c:pt idx="31">
                  <c:v>1</c:v>
                </c:pt>
                <c:pt idx="32">
                  <c:v>1</c:v>
                </c:pt>
                <c:pt idx="33">
                  <c:v>1</c:v>
                </c:pt>
                <c:pt idx="34">
                  <c:v>0.96666666666666601</c:v>
                </c:pt>
                <c:pt idx="35">
                  <c:v>0.44444444444444398</c:v>
                </c:pt>
                <c:pt idx="36">
                  <c:v>0.94285714285714251</c:v>
                </c:pt>
                <c:pt idx="37">
                  <c:v>0.97674418604651103</c:v>
                </c:pt>
                <c:pt idx="38">
                  <c:v>1</c:v>
                </c:pt>
                <c:pt idx="39">
                  <c:v>0.90476190476190399</c:v>
                </c:pt>
                <c:pt idx="40">
                  <c:v>0.125</c:v>
                </c:pt>
                <c:pt idx="41">
                  <c:v>0.88888888888888795</c:v>
                </c:pt>
                <c:pt idx="42">
                  <c:v>0.32499999999999996</c:v>
                </c:pt>
                <c:pt idx="43">
                  <c:v>0.92857142857142805</c:v>
                </c:pt>
                <c:pt idx="44">
                  <c:v>0.99999999999999889</c:v>
                </c:pt>
                <c:pt idx="45">
                  <c:v>0.86956521739130299</c:v>
                </c:pt>
                <c:pt idx="46">
                  <c:v>1</c:v>
                </c:pt>
                <c:pt idx="47">
                  <c:v>0.93103448275862011</c:v>
                </c:pt>
                <c:pt idx="48">
                  <c:v>0.875</c:v>
                </c:pt>
                <c:pt idx="49">
                  <c:v>1</c:v>
                </c:pt>
                <c:pt idx="50">
                  <c:v>0.94230769230769185</c:v>
                </c:pt>
                <c:pt idx="51">
                  <c:v>0.95000000000000007</c:v>
                </c:pt>
                <c:pt idx="52">
                  <c:v>0.9166666666666663</c:v>
                </c:pt>
                <c:pt idx="53">
                  <c:v>1</c:v>
                </c:pt>
                <c:pt idx="54">
                  <c:v>1</c:v>
                </c:pt>
                <c:pt idx="55">
                  <c:v>0.96875</c:v>
                </c:pt>
                <c:pt idx="56">
                  <c:v>0.9</c:v>
                </c:pt>
                <c:pt idx="57">
                  <c:v>0.26086956521739102</c:v>
                </c:pt>
                <c:pt idx="58">
                  <c:v>0.9375</c:v>
                </c:pt>
                <c:pt idx="59">
                  <c:v>0.96875</c:v>
                </c:pt>
                <c:pt idx="60">
                  <c:v>0.83333333333333304</c:v>
                </c:pt>
                <c:pt idx="61">
                  <c:v>0.83018867924528195</c:v>
                </c:pt>
                <c:pt idx="62">
                  <c:v>0.97674418604651148</c:v>
                </c:pt>
                <c:pt idx="63">
                  <c:v>0.36363636363636298</c:v>
                </c:pt>
                <c:pt idx="64">
                  <c:v>0.99999999999999889</c:v>
                </c:pt>
                <c:pt idx="65">
                  <c:v>1</c:v>
                </c:pt>
                <c:pt idx="66">
                  <c:v>0.875</c:v>
                </c:pt>
                <c:pt idx="67">
                  <c:v>1</c:v>
                </c:pt>
                <c:pt idx="68">
                  <c:v>1</c:v>
                </c:pt>
                <c:pt idx="69">
                  <c:v>0.25</c:v>
                </c:pt>
                <c:pt idx="70">
                  <c:v>0.92105263157894601</c:v>
                </c:pt>
                <c:pt idx="71">
                  <c:v>0.94736842105263097</c:v>
                </c:pt>
                <c:pt idx="72">
                  <c:v>1</c:v>
                </c:pt>
                <c:pt idx="73">
                  <c:v>0.4117647058823527</c:v>
                </c:pt>
                <c:pt idx="74">
                  <c:v>0.19047619047618958</c:v>
                </c:pt>
                <c:pt idx="75">
                  <c:v>0.94444444444444398</c:v>
                </c:pt>
                <c:pt idx="76">
                  <c:v>0.6</c:v>
                </c:pt>
                <c:pt idx="77">
                  <c:v>0.9</c:v>
                </c:pt>
                <c:pt idx="78">
                  <c:v>0.99999999999999989</c:v>
                </c:pt>
                <c:pt idx="79">
                  <c:v>1</c:v>
                </c:pt>
                <c:pt idx="80">
                  <c:v>0.81818181818181701</c:v>
                </c:pt>
                <c:pt idx="81">
                  <c:v>0.42857142857142799</c:v>
                </c:pt>
              </c:numCache>
            </c:numRef>
          </c:val>
          <c:extLst>
            <c:ext xmlns:c16="http://schemas.microsoft.com/office/drawing/2014/chart" uri="{C3380CC4-5D6E-409C-BE32-E72D297353CC}">
              <c16:uniqueId val="{00000000-CC1A-4CF2-97A0-DAC4198E40C6}"/>
            </c:ext>
          </c:extLst>
        </c:ser>
        <c:dLbls>
          <c:showLegendKey val="0"/>
          <c:showVal val="0"/>
          <c:showCatName val="0"/>
          <c:showSerName val="0"/>
          <c:showPercent val="0"/>
          <c:showBubbleSize val="0"/>
        </c:dLbls>
        <c:gapWidth val="219"/>
        <c:overlap val="-27"/>
        <c:axId val="2055553856"/>
        <c:axId val="2055552192"/>
      </c:barChart>
      <c:catAx>
        <c:axId val="2055553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GP Practice 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552192"/>
        <c:crosses val="autoZero"/>
        <c:auto val="1"/>
        <c:lblAlgn val="ctr"/>
        <c:lblOffset val="100"/>
        <c:noMultiLvlLbl val="0"/>
      </c:catAx>
      <c:valAx>
        <c:axId val="2055552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Proportion</a:t>
                </a:r>
                <a:r>
                  <a:rPr lang="en-GB" baseline="0"/>
                  <a:t> of Patients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553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Sheet1!$R$18</c:f>
              <c:strCache>
                <c:ptCount val="1"/>
                <c:pt idx="0">
                  <c:v>Population</c:v>
                </c:pt>
              </c:strCache>
            </c:strRef>
          </c:tx>
          <c:spPr>
            <a:solidFill>
              <a:schemeClr val="accent1"/>
            </a:solidFill>
            <a:ln>
              <a:noFill/>
            </a:ln>
            <a:effectLst/>
          </c:spPr>
          <c:invertIfNegative val="0"/>
          <c:cat>
            <c:strRef>
              <c:f>Sheet1!$Q$19:$Q$23</c:f>
              <c:strCache>
                <c:ptCount val="5"/>
                <c:pt idx="0">
                  <c:v>Our Method</c:v>
                </c:pt>
                <c:pt idx="1">
                  <c:v>Total CCG</c:v>
                </c:pt>
                <c:pt idx="2">
                  <c:v>20 min</c:v>
                </c:pt>
                <c:pt idx="3">
                  <c:v>25 mins</c:v>
                </c:pt>
                <c:pt idx="4">
                  <c:v>30 mins</c:v>
                </c:pt>
              </c:strCache>
            </c:strRef>
          </c:cat>
          <c:val>
            <c:numRef>
              <c:f>Sheet1!$R$19:$R$23</c:f>
              <c:numCache>
                <c:formatCode>General</c:formatCode>
                <c:ptCount val="5"/>
                <c:pt idx="0">
                  <c:v>707545</c:v>
                </c:pt>
                <c:pt idx="1">
                  <c:v>827304</c:v>
                </c:pt>
                <c:pt idx="2">
                  <c:v>550155</c:v>
                </c:pt>
                <c:pt idx="3">
                  <c:v>684965</c:v>
                </c:pt>
                <c:pt idx="4">
                  <c:v>898542</c:v>
                </c:pt>
              </c:numCache>
            </c:numRef>
          </c:val>
          <c:extLst>
            <c:ext xmlns:c16="http://schemas.microsoft.com/office/drawing/2014/chart" uri="{C3380CC4-5D6E-409C-BE32-E72D297353CC}">
              <c16:uniqueId val="{00000000-D77E-44AC-8659-FFD6AD07AF74}"/>
            </c:ext>
          </c:extLst>
        </c:ser>
        <c:dLbls>
          <c:showLegendKey val="0"/>
          <c:showVal val="0"/>
          <c:showCatName val="0"/>
          <c:showSerName val="0"/>
          <c:showPercent val="0"/>
          <c:showBubbleSize val="0"/>
        </c:dLbls>
        <c:gapWidth val="219"/>
        <c:overlap val="-27"/>
        <c:axId val="2102180976"/>
        <c:axId val="2102193456"/>
      </c:barChart>
      <c:catAx>
        <c:axId val="2102180976"/>
        <c:scaling>
          <c:orientation val="minMax"/>
        </c:scaling>
        <c:delete val="1"/>
        <c:axPos val="b"/>
        <c:numFmt formatCode="General" sourceLinked="1"/>
        <c:majorTickMark val="none"/>
        <c:minorTickMark val="none"/>
        <c:tickLblPos val="nextTo"/>
        <c:crossAx val="2102193456"/>
        <c:crosses val="autoZero"/>
        <c:auto val="1"/>
        <c:lblAlgn val="ctr"/>
        <c:lblOffset val="100"/>
        <c:noMultiLvlLbl val="0"/>
      </c:catAx>
      <c:valAx>
        <c:axId val="210219345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102180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7</xdr:col>
      <xdr:colOff>523875</xdr:colOff>
      <xdr:row>5</xdr:row>
      <xdr:rowOff>146958</xdr:rowOff>
    </xdr:to>
    <xdr:pic>
      <xdr:nvPicPr>
        <xdr:cNvPr id="2" name="Picture 1">
          <a:extLst>
            <a:ext uri="{FF2B5EF4-FFF2-40B4-BE49-F238E27FC236}">
              <a16:creationId xmlns:a16="http://schemas.microsoft.com/office/drawing/2014/main" id="{E54B85DB-E40C-4AF9-8211-19945F5973C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4638675" cy="9089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66675</xdr:colOff>
      <xdr:row>23</xdr:row>
      <xdr:rowOff>66675</xdr:rowOff>
    </xdr:from>
    <xdr:ext cx="2933700" cy="581025"/>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8099A041-E09A-4918-BC1A-55EBA65EBE05}"/>
                </a:ext>
              </a:extLst>
            </xdr:cNvPr>
            <xdr:cNvSpPr txBox="1"/>
          </xdr:nvSpPr>
          <xdr:spPr>
            <a:xfrm>
              <a:off x="190500" y="3876675"/>
              <a:ext cx="2933700" cy="581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r>
                    <a:rPr lang="en-GB" sz="2400" b="0" i="1">
                      <a:latin typeface="Cambria Math" panose="02040503050406030204" pitchFamily="18" charset="0"/>
                    </a:rPr>
                    <m:t>𝐸</m:t>
                  </m:r>
                  <m:r>
                    <a:rPr lang="en-GB" sz="2400" b="0" i="1">
                      <a:latin typeface="Cambria Math" panose="02040503050406030204" pitchFamily="18" charset="0"/>
                    </a:rPr>
                    <m:t>= </m:t>
                  </m:r>
                  <m:nary>
                    <m:naryPr>
                      <m:chr m:val="∑"/>
                      <m:subHide m:val="on"/>
                      <m:supHide m:val="on"/>
                      <m:ctrlPr>
                        <a:rPr lang="en-GB" sz="2400" b="0" i="1">
                          <a:latin typeface="Cambria Math" panose="02040503050406030204" pitchFamily="18" charset="0"/>
                        </a:rPr>
                      </m:ctrlPr>
                    </m:naryPr>
                    <m:sub/>
                    <m:sup/>
                    <m:e>
                      <m:r>
                        <a:rPr lang="en-GB" sz="2400" b="0" i="1">
                          <a:latin typeface="Cambria Math" panose="02040503050406030204" pitchFamily="18" charset="0"/>
                        </a:rPr>
                        <m:t>((</m:t>
                      </m:r>
                      <m:f>
                        <m:fPr>
                          <m:ctrlPr>
                            <a:rPr lang="en-GB" sz="2400" b="0" i="1">
                              <a:latin typeface="Cambria Math" panose="02040503050406030204" pitchFamily="18" charset="0"/>
                            </a:rPr>
                          </m:ctrlPr>
                        </m:fPr>
                        <m:num>
                          <m:r>
                            <a:rPr lang="en-GB" sz="2400" b="0" i="1">
                              <a:latin typeface="Cambria Math" panose="02040503050406030204" pitchFamily="18" charset="0"/>
                            </a:rPr>
                            <m:t>𝐿𝑇𝑃</m:t>
                          </m:r>
                          <m:r>
                            <a:rPr lang="en-GB" sz="2400" b="0" i="1" baseline="-25000">
                              <a:latin typeface="Cambria Math" panose="02040503050406030204" pitchFamily="18" charset="0"/>
                            </a:rPr>
                            <m:t>𝑖</m:t>
                          </m:r>
                        </m:num>
                        <m:den>
                          <m:r>
                            <a:rPr lang="en-GB" sz="2400" b="0" i="1">
                              <a:latin typeface="Cambria Math" panose="02040503050406030204" pitchFamily="18" charset="0"/>
                            </a:rPr>
                            <m:t>𝑂𝑃</m:t>
                          </m:r>
                          <m:r>
                            <a:rPr lang="en-GB" sz="2400" b="0" i="1" baseline="-25000">
                              <a:latin typeface="Cambria Math" panose="02040503050406030204" pitchFamily="18" charset="0"/>
                            </a:rPr>
                            <m:t>𝑖</m:t>
                          </m:r>
                        </m:den>
                      </m:f>
                      <m:r>
                        <a:rPr lang="en-GB" sz="2400" b="0" i="1">
                          <a:latin typeface="Cambria Math" panose="02040503050406030204" pitchFamily="18" charset="0"/>
                        </a:rPr>
                        <m:t>)</m:t>
                      </m:r>
                    </m:e>
                  </m:nary>
                  <m:r>
                    <a:rPr lang="en-GB" sz="2400" b="0" i="1">
                      <a:latin typeface="Cambria Math" panose="02040503050406030204" pitchFamily="18" charset="0"/>
                      <a:ea typeface="Cambria Math" panose="02040503050406030204" pitchFamily="18" charset="0"/>
                    </a:rPr>
                    <m:t>𝑃𝑂𝑃</m:t>
                  </m:r>
                  <m:r>
                    <a:rPr lang="en-GB" sz="2400" b="0" i="1" baseline="-25000">
                      <a:latin typeface="Cambria Math" panose="02040503050406030204" pitchFamily="18" charset="0"/>
                      <a:ea typeface="Cambria Math" panose="02040503050406030204" pitchFamily="18" charset="0"/>
                    </a:rPr>
                    <m:t>𝑖</m:t>
                  </m:r>
                  <m:r>
                    <a:rPr lang="en-GB" sz="2400" b="0" i="1">
                      <a:latin typeface="Cambria Math" panose="02040503050406030204" pitchFamily="18" charset="0"/>
                      <a:ea typeface="Cambria Math" panose="02040503050406030204" pitchFamily="18" charset="0"/>
                    </a:rPr>
                    <m:t>)</m:t>
                  </m:r>
                </m:oMath>
              </a14:m>
              <a:r>
                <a:rPr lang="en-GB" sz="2400"/>
                <a:t> </a:t>
              </a:r>
            </a:p>
          </xdr:txBody>
        </xdr:sp>
      </mc:Choice>
      <mc:Fallback xmlns="">
        <xdr:sp macro="" textlink="">
          <xdr:nvSpPr>
            <xdr:cNvPr id="2" name="TextBox 1">
              <a:extLst>
                <a:ext uri="{FF2B5EF4-FFF2-40B4-BE49-F238E27FC236}">
                  <a16:creationId xmlns:a16="http://schemas.microsoft.com/office/drawing/2014/main" id="{8099A041-E09A-4918-BC1A-55EBA65EBE05}"/>
                </a:ext>
              </a:extLst>
            </xdr:cNvPr>
            <xdr:cNvSpPr txBox="1"/>
          </xdr:nvSpPr>
          <xdr:spPr>
            <a:xfrm>
              <a:off x="190500" y="3876675"/>
              <a:ext cx="2933700" cy="581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GB" sz="2400" b="0" i="0">
                  <a:latin typeface="Cambria Math" panose="02040503050406030204" pitchFamily="18" charset="0"/>
                </a:rPr>
                <a:t>𝐸= ∑▒〖((𝐿𝑇𝑃</a:t>
              </a:r>
              <a:r>
                <a:rPr lang="en-GB" sz="2400" b="0" i="0" baseline="-25000">
                  <a:latin typeface="Cambria Math" panose="02040503050406030204" pitchFamily="18" charset="0"/>
                </a:rPr>
                <a:t>𝑖/</a:t>
              </a:r>
              <a:r>
                <a:rPr lang="en-GB" sz="2400" b="0" i="0">
                  <a:latin typeface="Cambria Math" panose="02040503050406030204" pitchFamily="18" charset="0"/>
                </a:rPr>
                <a:t>𝑂𝑃</a:t>
              </a:r>
              <a:r>
                <a:rPr lang="en-GB" sz="2400" b="0" i="0" baseline="-25000">
                  <a:latin typeface="Cambria Math" panose="02040503050406030204" pitchFamily="18" charset="0"/>
                </a:rPr>
                <a:t>𝑖</a:t>
              </a:r>
              <a:r>
                <a:rPr lang="en-GB" sz="2400" b="0" i="0">
                  <a:latin typeface="Cambria Math" panose="02040503050406030204" pitchFamily="18" charset="0"/>
                </a:rPr>
                <a:t>)〗</a:t>
              </a:r>
              <a:r>
                <a:rPr lang="en-GB" sz="2400" b="0" i="0">
                  <a:latin typeface="Cambria Math" panose="02040503050406030204" pitchFamily="18" charset="0"/>
                  <a:ea typeface="Cambria Math" panose="02040503050406030204" pitchFamily="18" charset="0"/>
                </a:rPr>
                <a:t> 𝑃𝑂𝑃</a:t>
              </a:r>
              <a:r>
                <a:rPr lang="en-GB" sz="2400" b="0" i="0" baseline="-25000">
                  <a:latin typeface="Cambria Math" panose="02040503050406030204" pitchFamily="18" charset="0"/>
                  <a:ea typeface="Cambria Math" panose="02040503050406030204" pitchFamily="18" charset="0"/>
                </a:rPr>
                <a:t>𝑖</a:t>
              </a:r>
              <a:r>
                <a:rPr lang="en-GB" sz="2400" b="0" i="0">
                  <a:latin typeface="Cambria Math" panose="02040503050406030204" pitchFamily="18" charset="0"/>
                  <a:ea typeface="Cambria Math" panose="02040503050406030204" pitchFamily="18" charset="0"/>
                </a:rPr>
                <a:t>)</a:t>
              </a:r>
              <a:r>
                <a:rPr lang="en-GB" sz="2400"/>
                <a:t> </a:t>
              </a:r>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16</xdr:col>
      <xdr:colOff>53340</xdr:colOff>
      <xdr:row>56</xdr:row>
      <xdr:rowOff>114300</xdr:rowOff>
    </xdr:from>
    <xdr:to>
      <xdr:col>23</xdr:col>
      <xdr:colOff>358140</xdr:colOff>
      <xdr:row>71</xdr:row>
      <xdr:rowOff>114300</xdr:rowOff>
    </xdr:to>
    <xdr:graphicFrame macro="">
      <xdr:nvGraphicFramePr>
        <xdr:cNvPr id="4" name="Chart 3">
          <a:extLst>
            <a:ext uri="{FF2B5EF4-FFF2-40B4-BE49-F238E27FC236}">
              <a16:creationId xmlns:a16="http://schemas.microsoft.com/office/drawing/2014/main" id="{2141CD54-F3FA-43F8-8F07-8C2C2C73F1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373380</xdr:colOff>
      <xdr:row>9</xdr:row>
      <xdr:rowOff>83820</xdr:rowOff>
    </xdr:from>
    <xdr:to>
      <xdr:col>15</xdr:col>
      <xdr:colOff>68580</xdr:colOff>
      <xdr:row>24</xdr:row>
      <xdr:rowOff>83820</xdr:rowOff>
    </xdr:to>
    <xdr:graphicFrame macro="">
      <xdr:nvGraphicFramePr>
        <xdr:cNvPr id="5" name="Chart 4">
          <a:extLst>
            <a:ext uri="{FF2B5EF4-FFF2-40B4-BE49-F238E27FC236}">
              <a16:creationId xmlns:a16="http://schemas.microsoft.com/office/drawing/2014/main" id="{E9A20663-BA47-4E8B-9759-1F5C174DFF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76200</xdr:colOff>
      <xdr:row>3</xdr:row>
      <xdr:rowOff>30480</xdr:rowOff>
    </xdr:from>
    <xdr:to>
      <xdr:col>14</xdr:col>
      <xdr:colOff>152400</xdr:colOff>
      <xdr:row>19</xdr:row>
      <xdr:rowOff>22860</xdr:rowOff>
    </xdr:to>
    <xdr:graphicFrame macro="">
      <xdr:nvGraphicFramePr>
        <xdr:cNvPr id="6" name="Chart 5">
          <a:extLst>
            <a:ext uri="{FF2B5EF4-FFF2-40B4-BE49-F238E27FC236}">
              <a16:creationId xmlns:a16="http://schemas.microsoft.com/office/drawing/2014/main" id="{400E3564-16F4-4727-A31D-BD5B817552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HarveyWalsh">
  <a:themeElements>
    <a:clrScheme name="Harvey Walsh">
      <a:dk1>
        <a:sysClr val="windowText" lastClr="000000"/>
      </a:dk1>
      <a:lt1>
        <a:sysClr val="window" lastClr="FFFFFF"/>
      </a:lt1>
      <a:dk2>
        <a:srgbClr val="1F497D"/>
      </a:dk2>
      <a:lt2>
        <a:srgbClr val="EEECE1"/>
      </a:lt2>
      <a:accent1>
        <a:srgbClr val="224594"/>
      </a:accent1>
      <a:accent2>
        <a:srgbClr val="009CCA"/>
      </a:accent2>
      <a:accent3>
        <a:srgbClr val="0384AA"/>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Z91"/>
  <sheetViews>
    <sheetView workbookViewId="0"/>
  </sheetViews>
  <sheetFormatPr defaultColWidth="9.140625" defaultRowHeight="15" x14ac:dyDescent="0.25"/>
  <cols>
    <col min="1" max="2" width="9.140625" style="18"/>
    <col min="3" max="3" width="13.140625" style="18" customWidth="1"/>
    <col min="4" max="4" width="12" style="18" customWidth="1"/>
    <col min="5" max="16384" width="9.140625" style="18"/>
  </cols>
  <sheetData>
    <row r="1" spans="1:52" x14ac:dyDescent="0.25">
      <c r="A1" s="15"/>
      <c r="B1" s="16"/>
      <c r="C1" s="15"/>
      <c r="D1" s="15"/>
      <c r="E1" s="15"/>
      <c r="F1" s="15"/>
      <c r="G1" s="15"/>
      <c r="H1" s="15"/>
      <c r="I1" s="15"/>
      <c r="J1" s="15"/>
      <c r="K1" s="15"/>
      <c r="L1" s="15"/>
      <c r="M1" s="15"/>
      <c r="N1" s="15"/>
      <c r="O1" s="15"/>
      <c r="P1" s="15"/>
      <c r="Q1" s="15"/>
      <c r="R1" s="15"/>
      <c r="S1" s="15"/>
      <c r="T1" s="15"/>
      <c r="U1" s="15"/>
      <c r="V1" s="15"/>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row>
    <row r="2" spans="1:52" x14ac:dyDescent="0.25">
      <c r="A2" s="15"/>
      <c r="B2" s="16"/>
      <c r="C2" s="15"/>
      <c r="D2" s="15"/>
      <c r="E2" s="15"/>
      <c r="F2" s="15"/>
      <c r="G2" s="15"/>
      <c r="H2" s="15"/>
      <c r="I2" s="15"/>
      <c r="J2" s="15"/>
      <c r="K2" s="15"/>
      <c r="L2" s="15"/>
      <c r="M2" s="15"/>
      <c r="N2" s="15"/>
      <c r="O2" s="15"/>
      <c r="P2" s="15"/>
      <c r="Q2" s="15"/>
      <c r="R2" s="15"/>
      <c r="S2" s="15"/>
      <c r="T2" s="15"/>
      <c r="U2" s="15"/>
      <c r="V2" s="15"/>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row>
    <row r="3" spans="1:52" x14ac:dyDescent="0.25">
      <c r="A3" s="15"/>
      <c r="B3" s="16"/>
      <c r="C3" s="15"/>
      <c r="D3" s="15"/>
      <c r="E3" s="15"/>
      <c r="F3" s="15"/>
      <c r="G3" s="15"/>
      <c r="H3" s="15"/>
      <c r="I3" s="15"/>
      <c r="J3" s="15"/>
      <c r="K3" s="15"/>
      <c r="L3" s="15"/>
      <c r="M3" s="15"/>
      <c r="N3" s="15"/>
      <c r="O3" s="15"/>
      <c r="P3" s="15"/>
      <c r="Q3" s="15"/>
      <c r="R3" s="15"/>
      <c r="S3" s="15"/>
      <c r="T3" s="15"/>
      <c r="U3" s="15"/>
      <c r="V3" s="15"/>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row>
    <row r="4" spans="1:52" x14ac:dyDescent="0.25">
      <c r="A4" s="15"/>
      <c r="B4" s="16"/>
      <c r="C4" s="15"/>
      <c r="D4" s="15"/>
      <c r="E4" s="15"/>
      <c r="F4" s="15"/>
      <c r="G4" s="15"/>
      <c r="H4" s="15"/>
      <c r="I4" s="15"/>
      <c r="J4" s="15"/>
      <c r="K4" s="15"/>
      <c r="L4" s="15"/>
      <c r="M4" s="15"/>
      <c r="N4" s="15"/>
      <c r="O4" s="15"/>
      <c r="P4" s="15"/>
      <c r="Q4" s="15"/>
      <c r="R4" s="15"/>
      <c r="S4" s="15"/>
      <c r="T4" s="15"/>
      <c r="U4" s="15"/>
      <c r="V4" s="15"/>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row>
    <row r="5" spans="1:52" x14ac:dyDescent="0.25">
      <c r="A5" s="15"/>
      <c r="B5" s="16"/>
      <c r="C5" s="15"/>
      <c r="D5" s="15"/>
      <c r="E5" s="15"/>
      <c r="F5" s="15"/>
      <c r="G5" s="15"/>
      <c r="H5" s="15"/>
      <c r="I5" s="15"/>
      <c r="J5" s="15"/>
      <c r="K5" s="15"/>
      <c r="L5" s="15"/>
      <c r="M5" s="15"/>
      <c r="N5" s="15"/>
      <c r="O5" s="15"/>
      <c r="P5" s="15"/>
      <c r="Q5" s="15"/>
      <c r="R5" s="15"/>
      <c r="S5" s="15"/>
      <c r="T5" s="15"/>
      <c r="U5" s="15"/>
      <c r="V5" s="15"/>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row>
    <row r="6" spans="1:52" x14ac:dyDescent="0.25">
      <c r="A6" s="15"/>
      <c r="B6" s="16"/>
      <c r="C6" s="15"/>
      <c r="D6" s="15"/>
      <c r="E6" s="15"/>
      <c r="F6" s="15"/>
      <c r="G6" s="15"/>
      <c r="H6" s="15"/>
      <c r="I6" s="15"/>
      <c r="J6" s="15"/>
      <c r="K6" s="15"/>
      <c r="L6" s="15"/>
      <c r="M6" s="15"/>
      <c r="N6" s="15"/>
      <c r="O6" s="15"/>
      <c r="P6" s="15"/>
      <c r="Q6" s="15"/>
      <c r="R6" s="15"/>
      <c r="S6" s="15"/>
      <c r="T6" s="15"/>
      <c r="U6" s="15"/>
      <c r="V6" s="15"/>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row>
    <row r="7" spans="1:52" x14ac:dyDescent="0.25">
      <c r="A7" s="15"/>
      <c r="B7" s="16"/>
      <c r="C7" s="15"/>
      <c r="D7" s="15"/>
      <c r="E7" s="15"/>
      <c r="F7" s="15"/>
      <c r="G7" s="15"/>
      <c r="H7" s="15"/>
      <c r="I7" s="15"/>
      <c r="J7" s="15"/>
      <c r="K7" s="15"/>
      <c r="L7" s="15"/>
      <c r="M7" s="15"/>
      <c r="N7" s="15"/>
      <c r="O7" s="15"/>
      <c r="P7" s="15"/>
      <c r="Q7" s="15"/>
      <c r="R7" s="15"/>
      <c r="S7" s="15"/>
      <c r="T7" s="15"/>
      <c r="U7" s="15"/>
      <c r="V7" s="15"/>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row>
    <row r="8" spans="1:52" x14ac:dyDescent="0.25">
      <c r="A8" s="15"/>
      <c r="B8" s="29" t="s">
        <v>0</v>
      </c>
      <c r="C8" s="15"/>
      <c r="D8" s="15"/>
      <c r="E8" s="15"/>
      <c r="F8" s="15"/>
      <c r="G8" s="15"/>
      <c r="H8" s="15"/>
      <c r="I8" s="15"/>
      <c r="J8" s="15"/>
      <c r="K8" s="15"/>
      <c r="L8" s="15"/>
      <c r="M8" s="15"/>
      <c r="N8" s="15"/>
      <c r="O8" s="15"/>
      <c r="P8" s="15"/>
      <c r="Q8" s="15"/>
      <c r="R8" s="15"/>
      <c r="S8" s="15"/>
      <c r="T8" s="15"/>
      <c r="U8" s="15"/>
      <c r="V8" s="15"/>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row>
    <row r="9" spans="1:52" x14ac:dyDescent="0.25">
      <c r="A9" s="15"/>
      <c r="B9" s="16"/>
      <c r="C9" s="15"/>
      <c r="D9" s="15"/>
      <c r="E9" s="15"/>
      <c r="F9" s="15"/>
      <c r="G9" s="15"/>
      <c r="H9" s="15"/>
      <c r="I9" s="15"/>
      <c r="J9" s="15"/>
      <c r="K9" s="15"/>
      <c r="L9" s="15"/>
      <c r="M9" s="15"/>
      <c r="N9" s="15"/>
      <c r="O9" s="15"/>
      <c r="P9" s="15"/>
      <c r="Q9" s="15"/>
      <c r="R9" s="15"/>
      <c r="S9" s="15"/>
      <c r="T9" s="15"/>
      <c r="U9" s="15"/>
      <c r="V9" s="15"/>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row>
    <row r="10" spans="1:52" x14ac:dyDescent="0.25">
      <c r="A10" s="15"/>
      <c r="B10" s="16" t="s">
        <v>1</v>
      </c>
      <c r="C10" s="15"/>
      <c r="D10" s="19" t="s">
        <v>2</v>
      </c>
      <c r="E10" s="15"/>
      <c r="F10" s="15"/>
      <c r="G10" s="15"/>
      <c r="H10" s="15"/>
      <c r="I10" s="15"/>
      <c r="J10" s="15"/>
      <c r="K10" s="15"/>
      <c r="L10" s="15"/>
      <c r="M10" s="15"/>
      <c r="N10" s="15"/>
      <c r="O10" s="15"/>
      <c r="P10" s="15"/>
      <c r="Q10" s="15"/>
      <c r="R10" s="15"/>
      <c r="S10" s="15"/>
      <c r="T10" s="15"/>
      <c r="U10" s="15"/>
      <c r="V10" s="15"/>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row>
    <row r="11" spans="1:52" x14ac:dyDescent="0.25">
      <c r="A11" s="15"/>
      <c r="B11" s="16" t="s">
        <v>3</v>
      </c>
      <c r="C11" s="20"/>
      <c r="D11" s="21">
        <v>44273</v>
      </c>
      <c r="E11" s="15"/>
      <c r="F11" s="15"/>
      <c r="G11" s="15"/>
      <c r="H11" s="15"/>
      <c r="I11" s="15"/>
      <c r="J11" s="15"/>
      <c r="K11" s="15"/>
      <c r="L11" s="15"/>
      <c r="M11" s="15"/>
      <c r="N11" s="15"/>
      <c r="O11" s="15"/>
      <c r="P11" s="15"/>
      <c r="Q11" s="15"/>
      <c r="R11" s="15"/>
      <c r="S11" s="15"/>
      <c r="T11" s="15"/>
      <c r="U11" s="15"/>
      <c r="V11" s="15"/>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row>
    <row r="12" spans="1:52" x14ac:dyDescent="0.25">
      <c r="A12" s="15"/>
      <c r="B12" s="16" t="s">
        <v>4</v>
      </c>
      <c r="C12" s="15"/>
      <c r="D12" s="19" t="s">
        <v>5</v>
      </c>
      <c r="E12" s="15"/>
      <c r="F12" s="15"/>
      <c r="G12" s="15"/>
      <c r="H12" s="15"/>
      <c r="I12" s="15"/>
      <c r="J12" s="15"/>
      <c r="K12" s="15"/>
      <c r="L12" s="15"/>
      <c r="M12" s="15"/>
      <c r="N12" s="15"/>
      <c r="O12" s="15"/>
      <c r="P12" s="15"/>
      <c r="Q12" s="15"/>
      <c r="R12" s="15"/>
      <c r="S12" s="15"/>
      <c r="T12" s="15"/>
      <c r="U12" s="15"/>
      <c r="V12" s="15"/>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row>
    <row r="13" spans="1:52" x14ac:dyDescent="0.25">
      <c r="A13" s="15"/>
      <c r="B13" s="16"/>
      <c r="C13" s="15"/>
      <c r="D13" s="15"/>
      <c r="E13" s="15"/>
      <c r="F13" s="15"/>
      <c r="G13" s="15"/>
      <c r="H13" s="15"/>
      <c r="I13" s="15"/>
      <c r="J13" s="15"/>
      <c r="K13" s="15"/>
      <c r="L13" s="15"/>
      <c r="M13" s="15"/>
      <c r="N13" s="15"/>
      <c r="O13" s="15"/>
      <c r="P13" s="15"/>
      <c r="Q13" s="15"/>
      <c r="R13" s="15"/>
      <c r="S13" s="15"/>
      <c r="T13" s="15"/>
      <c r="U13" s="15"/>
      <c r="V13" s="15"/>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row>
    <row r="14" spans="1:52" x14ac:dyDescent="0.25">
      <c r="A14" s="15"/>
      <c r="B14" s="16" t="s">
        <v>6</v>
      </c>
      <c r="C14" s="15"/>
      <c r="D14" s="15" t="s">
        <v>7</v>
      </c>
      <c r="E14" s="15"/>
      <c r="F14" s="15"/>
      <c r="G14" s="15"/>
      <c r="H14" s="15"/>
      <c r="I14" s="15"/>
      <c r="J14" s="15"/>
      <c r="K14" s="15"/>
      <c r="L14" s="15"/>
      <c r="M14" s="15"/>
      <c r="N14" s="15"/>
      <c r="O14" s="15"/>
      <c r="P14" s="15"/>
      <c r="Q14" s="15"/>
      <c r="R14" s="15"/>
      <c r="S14" s="15"/>
      <c r="T14" s="15"/>
      <c r="U14" s="15"/>
      <c r="V14" s="15"/>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row>
    <row r="15" spans="1:52" x14ac:dyDescent="0.25">
      <c r="A15" s="15"/>
      <c r="B15" s="16"/>
      <c r="C15" s="22"/>
      <c r="D15" s="23"/>
      <c r="E15" s="24"/>
      <c r="F15" s="22"/>
      <c r="G15" s="22"/>
      <c r="H15" s="22"/>
      <c r="I15" s="22"/>
      <c r="J15" s="22"/>
      <c r="K15" s="22"/>
      <c r="L15" s="22"/>
      <c r="M15" s="22"/>
      <c r="N15" s="22"/>
      <c r="O15" s="22"/>
      <c r="P15" s="22"/>
      <c r="Q15" s="22"/>
      <c r="R15" s="22"/>
      <c r="S15" s="22"/>
      <c r="T15" s="22"/>
      <c r="U15" s="22"/>
      <c r="V15" s="22"/>
      <c r="W15" s="22"/>
      <c r="X15" s="22"/>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row>
    <row r="16" spans="1:52" x14ac:dyDescent="0.25">
      <c r="A16" s="15"/>
      <c r="B16" s="16"/>
      <c r="C16" s="22"/>
      <c r="D16" s="23"/>
      <c r="E16" s="22"/>
      <c r="F16" s="22"/>
      <c r="G16" s="22"/>
      <c r="H16" s="22"/>
      <c r="I16" s="22"/>
      <c r="J16" s="22"/>
      <c r="K16" s="22"/>
      <c r="L16" s="22"/>
      <c r="M16" s="22"/>
      <c r="N16" s="22"/>
      <c r="O16" s="22"/>
      <c r="P16" s="22"/>
      <c r="Q16" s="22"/>
      <c r="R16" s="22"/>
      <c r="S16" s="22"/>
      <c r="T16" s="22"/>
      <c r="U16" s="22"/>
      <c r="V16" s="22"/>
      <c r="W16" s="22"/>
      <c r="X16" s="22"/>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row>
    <row r="17" spans="1:52" ht="15" customHeight="1" x14ac:dyDescent="0.25">
      <c r="A17" s="15"/>
      <c r="B17" s="25" t="s">
        <v>8</v>
      </c>
      <c r="C17" s="26"/>
      <c r="D17" s="26"/>
      <c r="E17" s="26"/>
      <c r="F17" s="26"/>
      <c r="G17" s="26"/>
      <c r="H17" s="26"/>
      <c r="I17" s="26"/>
      <c r="J17" s="26"/>
      <c r="K17" s="26"/>
      <c r="L17" s="26"/>
      <c r="M17" s="26"/>
      <c r="N17" s="26"/>
      <c r="O17" s="26"/>
      <c r="P17" s="26"/>
      <c r="Q17" s="26"/>
      <c r="R17" s="26"/>
      <c r="S17" s="26"/>
      <c r="T17" s="26"/>
      <c r="U17" s="26"/>
      <c r="V17" s="26"/>
      <c r="W17" s="26"/>
      <c r="X17" s="26"/>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row>
    <row r="18" spans="1:52" x14ac:dyDescent="0.25">
      <c r="A18" s="15"/>
      <c r="B18" s="22"/>
      <c r="C18" s="109" t="s">
        <v>9</v>
      </c>
      <c r="D18" s="110"/>
      <c r="E18" s="110"/>
      <c r="F18" s="110"/>
      <c r="G18" s="110"/>
      <c r="H18" s="110"/>
      <c r="I18" s="110"/>
      <c r="J18" s="110"/>
      <c r="K18" s="110"/>
      <c r="L18" s="110"/>
      <c r="M18" s="22"/>
      <c r="N18" s="22"/>
      <c r="O18" s="22"/>
      <c r="P18" s="22"/>
      <c r="Q18" s="22"/>
      <c r="R18" s="22"/>
      <c r="S18" s="22"/>
      <c r="T18" s="22"/>
      <c r="U18" s="22"/>
      <c r="V18" s="22"/>
      <c r="W18" s="22"/>
      <c r="X18" s="22"/>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row>
    <row r="19" spans="1:52" x14ac:dyDescent="0.25">
      <c r="A19" s="15"/>
      <c r="B19" s="22"/>
      <c r="C19" s="109" t="s">
        <v>10</v>
      </c>
      <c r="D19" s="110"/>
      <c r="E19" s="110"/>
      <c r="F19" s="110"/>
      <c r="G19" s="110"/>
      <c r="H19" s="110"/>
      <c r="I19" s="110"/>
      <c r="J19" s="110"/>
      <c r="K19" s="110"/>
      <c r="L19" s="110"/>
      <c r="M19" s="22"/>
      <c r="N19" s="22"/>
      <c r="O19" s="22"/>
      <c r="P19" s="22"/>
      <c r="Q19" s="22"/>
      <c r="R19" s="22"/>
      <c r="S19" s="22"/>
      <c r="T19" s="22"/>
      <c r="U19" s="22"/>
      <c r="V19" s="22"/>
      <c r="W19" s="22"/>
      <c r="X19" s="22"/>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row>
    <row r="20" spans="1:52" x14ac:dyDescent="0.25">
      <c r="A20" s="15"/>
      <c r="B20" s="22"/>
      <c r="C20" s="109" t="s">
        <v>11</v>
      </c>
      <c r="D20" s="110"/>
      <c r="E20" s="110"/>
      <c r="F20" s="110"/>
      <c r="G20" s="110"/>
      <c r="H20" s="110"/>
      <c r="I20" s="110"/>
      <c r="J20" s="110"/>
      <c r="K20" s="110"/>
      <c r="L20" s="110"/>
      <c r="M20" s="22"/>
      <c r="N20" s="22"/>
      <c r="O20" s="22"/>
      <c r="P20" s="22"/>
      <c r="Q20" s="22"/>
      <c r="R20" s="22"/>
      <c r="S20" s="22"/>
      <c r="T20" s="22"/>
      <c r="U20" s="22"/>
      <c r="V20" s="22"/>
      <c r="W20" s="22"/>
      <c r="X20" s="22"/>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row>
    <row r="21" spans="1:52" x14ac:dyDescent="0.25">
      <c r="A21" s="15"/>
      <c r="B21" s="22"/>
      <c r="C21" s="109" t="s">
        <v>12</v>
      </c>
      <c r="D21" s="110"/>
      <c r="E21" s="110"/>
      <c r="F21" s="110"/>
      <c r="G21" s="110"/>
      <c r="H21" s="110"/>
      <c r="I21" s="110"/>
      <c r="J21" s="110"/>
      <c r="K21" s="110"/>
      <c r="L21" s="110"/>
      <c r="M21" s="22"/>
      <c r="N21" s="22"/>
      <c r="O21" s="22"/>
      <c r="P21" s="22"/>
      <c r="Q21" s="22"/>
      <c r="R21" s="22"/>
      <c r="S21" s="22"/>
      <c r="T21" s="22"/>
      <c r="U21" s="22"/>
      <c r="V21" s="22"/>
      <c r="W21" s="22"/>
      <c r="X21" s="22"/>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row>
    <row r="22" spans="1:52" x14ac:dyDescent="0.25">
      <c r="A22" s="15"/>
      <c r="B22" s="22"/>
      <c r="C22" s="109" t="s">
        <v>13</v>
      </c>
      <c r="D22" s="110"/>
      <c r="E22" s="110"/>
      <c r="F22" s="110"/>
      <c r="G22" s="110"/>
      <c r="H22" s="110"/>
      <c r="I22" s="110"/>
      <c r="J22" s="110"/>
      <c r="K22" s="110"/>
      <c r="L22" s="110"/>
      <c r="M22" s="22"/>
      <c r="N22" s="22"/>
      <c r="O22" s="22"/>
      <c r="P22" s="22"/>
      <c r="Q22" s="22"/>
      <c r="R22" s="22"/>
      <c r="S22" s="22"/>
      <c r="T22" s="22"/>
      <c r="U22" s="22"/>
      <c r="V22" s="22"/>
      <c r="W22" s="22"/>
      <c r="X22" s="22"/>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row>
    <row r="23" spans="1:52" x14ac:dyDescent="0.25">
      <c r="A23" s="15"/>
      <c r="B23" s="22"/>
      <c r="C23" s="109" t="s">
        <v>14</v>
      </c>
      <c r="D23" s="110"/>
      <c r="E23" s="110"/>
      <c r="F23" s="110"/>
      <c r="G23" s="110"/>
      <c r="H23" s="110"/>
      <c r="I23" s="110"/>
      <c r="J23" s="110"/>
      <c r="K23" s="110"/>
      <c r="L23" s="110"/>
      <c r="M23" s="22"/>
      <c r="N23" s="22"/>
      <c r="O23" s="22"/>
      <c r="P23" s="22"/>
      <c r="Q23" s="22"/>
      <c r="R23" s="22"/>
      <c r="S23" s="22"/>
      <c r="T23" s="22"/>
      <c r="U23" s="22"/>
      <c r="V23" s="22"/>
      <c r="W23" s="22"/>
      <c r="X23" s="22"/>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row>
    <row r="24" spans="1:52" x14ac:dyDescent="0.25">
      <c r="A24" s="15"/>
      <c r="B24" s="22"/>
      <c r="C24" s="109" t="s">
        <v>15</v>
      </c>
      <c r="D24" s="110"/>
      <c r="E24" s="110"/>
      <c r="F24" s="110"/>
      <c r="G24" s="110"/>
      <c r="H24" s="110"/>
      <c r="I24" s="110"/>
      <c r="J24" s="110"/>
      <c r="K24" s="110"/>
      <c r="L24" s="110"/>
      <c r="M24" s="22"/>
      <c r="N24" s="22"/>
      <c r="O24" s="22"/>
      <c r="P24" s="22"/>
      <c r="Q24" s="22"/>
      <c r="R24" s="22"/>
      <c r="S24" s="22"/>
      <c r="T24" s="22"/>
      <c r="U24" s="22"/>
      <c r="V24" s="22"/>
      <c r="W24" s="22"/>
      <c r="X24" s="22"/>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row>
    <row r="25" spans="1:52" x14ac:dyDescent="0.25">
      <c r="A25" s="17"/>
      <c r="B25" s="22"/>
      <c r="C25" s="109" t="s">
        <v>16</v>
      </c>
      <c r="D25" s="110"/>
      <c r="E25" s="110"/>
      <c r="F25" s="110"/>
      <c r="G25" s="110"/>
      <c r="H25" s="110"/>
      <c r="I25" s="110"/>
      <c r="J25" s="110"/>
      <c r="K25" s="110"/>
      <c r="L25" s="110"/>
      <c r="M25" s="22"/>
      <c r="N25" s="22"/>
      <c r="O25" s="22"/>
      <c r="P25" s="22"/>
      <c r="Q25" s="22"/>
      <c r="R25" s="22"/>
      <c r="S25" s="22"/>
      <c r="T25" s="22"/>
      <c r="U25" s="22"/>
      <c r="V25" s="22"/>
      <c r="W25" s="22"/>
      <c r="X25" s="22"/>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row>
    <row r="26" spans="1:52" x14ac:dyDescent="0.25">
      <c r="A26" s="17"/>
      <c r="B26" s="2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row>
    <row r="27" spans="1:52" x14ac:dyDescent="0.25">
      <c r="A27" s="17"/>
      <c r="B27" s="27" t="s">
        <v>17</v>
      </c>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row>
    <row r="28" spans="1:52" x14ac:dyDescent="0.25">
      <c r="A28" s="17"/>
      <c r="B28" s="27"/>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row>
    <row r="29" spans="1:52" x14ac:dyDescent="0.25">
      <c r="A29" s="17"/>
      <c r="B29" s="28" t="s">
        <v>18</v>
      </c>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row>
    <row r="30" spans="1:52" x14ac:dyDescent="0.25">
      <c r="A30" s="17"/>
      <c r="B30" s="27"/>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row>
    <row r="31" spans="1:52" x14ac:dyDescent="0.25">
      <c r="A31" s="17"/>
      <c r="B31" s="2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row>
    <row r="32" spans="1:52" x14ac:dyDescent="0.25">
      <c r="A32" s="17"/>
      <c r="B32" s="27"/>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row>
    <row r="33" spans="1:52" x14ac:dyDescent="0.25">
      <c r="A33" s="17"/>
      <c r="B33" s="27"/>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row>
    <row r="34" spans="1:52" x14ac:dyDescent="0.25">
      <c r="A34" s="17"/>
      <c r="B34" s="2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row>
    <row r="35" spans="1:52" x14ac:dyDescent="0.25">
      <c r="A35" s="17"/>
      <c r="B35" s="2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row>
    <row r="36" spans="1:52" x14ac:dyDescent="0.25">
      <c r="A36" s="17"/>
      <c r="B36" s="27"/>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row>
    <row r="37" spans="1:52" x14ac:dyDescent="0.25">
      <c r="A37" s="17"/>
      <c r="B37" s="27"/>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row>
    <row r="38" spans="1:52" x14ac:dyDescent="0.25">
      <c r="A38" s="17"/>
      <c r="B38" s="2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row>
    <row r="39" spans="1:52" x14ac:dyDescent="0.25">
      <c r="A39" s="17"/>
      <c r="B39" s="2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row>
    <row r="40" spans="1:52" x14ac:dyDescent="0.25">
      <c r="A40" s="17"/>
      <c r="B40" s="2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row>
    <row r="41" spans="1:52" x14ac:dyDescent="0.25">
      <c r="A41" s="17"/>
      <c r="B41" s="2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row>
    <row r="42" spans="1:52" x14ac:dyDescent="0.25">
      <c r="A42" s="17"/>
      <c r="B42" s="2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row>
    <row r="43" spans="1:52" x14ac:dyDescent="0.25">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row>
    <row r="44" spans="1:52" x14ac:dyDescent="0.25">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row>
    <row r="45" spans="1:52" x14ac:dyDescent="0.25">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row>
    <row r="46" spans="1:52" x14ac:dyDescent="0.25">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row>
    <row r="47" spans="1:52" x14ac:dyDescent="0.25">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row>
    <row r="48" spans="1:52" x14ac:dyDescent="0.25">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row>
    <row r="49" spans="1:52" x14ac:dyDescent="0.25">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row>
    <row r="50" spans="1:52" x14ac:dyDescent="0.25">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row>
    <row r="51" spans="1:52" x14ac:dyDescent="0.25">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row>
    <row r="52" spans="1:52" x14ac:dyDescent="0.25">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row>
    <row r="53" spans="1:52" x14ac:dyDescent="0.25">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row>
    <row r="54" spans="1:52" x14ac:dyDescent="0.25">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row>
    <row r="55" spans="1:52" x14ac:dyDescent="0.25">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row>
    <row r="56" spans="1:52" x14ac:dyDescent="0.25">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row>
    <row r="57" spans="1:52" x14ac:dyDescent="0.25">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row>
    <row r="58" spans="1:52" x14ac:dyDescent="0.25">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row>
    <row r="59" spans="1:52" x14ac:dyDescent="0.25">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row>
    <row r="60" spans="1:52" x14ac:dyDescent="0.25">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row>
    <row r="61" spans="1:52" x14ac:dyDescent="0.25">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row>
    <row r="62" spans="1:52" x14ac:dyDescent="0.25">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row>
    <row r="63" spans="1:52" x14ac:dyDescent="0.25">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row>
    <row r="64" spans="1:52" x14ac:dyDescent="0.25">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row>
    <row r="65" spans="1:52" x14ac:dyDescent="0.25">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row>
    <row r="66" spans="1:52" x14ac:dyDescent="0.25">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row>
    <row r="67" spans="1:52" x14ac:dyDescent="0.25">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row>
    <row r="68" spans="1:52" x14ac:dyDescent="0.25">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row>
    <row r="69" spans="1:52" x14ac:dyDescent="0.25">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row>
    <row r="70" spans="1:52" x14ac:dyDescent="0.25">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row>
    <row r="71" spans="1:52" x14ac:dyDescent="0.25">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row>
    <row r="72" spans="1:52" x14ac:dyDescent="0.25">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row>
    <row r="73" spans="1:52" x14ac:dyDescent="0.25">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row>
    <row r="74" spans="1:52" x14ac:dyDescent="0.25">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row>
    <row r="75" spans="1:52" x14ac:dyDescent="0.25">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row>
    <row r="76" spans="1:52" x14ac:dyDescent="0.25">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row>
    <row r="77" spans="1:52" x14ac:dyDescent="0.25">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row>
    <row r="78" spans="1:52" x14ac:dyDescent="0.25">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row>
    <row r="79" spans="1:52" x14ac:dyDescent="0.25">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row>
    <row r="80" spans="1:52" x14ac:dyDescent="0.25">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row>
    <row r="81" spans="1:52" x14ac:dyDescent="0.25">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row>
    <row r="82" spans="1:52" x14ac:dyDescent="0.25">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row>
    <row r="83" spans="1:52" x14ac:dyDescent="0.25">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c r="AW83" s="17"/>
      <c r="AX83" s="17"/>
      <c r="AY83" s="17"/>
      <c r="AZ83" s="17"/>
    </row>
    <row r="84" spans="1:52" x14ac:dyDescent="0.25">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row>
    <row r="85" spans="1:52" x14ac:dyDescent="0.25">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7"/>
      <c r="AX85" s="17"/>
      <c r="AY85" s="17"/>
      <c r="AZ85" s="17"/>
    </row>
    <row r="86" spans="1:52" x14ac:dyDescent="0.25">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row>
    <row r="87" spans="1:52" x14ac:dyDescent="0.25">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c r="AV87" s="17"/>
      <c r="AW87" s="17"/>
      <c r="AX87" s="17"/>
      <c r="AY87" s="17"/>
      <c r="AZ87" s="17"/>
    </row>
    <row r="88" spans="1:52" x14ac:dyDescent="0.25">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row>
    <row r="89" spans="1:52" x14ac:dyDescent="0.25">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row>
    <row r="90" spans="1:52" x14ac:dyDescent="0.25">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row>
    <row r="91" spans="1:52" x14ac:dyDescent="0.25">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row>
  </sheetData>
  <sheetProtection formatCells="0" formatColumns="0" formatRows="0" insertColumns="0" insertRows="0" insertHyperlinks="0" deleteColumns="0" deleteRows="0" sort="0" autoFilter="0" pivotTables="0"/>
  <mergeCells count="8">
    <mergeCell ref="C24:L24"/>
    <mergeCell ref="C25:L25"/>
    <mergeCell ref="C18:L18"/>
    <mergeCell ref="C19:L19"/>
    <mergeCell ref="C20:L20"/>
    <mergeCell ref="C21:L21"/>
    <mergeCell ref="C22:L22"/>
    <mergeCell ref="C23:L23"/>
  </mergeCells>
  <pageMargins left="0.70866141732283472" right="0.70866141732283472" top="0.74803149606299213" bottom="0.74803149606299213" header="0.31496062992125984" footer="0.31496062992125984"/>
  <pageSetup paperSize="9" scale="76" orientation="landscape" r:id="rId1"/>
  <headerFooter>
    <oddHeader>&amp;C&amp;F</oddHeader>
    <oddFooter>&amp;C&amp;A</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C9CFF-55DA-4FBA-94F4-E13AB21A7068}">
  <dimension ref="A3:R84"/>
  <sheetViews>
    <sheetView workbookViewId="0">
      <selection activeCell="J48" sqref="J48"/>
    </sheetView>
  </sheetViews>
  <sheetFormatPr defaultRowHeight="15" x14ac:dyDescent="0.25"/>
  <cols>
    <col min="1" max="1" width="11.28515625" customWidth="1"/>
  </cols>
  <sheetData>
    <row r="3" spans="1:2" x14ac:dyDescent="0.25">
      <c r="A3" t="s">
        <v>687</v>
      </c>
      <c r="B3" s="51">
        <v>0.1923076923076919</v>
      </c>
    </row>
    <row r="4" spans="1:2" x14ac:dyDescent="0.25">
      <c r="A4" t="s">
        <v>688</v>
      </c>
      <c r="B4" s="51">
        <v>0.999999999999999</v>
      </c>
    </row>
    <row r="5" spans="1:2" x14ac:dyDescent="0.25">
      <c r="A5" t="s">
        <v>689</v>
      </c>
      <c r="B5" s="51">
        <v>1</v>
      </c>
    </row>
    <row r="6" spans="1:2" x14ac:dyDescent="0.25">
      <c r="A6" t="s">
        <v>690</v>
      </c>
      <c r="B6" s="51">
        <v>0.97368421052631537</v>
      </c>
    </row>
    <row r="7" spans="1:2" x14ac:dyDescent="0.25">
      <c r="A7" t="s">
        <v>691</v>
      </c>
      <c r="B7" s="51">
        <v>1</v>
      </c>
    </row>
    <row r="8" spans="1:2" x14ac:dyDescent="0.25">
      <c r="A8" t="s">
        <v>692</v>
      </c>
      <c r="B8" s="51">
        <v>0.999999999999999</v>
      </c>
    </row>
    <row r="9" spans="1:2" x14ac:dyDescent="0.25">
      <c r="A9" t="s">
        <v>693</v>
      </c>
      <c r="B9" s="51">
        <v>1</v>
      </c>
    </row>
    <row r="10" spans="1:2" x14ac:dyDescent="0.25">
      <c r="A10" t="s">
        <v>694</v>
      </c>
      <c r="B10" s="51">
        <v>0.88</v>
      </c>
    </row>
    <row r="11" spans="1:2" x14ac:dyDescent="0.25">
      <c r="A11" t="s">
        <v>695</v>
      </c>
      <c r="B11" s="51">
        <v>0.89583333333333193</v>
      </c>
    </row>
    <row r="12" spans="1:2" x14ac:dyDescent="0.25">
      <c r="A12" t="s">
        <v>696</v>
      </c>
      <c r="B12" s="51">
        <v>0.88461538461538403</v>
      </c>
    </row>
    <row r="13" spans="1:2" x14ac:dyDescent="0.25">
      <c r="A13" t="s">
        <v>697</v>
      </c>
      <c r="B13" s="51">
        <v>0.88888888888888795</v>
      </c>
    </row>
    <row r="14" spans="1:2" x14ac:dyDescent="0.25">
      <c r="A14" t="s">
        <v>698</v>
      </c>
      <c r="B14" s="51">
        <v>0.94736842105263097</v>
      </c>
    </row>
    <row r="15" spans="1:2" x14ac:dyDescent="0.25">
      <c r="A15" t="s">
        <v>699</v>
      </c>
      <c r="B15" s="51">
        <v>0.60000000000000009</v>
      </c>
    </row>
    <row r="16" spans="1:2" x14ac:dyDescent="0.25">
      <c r="A16" t="s">
        <v>700</v>
      </c>
      <c r="B16" s="51">
        <v>0.71428571428571397</v>
      </c>
    </row>
    <row r="17" spans="1:18" x14ac:dyDescent="0.25">
      <c r="A17" t="s">
        <v>701</v>
      </c>
      <c r="B17" s="51">
        <v>0.61538461538461398</v>
      </c>
    </row>
    <row r="18" spans="1:18" x14ac:dyDescent="0.25">
      <c r="A18" t="s">
        <v>702</v>
      </c>
      <c r="B18" s="51">
        <v>0.9375</v>
      </c>
      <c r="Q18" t="s">
        <v>774</v>
      </c>
      <c r="R18" t="s">
        <v>537</v>
      </c>
    </row>
    <row r="19" spans="1:18" x14ac:dyDescent="0.25">
      <c r="A19" t="s">
        <v>703</v>
      </c>
      <c r="B19" s="51">
        <v>1</v>
      </c>
      <c r="Q19" t="s">
        <v>769</v>
      </c>
      <c r="R19">
        <v>707545</v>
      </c>
    </row>
    <row r="20" spans="1:18" x14ac:dyDescent="0.25">
      <c r="A20" t="s">
        <v>704</v>
      </c>
      <c r="B20" s="51">
        <v>0.97142857142857097</v>
      </c>
      <c r="Q20" t="s">
        <v>770</v>
      </c>
      <c r="R20">
        <v>827304</v>
      </c>
    </row>
    <row r="21" spans="1:18" x14ac:dyDescent="0.25">
      <c r="A21" t="s">
        <v>705</v>
      </c>
      <c r="B21" s="51">
        <v>1</v>
      </c>
      <c r="Q21" t="s">
        <v>771</v>
      </c>
      <c r="R21">
        <v>550155</v>
      </c>
    </row>
    <row r="22" spans="1:18" x14ac:dyDescent="0.25">
      <c r="A22" t="s">
        <v>706</v>
      </c>
      <c r="B22" s="51">
        <v>0.99999999999999944</v>
      </c>
      <c r="Q22" t="s">
        <v>772</v>
      </c>
      <c r="R22">
        <v>684965</v>
      </c>
    </row>
    <row r="23" spans="1:18" x14ac:dyDescent="0.25">
      <c r="A23" t="s">
        <v>707</v>
      </c>
      <c r="B23" s="51">
        <v>1</v>
      </c>
      <c r="Q23" t="s">
        <v>773</v>
      </c>
      <c r="R23">
        <v>898542</v>
      </c>
    </row>
    <row r="24" spans="1:18" x14ac:dyDescent="0.25">
      <c r="A24" t="s">
        <v>708</v>
      </c>
      <c r="B24" s="51">
        <v>0.93023255813953398</v>
      </c>
    </row>
    <row r="25" spans="1:18" x14ac:dyDescent="0.25">
      <c r="A25" t="s">
        <v>709</v>
      </c>
      <c r="B25" s="51">
        <v>0.95652173913043403</v>
      </c>
    </row>
    <row r="26" spans="1:18" x14ac:dyDescent="0.25">
      <c r="A26" t="s">
        <v>710</v>
      </c>
      <c r="B26" s="51">
        <v>0.91304347826086918</v>
      </c>
    </row>
    <row r="27" spans="1:18" x14ac:dyDescent="0.25">
      <c r="A27" t="s">
        <v>711</v>
      </c>
      <c r="B27" s="51">
        <v>0.952380952380951</v>
      </c>
    </row>
    <row r="28" spans="1:18" x14ac:dyDescent="0.25">
      <c r="A28" t="s">
        <v>712</v>
      </c>
      <c r="B28" s="51">
        <v>0.25</v>
      </c>
    </row>
    <row r="29" spans="1:18" x14ac:dyDescent="0.25">
      <c r="A29" t="s">
        <v>713</v>
      </c>
      <c r="B29" s="51">
        <v>0.999999999999999</v>
      </c>
    </row>
    <row r="30" spans="1:18" x14ac:dyDescent="0.25">
      <c r="A30" t="s">
        <v>714</v>
      </c>
      <c r="B30" s="51">
        <v>1</v>
      </c>
    </row>
    <row r="31" spans="1:18" x14ac:dyDescent="0.25">
      <c r="A31" t="s">
        <v>715</v>
      </c>
      <c r="B31" s="51">
        <v>0.78571428571428492</v>
      </c>
    </row>
    <row r="32" spans="1:18" x14ac:dyDescent="0.25">
      <c r="A32" t="s">
        <v>716</v>
      </c>
      <c r="B32" s="51">
        <v>1</v>
      </c>
    </row>
    <row r="33" spans="1:2" x14ac:dyDescent="0.25">
      <c r="A33" t="s">
        <v>717</v>
      </c>
      <c r="B33" s="51">
        <v>0.95238095238095155</v>
      </c>
    </row>
    <row r="34" spans="1:2" x14ac:dyDescent="0.25">
      <c r="A34" t="s">
        <v>718</v>
      </c>
      <c r="B34" s="51">
        <v>1</v>
      </c>
    </row>
    <row r="35" spans="1:2" x14ac:dyDescent="0.25">
      <c r="A35" t="s">
        <v>719</v>
      </c>
      <c r="B35" s="51">
        <v>1</v>
      </c>
    </row>
    <row r="36" spans="1:2" x14ac:dyDescent="0.25">
      <c r="A36" t="s">
        <v>720</v>
      </c>
      <c r="B36" s="51">
        <v>1</v>
      </c>
    </row>
    <row r="37" spans="1:2" x14ac:dyDescent="0.25">
      <c r="A37" t="s">
        <v>721</v>
      </c>
      <c r="B37" s="51">
        <v>0.96666666666666601</v>
      </c>
    </row>
    <row r="38" spans="1:2" x14ac:dyDescent="0.25">
      <c r="A38" t="s">
        <v>722</v>
      </c>
      <c r="B38" s="51">
        <v>0.44444444444444398</v>
      </c>
    </row>
    <row r="39" spans="1:2" x14ac:dyDescent="0.25">
      <c r="A39" t="s">
        <v>723</v>
      </c>
      <c r="B39" s="51">
        <v>0.94285714285714251</v>
      </c>
    </row>
    <row r="40" spans="1:2" x14ac:dyDescent="0.25">
      <c r="A40" t="s">
        <v>724</v>
      </c>
      <c r="B40" s="51">
        <v>0.97674418604651103</v>
      </c>
    </row>
    <row r="41" spans="1:2" x14ac:dyDescent="0.25">
      <c r="A41" t="s">
        <v>725</v>
      </c>
      <c r="B41" s="51">
        <v>1</v>
      </c>
    </row>
    <row r="42" spans="1:2" x14ac:dyDescent="0.25">
      <c r="A42" t="s">
        <v>726</v>
      </c>
      <c r="B42" s="51">
        <v>0.90476190476190399</v>
      </c>
    </row>
    <row r="43" spans="1:2" x14ac:dyDescent="0.25">
      <c r="A43" t="s">
        <v>727</v>
      </c>
      <c r="B43" s="51">
        <v>0.125</v>
      </c>
    </row>
    <row r="44" spans="1:2" x14ac:dyDescent="0.25">
      <c r="A44" t="s">
        <v>728</v>
      </c>
      <c r="B44" s="51">
        <v>0.88888888888888795</v>
      </c>
    </row>
    <row r="45" spans="1:2" x14ac:dyDescent="0.25">
      <c r="A45" t="s">
        <v>729</v>
      </c>
      <c r="B45" s="51">
        <v>0.32499999999999996</v>
      </c>
    </row>
    <row r="46" spans="1:2" x14ac:dyDescent="0.25">
      <c r="A46" t="s">
        <v>730</v>
      </c>
      <c r="B46" s="51">
        <v>0.92857142857142805</v>
      </c>
    </row>
    <row r="47" spans="1:2" x14ac:dyDescent="0.25">
      <c r="A47" t="s">
        <v>731</v>
      </c>
      <c r="B47" s="51">
        <v>0.99999999999999889</v>
      </c>
    </row>
    <row r="48" spans="1:2" x14ac:dyDescent="0.25">
      <c r="A48" t="s">
        <v>732</v>
      </c>
      <c r="B48" s="51">
        <v>0.86956521739130299</v>
      </c>
    </row>
    <row r="49" spans="1:2" x14ac:dyDescent="0.25">
      <c r="A49" t="s">
        <v>733</v>
      </c>
      <c r="B49" s="51">
        <v>1</v>
      </c>
    </row>
    <row r="50" spans="1:2" x14ac:dyDescent="0.25">
      <c r="A50" t="s">
        <v>734</v>
      </c>
      <c r="B50" s="51">
        <v>0.93103448275862011</v>
      </c>
    </row>
    <row r="51" spans="1:2" x14ac:dyDescent="0.25">
      <c r="A51" t="s">
        <v>735</v>
      </c>
      <c r="B51" s="51">
        <v>0.875</v>
      </c>
    </row>
    <row r="52" spans="1:2" x14ac:dyDescent="0.25">
      <c r="A52" t="s">
        <v>736</v>
      </c>
      <c r="B52" s="51">
        <v>1</v>
      </c>
    </row>
    <row r="53" spans="1:2" x14ac:dyDescent="0.25">
      <c r="A53" t="s">
        <v>737</v>
      </c>
      <c r="B53" s="51">
        <v>0.94230769230769185</v>
      </c>
    </row>
    <row r="54" spans="1:2" x14ac:dyDescent="0.25">
      <c r="A54" t="s">
        <v>738</v>
      </c>
      <c r="B54" s="51">
        <v>0.95000000000000007</v>
      </c>
    </row>
    <row r="55" spans="1:2" x14ac:dyDescent="0.25">
      <c r="A55" t="s">
        <v>739</v>
      </c>
      <c r="B55" s="51">
        <v>0.9166666666666663</v>
      </c>
    </row>
    <row r="56" spans="1:2" x14ac:dyDescent="0.25">
      <c r="A56" t="s">
        <v>740</v>
      </c>
      <c r="B56" s="51">
        <v>1</v>
      </c>
    </row>
    <row r="57" spans="1:2" x14ac:dyDescent="0.25">
      <c r="A57" t="s">
        <v>741</v>
      </c>
      <c r="B57" s="51">
        <v>1</v>
      </c>
    </row>
    <row r="58" spans="1:2" x14ac:dyDescent="0.25">
      <c r="A58" t="s">
        <v>742</v>
      </c>
      <c r="B58" s="51">
        <v>0.96875</v>
      </c>
    </row>
    <row r="59" spans="1:2" x14ac:dyDescent="0.25">
      <c r="A59" t="s">
        <v>743</v>
      </c>
      <c r="B59" s="51">
        <v>0.9</v>
      </c>
    </row>
    <row r="60" spans="1:2" x14ac:dyDescent="0.25">
      <c r="A60" t="s">
        <v>744</v>
      </c>
      <c r="B60" s="51">
        <v>0.26086956521739102</v>
      </c>
    </row>
    <row r="61" spans="1:2" x14ac:dyDescent="0.25">
      <c r="A61" t="s">
        <v>745</v>
      </c>
      <c r="B61" s="51">
        <v>0.9375</v>
      </c>
    </row>
    <row r="62" spans="1:2" x14ac:dyDescent="0.25">
      <c r="A62" t="s">
        <v>746</v>
      </c>
      <c r="B62" s="51">
        <v>0.96875</v>
      </c>
    </row>
    <row r="63" spans="1:2" x14ac:dyDescent="0.25">
      <c r="A63" t="s">
        <v>747</v>
      </c>
      <c r="B63" s="51">
        <v>0.83333333333333304</v>
      </c>
    </row>
    <row r="64" spans="1:2" x14ac:dyDescent="0.25">
      <c r="A64" t="s">
        <v>748</v>
      </c>
      <c r="B64" s="51">
        <v>0.83018867924528195</v>
      </c>
    </row>
    <row r="65" spans="1:18" x14ac:dyDescent="0.25">
      <c r="A65" t="s">
        <v>749</v>
      </c>
      <c r="B65" s="51">
        <v>0.97674418604651148</v>
      </c>
    </row>
    <row r="66" spans="1:18" x14ac:dyDescent="0.25">
      <c r="A66" t="s">
        <v>750</v>
      </c>
      <c r="B66" s="51">
        <v>0.36363636363636298</v>
      </c>
    </row>
    <row r="67" spans="1:18" x14ac:dyDescent="0.25">
      <c r="A67" t="s">
        <v>751</v>
      </c>
      <c r="B67" s="51">
        <v>0.99999999999999889</v>
      </c>
    </row>
    <row r="68" spans="1:18" x14ac:dyDescent="0.25">
      <c r="A68" t="s">
        <v>752</v>
      </c>
      <c r="B68" s="51">
        <v>1</v>
      </c>
    </row>
    <row r="69" spans="1:18" x14ac:dyDescent="0.25">
      <c r="A69" t="s">
        <v>753</v>
      </c>
      <c r="B69" s="51">
        <v>0.875</v>
      </c>
    </row>
    <row r="70" spans="1:18" x14ac:dyDescent="0.25">
      <c r="A70" t="s">
        <v>754</v>
      </c>
      <c r="B70" s="51">
        <v>1</v>
      </c>
    </row>
    <row r="71" spans="1:18" x14ac:dyDescent="0.25">
      <c r="A71" t="s">
        <v>755</v>
      </c>
      <c r="B71" s="51">
        <v>1</v>
      </c>
      <c r="R71">
        <v>82</v>
      </c>
    </row>
    <row r="72" spans="1:18" x14ac:dyDescent="0.25">
      <c r="A72" t="s">
        <v>756</v>
      </c>
      <c r="B72" s="51">
        <v>0.25</v>
      </c>
      <c r="R72">
        <v>18</v>
      </c>
    </row>
    <row r="73" spans="1:18" x14ac:dyDescent="0.25">
      <c r="A73" t="s">
        <v>757</v>
      </c>
      <c r="B73" s="91">
        <v>0.92105263157894601</v>
      </c>
    </row>
    <row r="74" spans="1:18" x14ac:dyDescent="0.25">
      <c r="A74" t="s">
        <v>758</v>
      </c>
      <c r="B74" s="91">
        <v>0.94736842105263097</v>
      </c>
    </row>
    <row r="75" spans="1:18" x14ac:dyDescent="0.25">
      <c r="A75" t="s">
        <v>759</v>
      </c>
      <c r="B75" s="91">
        <v>1</v>
      </c>
    </row>
    <row r="76" spans="1:18" x14ac:dyDescent="0.25">
      <c r="A76" t="s">
        <v>760</v>
      </c>
      <c r="B76" s="91">
        <v>0.4117647058823527</v>
      </c>
    </row>
    <row r="77" spans="1:18" x14ac:dyDescent="0.25">
      <c r="A77" t="s">
        <v>761</v>
      </c>
      <c r="B77" s="91">
        <v>0.19047619047618958</v>
      </c>
    </row>
    <row r="78" spans="1:18" x14ac:dyDescent="0.25">
      <c r="A78" t="s">
        <v>762</v>
      </c>
      <c r="B78" s="91">
        <v>0.94444444444444398</v>
      </c>
    </row>
    <row r="79" spans="1:18" x14ac:dyDescent="0.25">
      <c r="A79" t="s">
        <v>763</v>
      </c>
      <c r="B79" s="91">
        <v>0.6</v>
      </c>
    </row>
    <row r="80" spans="1:18" x14ac:dyDescent="0.25">
      <c r="A80" t="s">
        <v>764</v>
      </c>
      <c r="B80" s="91">
        <v>0.9</v>
      </c>
    </row>
    <row r="81" spans="1:2" x14ac:dyDescent="0.25">
      <c r="A81" t="s">
        <v>765</v>
      </c>
      <c r="B81" s="91">
        <v>0.99999999999999989</v>
      </c>
    </row>
    <row r="82" spans="1:2" x14ac:dyDescent="0.25">
      <c r="A82" t="s">
        <v>766</v>
      </c>
      <c r="B82" s="91">
        <v>1</v>
      </c>
    </row>
    <row r="83" spans="1:2" x14ac:dyDescent="0.25">
      <c r="A83" t="s">
        <v>767</v>
      </c>
      <c r="B83" s="51">
        <v>0.81818181818181701</v>
      </c>
    </row>
    <row r="84" spans="1:2" ht="15.75" thickBot="1" x14ac:dyDescent="0.3">
      <c r="A84" t="s">
        <v>768</v>
      </c>
      <c r="B84" s="53">
        <v>0.42857142857142799</v>
      </c>
    </row>
  </sheetData>
  <phoneticPr fontId="27"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7679D-3773-48DC-B789-3B09E37692DE}">
  <dimension ref="A1:AI90"/>
  <sheetViews>
    <sheetView workbookViewId="0">
      <selection activeCell="H31" sqref="H31"/>
    </sheetView>
  </sheetViews>
  <sheetFormatPr defaultRowHeight="15" x14ac:dyDescent="0.25"/>
  <cols>
    <col min="1" max="6" width="8.7109375" customWidth="1"/>
    <col min="7" max="7" width="12.5703125" customWidth="1"/>
    <col min="8" max="8" width="36.28515625" customWidth="1"/>
    <col min="9" max="17" width="15.7109375" customWidth="1"/>
    <col min="18" max="18" width="18.5703125" customWidth="1"/>
    <col min="19" max="23" width="15.7109375" customWidth="1"/>
    <col min="24" max="26" width="15.7109375" hidden="1" customWidth="1"/>
    <col min="27" max="28" width="15.7109375" customWidth="1"/>
    <col min="29" max="31" width="15.7109375" hidden="1" customWidth="1"/>
    <col min="32" max="35" width="15.85546875" customWidth="1"/>
  </cols>
  <sheetData>
    <row r="1" spans="1:35" x14ac:dyDescent="0.25">
      <c r="G1" s="1" t="s">
        <v>527</v>
      </c>
    </row>
    <row r="2" spans="1:35" ht="15.75" thickBot="1" x14ac:dyDescent="0.3">
      <c r="Q2" s="80"/>
    </row>
    <row r="3" spans="1:35" ht="15.75" thickBot="1" x14ac:dyDescent="0.3">
      <c r="A3" s="116" t="s">
        <v>528</v>
      </c>
      <c r="B3" s="116"/>
      <c r="C3" s="116"/>
      <c r="D3" s="116"/>
      <c r="E3" s="116"/>
      <c r="F3" s="116"/>
      <c r="I3" s="114" t="s">
        <v>529</v>
      </c>
      <c r="J3" s="115"/>
      <c r="K3" s="114" t="s">
        <v>530</v>
      </c>
      <c r="L3" s="115"/>
      <c r="M3" s="114" t="s">
        <v>531</v>
      </c>
      <c r="N3" s="115"/>
      <c r="O3" s="114" t="s">
        <v>532</v>
      </c>
      <c r="P3" s="115"/>
      <c r="Q3" s="114" t="s">
        <v>533</v>
      </c>
      <c r="R3" s="115"/>
      <c r="S3" s="114" t="s">
        <v>534</v>
      </c>
      <c r="T3" s="115"/>
      <c r="U3" s="97"/>
      <c r="V3" s="97"/>
      <c r="W3" s="98"/>
      <c r="X3" s="117"/>
      <c r="Y3" s="117"/>
      <c r="Z3" s="117"/>
      <c r="AA3" s="117"/>
      <c r="AB3" s="98"/>
      <c r="AC3" s="117"/>
      <c r="AD3" s="117"/>
      <c r="AE3" s="117"/>
      <c r="AF3" s="117"/>
      <c r="AG3" s="98"/>
      <c r="AH3" s="98"/>
      <c r="AI3" s="98"/>
    </row>
    <row r="4" spans="1:35" ht="58.9" customHeight="1" thickBot="1" x14ac:dyDescent="0.3">
      <c r="A4" s="81" t="s">
        <v>535</v>
      </c>
      <c r="B4" s="90" t="s">
        <v>530</v>
      </c>
      <c r="C4" s="82" t="s">
        <v>531</v>
      </c>
      <c r="D4" s="82" t="s">
        <v>532</v>
      </c>
      <c r="E4" s="82" t="s">
        <v>533</v>
      </c>
      <c r="F4" s="83" t="s">
        <v>534</v>
      </c>
      <c r="G4" s="50" t="s">
        <v>336</v>
      </c>
      <c r="H4" s="40" t="s">
        <v>337</v>
      </c>
      <c r="I4" s="84" t="s">
        <v>536</v>
      </c>
      <c r="J4" s="85" t="s">
        <v>537</v>
      </c>
      <c r="K4" s="84" t="s">
        <v>536</v>
      </c>
      <c r="L4" s="85" t="s">
        <v>537</v>
      </c>
      <c r="M4" s="92" t="s">
        <v>536</v>
      </c>
      <c r="N4" s="93" t="s">
        <v>537</v>
      </c>
      <c r="O4" s="84" t="s">
        <v>536</v>
      </c>
      <c r="P4" s="85" t="s">
        <v>537</v>
      </c>
      <c r="Q4" s="66" t="s">
        <v>536</v>
      </c>
      <c r="R4" s="94" t="s">
        <v>537</v>
      </c>
      <c r="S4" s="66" t="s">
        <v>536</v>
      </c>
      <c r="T4" s="67" t="s">
        <v>537</v>
      </c>
      <c r="U4" s="98"/>
      <c r="V4" s="98"/>
      <c r="W4" s="98"/>
      <c r="X4" s="98"/>
      <c r="Y4" s="98"/>
      <c r="Z4" s="98"/>
      <c r="AA4" s="98"/>
      <c r="AB4" s="98"/>
      <c r="AC4" s="98"/>
      <c r="AD4" s="98"/>
      <c r="AE4" s="98"/>
      <c r="AF4" s="98"/>
      <c r="AG4" s="98"/>
      <c r="AH4" s="98"/>
      <c r="AI4" s="98"/>
    </row>
    <row r="5" spans="1:35" x14ac:dyDescent="0.25">
      <c r="A5" s="11">
        <v>2638</v>
      </c>
      <c r="B5" s="11">
        <v>2216</v>
      </c>
      <c r="C5" s="11">
        <v>2498</v>
      </c>
      <c r="D5" s="11">
        <v>1497</v>
      </c>
      <c r="E5" s="11">
        <v>997</v>
      </c>
      <c r="F5" s="11">
        <v>481</v>
      </c>
      <c r="G5" s="56" t="s">
        <v>348</v>
      </c>
      <c r="H5" s="49" t="s">
        <v>349</v>
      </c>
      <c r="I5" s="51">
        <v>7.69230769230769E-2</v>
      </c>
      <c r="J5" s="86">
        <f>A5*I5</f>
        <v>202.92307692307685</v>
      </c>
      <c r="K5" s="51">
        <v>4.8780487804878002E-2</v>
      </c>
      <c r="L5" s="102">
        <f>B5*K5</f>
        <v>108.09756097560965</v>
      </c>
      <c r="M5" s="51">
        <v>7.4999999999999997E-2</v>
      </c>
      <c r="N5" s="86">
        <f>C5*M5</f>
        <v>187.35</v>
      </c>
      <c r="O5" s="51">
        <v>2.9126213592233E-2</v>
      </c>
      <c r="P5" s="86">
        <f>D5*O5</f>
        <v>43.601941747572802</v>
      </c>
      <c r="Q5" s="100">
        <v>2.3076923076922998E-2</v>
      </c>
      <c r="R5" s="86">
        <f>E5*Q5</f>
        <v>23.007692307692228</v>
      </c>
      <c r="S5" s="91">
        <v>4.0540540540540501E-2</v>
      </c>
      <c r="T5" s="104">
        <f>F5*S5</f>
        <v>19.499999999999982</v>
      </c>
      <c r="U5" s="95"/>
      <c r="V5" s="89"/>
      <c r="W5" s="96"/>
      <c r="X5" s="95"/>
      <c r="Y5" s="95"/>
      <c r="Z5" s="95"/>
      <c r="AA5" s="89"/>
      <c r="AB5" s="96"/>
      <c r="AC5" s="95"/>
      <c r="AD5" s="95"/>
      <c r="AE5" s="95"/>
      <c r="AF5" s="89"/>
      <c r="AG5" s="96"/>
      <c r="AH5" s="89"/>
      <c r="AI5" s="96"/>
    </row>
    <row r="6" spans="1:35" x14ac:dyDescent="0.25">
      <c r="A6" s="11">
        <v>3254</v>
      </c>
      <c r="B6" s="11">
        <v>3063</v>
      </c>
      <c r="C6" s="11">
        <v>2342</v>
      </c>
      <c r="D6" s="11">
        <v>1043</v>
      </c>
      <c r="E6" s="11">
        <v>773</v>
      </c>
      <c r="F6" s="11">
        <v>315</v>
      </c>
      <c r="G6" s="58" t="s">
        <v>354</v>
      </c>
      <c r="H6" s="49" t="s">
        <v>355</v>
      </c>
      <c r="I6" s="51">
        <v>0.68181818181818099</v>
      </c>
      <c r="J6" s="86">
        <f t="shared" ref="J6:J69" si="0">A6*I6</f>
        <v>2218.6363636363608</v>
      </c>
      <c r="K6" s="51">
        <v>0.68292682926829196</v>
      </c>
      <c r="L6" s="102">
        <f t="shared" ref="L6:L69" si="1">B6*K6</f>
        <v>2091.8048780487784</v>
      </c>
      <c r="M6" s="51">
        <v>0.72727272727272696</v>
      </c>
      <c r="N6" s="86">
        <f t="shared" ref="N6:N69" si="2">C6*M6</f>
        <v>1703.2727272727266</v>
      </c>
      <c r="O6" s="51">
        <v>0.68817204301075197</v>
      </c>
      <c r="P6" s="86">
        <f t="shared" ref="P6:P69" si="3">D6*O6</f>
        <v>717.76344086021425</v>
      </c>
      <c r="Q6" s="100">
        <v>0.71428571428571397</v>
      </c>
      <c r="R6" s="86">
        <f t="shared" ref="R6:R69" si="4">E6*Q6</f>
        <v>552.14285714285688</v>
      </c>
      <c r="S6" s="91">
        <v>0.73076923076922995</v>
      </c>
      <c r="T6" s="104">
        <f t="shared" ref="T6:T69" si="5">F6*S6</f>
        <v>230.19230769230742</v>
      </c>
      <c r="U6" s="95"/>
      <c r="V6" s="89"/>
      <c r="W6" s="96"/>
      <c r="X6" s="95"/>
      <c r="Y6" s="95"/>
      <c r="Z6" s="95"/>
      <c r="AA6" s="89"/>
      <c r="AB6" s="96"/>
      <c r="AC6" s="95"/>
      <c r="AD6" s="95"/>
      <c r="AE6" s="95"/>
      <c r="AF6" s="89"/>
      <c r="AG6" s="96"/>
      <c r="AH6" s="89"/>
      <c r="AI6" s="96"/>
    </row>
    <row r="7" spans="1:35" x14ac:dyDescent="0.25">
      <c r="A7" s="11">
        <v>979</v>
      </c>
      <c r="B7" s="11">
        <v>1176</v>
      </c>
      <c r="C7" s="11">
        <v>1132</v>
      </c>
      <c r="D7" s="11">
        <v>482</v>
      </c>
      <c r="E7" s="11">
        <v>362</v>
      </c>
      <c r="F7" s="11">
        <v>161</v>
      </c>
      <c r="G7" s="58" t="s">
        <v>356</v>
      </c>
      <c r="H7" s="49" t="s">
        <v>357</v>
      </c>
      <c r="I7" s="51">
        <v>1</v>
      </c>
      <c r="J7" s="86">
        <f t="shared" si="0"/>
        <v>979</v>
      </c>
      <c r="K7" s="51">
        <v>1</v>
      </c>
      <c r="L7" s="102">
        <f t="shared" si="1"/>
        <v>1176</v>
      </c>
      <c r="M7" s="51">
        <v>0.83333333333333304</v>
      </c>
      <c r="N7" s="86">
        <f t="shared" si="2"/>
        <v>943.33333333333303</v>
      </c>
      <c r="O7" s="51">
        <v>1</v>
      </c>
      <c r="P7" s="86">
        <f t="shared" si="3"/>
        <v>482</v>
      </c>
      <c r="Q7" s="100">
        <v>0.97560975609755995</v>
      </c>
      <c r="R7" s="86">
        <f t="shared" si="4"/>
        <v>353.17073170731669</v>
      </c>
      <c r="S7" s="91">
        <v>1</v>
      </c>
      <c r="T7" s="104">
        <f t="shared" si="5"/>
        <v>161</v>
      </c>
      <c r="U7" s="95"/>
      <c r="V7" s="89"/>
      <c r="W7" s="96"/>
      <c r="X7" s="95"/>
      <c r="Y7" s="95"/>
      <c r="Z7" s="95"/>
      <c r="AA7" s="89"/>
      <c r="AB7" s="96"/>
      <c r="AC7" s="95"/>
      <c r="AD7" s="95"/>
      <c r="AE7" s="95"/>
      <c r="AF7" s="89"/>
      <c r="AG7" s="96"/>
      <c r="AH7" s="89"/>
      <c r="AI7" s="96"/>
    </row>
    <row r="8" spans="1:35" x14ac:dyDescent="0.25">
      <c r="A8" s="11">
        <v>3899</v>
      </c>
      <c r="B8" s="11">
        <v>2965</v>
      </c>
      <c r="C8" s="11">
        <v>1874</v>
      </c>
      <c r="D8" s="11">
        <v>728</v>
      </c>
      <c r="E8" s="11">
        <v>377</v>
      </c>
      <c r="F8" s="11">
        <v>134</v>
      </c>
      <c r="G8" s="58" t="s">
        <v>358</v>
      </c>
      <c r="H8" s="49" t="s">
        <v>359</v>
      </c>
      <c r="I8" s="51">
        <v>5.2631578947368397E-2</v>
      </c>
      <c r="J8" s="86">
        <f t="shared" si="0"/>
        <v>205.21052631578939</v>
      </c>
      <c r="K8" s="51">
        <v>2.5000000000000001E-2</v>
      </c>
      <c r="L8" s="102">
        <f t="shared" si="1"/>
        <v>74.125</v>
      </c>
      <c r="M8" s="51">
        <v>7.82608695652173E-2</v>
      </c>
      <c r="N8" s="86">
        <f t="shared" si="2"/>
        <v>146.66086956521721</v>
      </c>
      <c r="O8" s="51">
        <v>7.5757575757575704E-2</v>
      </c>
      <c r="P8" s="86">
        <f t="shared" si="3"/>
        <v>55.151515151515113</v>
      </c>
      <c r="Q8" s="100">
        <v>3.5087719298245598E-2</v>
      </c>
      <c r="R8" s="86">
        <f t="shared" si="4"/>
        <v>13.228070175438591</v>
      </c>
      <c r="S8" s="91">
        <v>8.8888888888888795E-2</v>
      </c>
      <c r="T8" s="104">
        <f t="shared" si="5"/>
        <v>11.911111111111099</v>
      </c>
      <c r="U8" s="95"/>
      <c r="V8" s="89"/>
      <c r="W8" s="96"/>
      <c r="X8" s="95"/>
      <c r="Y8" s="95"/>
      <c r="Z8" s="95"/>
      <c r="AA8" s="89"/>
      <c r="AB8" s="96"/>
      <c r="AC8" s="95"/>
      <c r="AD8" s="95"/>
      <c r="AE8" s="95"/>
      <c r="AF8" s="89"/>
      <c r="AG8" s="96"/>
      <c r="AH8" s="89"/>
      <c r="AI8" s="96"/>
    </row>
    <row r="9" spans="1:35" x14ac:dyDescent="0.25">
      <c r="A9" s="11">
        <v>2714</v>
      </c>
      <c r="B9" s="11">
        <v>2507</v>
      </c>
      <c r="C9" s="11">
        <v>2030</v>
      </c>
      <c r="D9" s="11">
        <v>894</v>
      </c>
      <c r="E9" s="11">
        <v>469</v>
      </c>
      <c r="F9" s="11">
        <v>234</v>
      </c>
      <c r="G9" s="58" t="s">
        <v>360</v>
      </c>
      <c r="H9" s="49" t="s">
        <v>361</v>
      </c>
      <c r="I9" s="51">
        <v>0.79166666666666596</v>
      </c>
      <c r="J9" s="86">
        <f t="shared" si="0"/>
        <v>2148.5833333333312</v>
      </c>
      <c r="K9" s="51">
        <v>0.85714285714285698</v>
      </c>
      <c r="L9" s="102">
        <f t="shared" si="1"/>
        <v>2148.8571428571427</v>
      </c>
      <c r="M9" s="51">
        <v>0.71666666666666601</v>
      </c>
      <c r="N9" s="86">
        <f t="shared" si="2"/>
        <v>1454.8333333333319</v>
      </c>
      <c r="O9" s="51">
        <v>0.86764705882352899</v>
      </c>
      <c r="P9" s="86">
        <f t="shared" si="3"/>
        <v>775.67647058823491</v>
      </c>
      <c r="Q9" s="100">
        <v>0.92592592592592504</v>
      </c>
      <c r="R9" s="86">
        <f t="shared" si="4"/>
        <v>434.25925925925884</v>
      </c>
      <c r="S9" s="91">
        <v>0.89552238805970097</v>
      </c>
      <c r="T9" s="104">
        <f t="shared" si="5"/>
        <v>209.55223880597003</v>
      </c>
      <c r="U9" s="95"/>
      <c r="V9" s="89"/>
      <c r="W9" s="96"/>
      <c r="X9" s="95"/>
      <c r="Y9" s="95"/>
      <c r="Z9" s="95"/>
      <c r="AA9" s="89"/>
      <c r="AB9" s="96"/>
      <c r="AC9" s="95"/>
      <c r="AD9" s="95"/>
      <c r="AE9" s="95"/>
      <c r="AF9" s="89"/>
      <c r="AG9" s="96"/>
      <c r="AH9" s="89"/>
      <c r="AI9" s="96"/>
    </row>
    <row r="10" spans="1:35" x14ac:dyDescent="0.25">
      <c r="A10" s="11">
        <v>2383</v>
      </c>
      <c r="B10" s="11">
        <v>1914</v>
      </c>
      <c r="C10" s="11">
        <v>1262</v>
      </c>
      <c r="D10" s="11">
        <v>558</v>
      </c>
      <c r="E10" s="11">
        <v>302</v>
      </c>
      <c r="F10" s="11">
        <v>133</v>
      </c>
      <c r="G10" s="58" t="s">
        <v>362</v>
      </c>
      <c r="H10" s="49" t="s">
        <v>363</v>
      </c>
      <c r="I10" s="51">
        <v>0.133333333333333</v>
      </c>
      <c r="J10" s="86">
        <f t="shared" si="0"/>
        <v>317.73333333333255</v>
      </c>
      <c r="K10" s="51">
        <v>0.125</v>
      </c>
      <c r="L10" s="102">
        <f t="shared" si="1"/>
        <v>239.25</v>
      </c>
      <c r="M10" s="51">
        <v>5.8823529411764698E-2</v>
      </c>
      <c r="N10" s="86">
        <f t="shared" si="2"/>
        <v>74.235294117647044</v>
      </c>
      <c r="O10" s="51">
        <v>6.25E-2</v>
      </c>
      <c r="P10" s="86">
        <f t="shared" si="3"/>
        <v>34.875</v>
      </c>
      <c r="Q10" s="100">
        <v>7.8947368421052599E-2</v>
      </c>
      <c r="R10" s="86">
        <f t="shared" si="4"/>
        <v>23.842105263157887</v>
      </c>
      <c r="S10" s="91">
        <v>8.1081081081081002E-2</v>
      </c>
      <c r="T10" s="104">
        <f t="shared" si="5"/>
        <v>10.783783783783774</v>
      </c>
      <c r="U10" s="95"/>
      <c r="V10" s="89"/>
      <c r="W10" s="96"/>
      <c r="X10" s="95"/>
      <c r="Y10" s="95"/>
      <c r="Z10" s="95"/>
      <c r="AA10" s="89"/>
      <c r="AB10" s="96"/>
      <c r="AC10" s="95"/>
      <c r="AD10" s="95"/>
      <c r="AE10" s="95"/>
      <c r="AF10" s="89"/>
      <c r="AG10" s="96"/>
      <c r="AH10" s="89"/>
      <c r="AI10" s="96"/>
    </row>
    <row r="11" spans="1:35" x14ac:dyDescent="0.25">
      <c r="A11" s="11">
        <v>1488</v>
      </c>
      <c r="B11" s="11">
        <v>743</v>
      </c>
      <c r="C11" s="11">
        <v>267</v>
      </c>
      <c r="D11" s="11">
        <v>38</v>
      </c>
      <c r="E11" s="11">
        <v>8</v>
      </c>
      <c r="F11" s="11">
        <v>5</v>
      </c>
      <c r="G11" s="58" t="s">
        <v>364</v>
      </c>
      <c r="H11" s="49" t="s">
        <v>365</v>
      </c>
      <c r="I11" s="51">
        <v>1</v>
      </c>
      <c r="J11" s="86">
        <f t="shared" si="0"/>
        <v>1488</v>
      </c>
      <c r="K11" s="51">
        <v>0.55555555555555503</v>
      </c>
      <c r="L11" s="102">
        <f t="shared" si="1"/>
        <v>412.77777777777737</v>
      </c>
      <c r="M11" s="51">
        <v>0.78947368421052599</v>
      </c>
      <c r="N11" s="86">
        <f t="shared" si="2"/>
        <v>210.78947368421044</v>
      </c>
      <c r="O11" s="51">
        <v>0.73684210526315697</v>
      </c>
      <c r="P11" s="86">
        <f t="shared" si="3"/>
        <v>27.999999999999964</v>
      </c>
      <c r="Q11" s="100">
        <v>0.83333333333333304</v>
      </c>
      <c r="R11" s="86">
        <f t="shared" si="4"/>
        <v>6.6666666666666643</v>
      </c>
      <c r="S11" s="91">
        <v>0.82758620689655105</v>
      </c>
      <c r="T11" s="104">
        <f t="shared" si="5"/>
        <v>4.1379310344827553</v>
      </c>
      <c r="U11" s="95"/>
      <c r="V11" s="89"/>
      <c r="W11" s="96"/>
      <c r="X11" s="95"/>
      <c r="Y11" s="95"/>
      <c r="Z11" s="95"/>
      <c r="AA11" s="89"/>
      <c r="AB11" s="96"/>
      <c r="AC11" s="95"/>
      <c r="AD11" s="95"/>
      <c r="AE11" s="95"/>
      <c r="AF11" s="89"/>
      <c r="AG11" s="96"/>
      <c r="AH11" s="89"/>
      <c r="AI11" s="96"/>
    </row>
    <row r="12" spans="1:35" x14ac:dyDescent="0.25">
      <c r="A12" s="11">
        <v>4487</v>
      </c>
      <c r="B12" s="11">
        <v>4894</v>
      </c>
      <c r="C12" s="11">
        <v>2750</v>
      </c>
      <c r="D12" s="11">
        <v>721</v>
      </c>
      <c r="E12" s="11">
        <v>348</v>
      </c>
      <c r="F12" s="11">
        <v>109</v>
      </c>
      <c r="G12" s="58" t="s">
        <v>366</v>
      </c>
      <c r="H12" s="49" t="s">
        <v>367</v>
      </c>
      <c r="I12" s="51">
        <v>0.84</v>
      </c>
      <c r="J12" s="86">
        <f t="shared" si="0"/>
        <v>3769.08</v>
      </c>
      <c r="K12" s="51">
        <v>0.94117647058823495</v>
      </c>
      <c r="L12" s="102">
        <f t="shared" si="1"/>
        <v>4606.1176470588216</v>
      </c>
      <c r="M12" s="51">
        <v>0.98076923076922995</v>
      </c>
      <c r="N12" s="86">
        <f t="shared" si="2"/>
        <v>2697.1153846153825</v>
      </c>
      <c r="O12" s="51">
        <v>0.87179487179487103</v>
      </c>
      <c r="P12" s="86">
        <f t="shared" si="3"/>
        <v>628.56410256410197</v>
      </c>
      <c r="Q12" s="100">
        <v>0.90566037735849003</v>
      </c>
      <c r="R12" s="86">
        <f t="shared" si="4"/>
        <v>315.16981132075455</v>
      </c>
      <c r="S12" s="91">
        <v>1</v>
      </c>
      <c r="T12" s="104">
        <f t="shared" si="5"/>
        <v>109</v>
      </c>
      <c r="U12" s="95"/>
      <c r="V12" s="89"/>
      <c r="W12" s="96"/>
      <c r="X12" s="95"/>
      <c r="Y12" s="95"/>
      <c r="Z12" s="95"/>
      <c r="AA12" s="89"/>
      <c r="AB12" s="96"/>
      <c r="AC12" s="95"/>
      <c r="AD12" s="95"/>
      <c r="AE12" s="95"/>
      <c r="AF12" s="89"/>
      <c r="AG12" s="96"/>
      <c r="AH12" s="89"/>
      <c r="AI12" s="96"/>
    </row>
    <row r="13" spans="1:35" x14ac:dyDescent="0.25">
      <c r="A13" s="11">
        <v>11794</v>
      </c>
      <c r="B13" s="11">
        <v>9416</v>
      </c>
      <c r="C13" s="11">
        <v>5370</v>
      </c>
      <c r="D13" s="11">
        <v>2301</v>
      </c>
      <c r="E13" s="11">
        <v>1451</v>
      </c>
      <c r="F13" s="11">
        <v>615</v>
      </c>
      <c r="G13" s="58" t="s">
        <v>368</v>
      </c>
      <c r="H13" s="49" t="s">
        <v>369</v>
      </c>
      <c r="I13" s="51">
        <v>0.10416666666666601</v>
      </c>
      <c r="J13" s="86">
        <f t="shared" si="0"/>
        <v>1228.5416666666588</v>
      </c>
      <c r="K13" s="51">
        <v>0.14942528735632099</v>
      </c>
      <c r="L13" s="102">
        <f t="shared" si="1"/>
        <v>1406.9885057471186</v>
      </c>
      <c r="M13" s="51">
        <v>9.6491228070175405E-2</v>
      </c>
      <c r="N13" s="86">
        <f t="shared" si="2"/>
        <v>518.15789473684197</v>
      </c>
      <c r="O13" s="51">
        <v>5.22875816993464E-2</v>
      </c>
      <c r="P13" s="86">
        <f t="shared" si="3"/>
        <v>120.31372549019606</v>
      </c>
      <c r="Q13" s="100">
        <v>4.0201005025125601E-2</v>
      </c>
      <c r="R13" s="86">
        <f t="shared" si="4"/>
        <v>58.331658291457245</v>
      </c>
      <c r="S13" s="91">
        <v>2.4193548387096701E-2</v>
      </c>
      <c r="T13" s="104">
        <f t="shared" si="5"/>
        <v>14.879032258064472</v>
      </c>
      <c r="U13" s="95"/>
      <c r="V13" s="89"/>
      <c r="W13" s="96"/>
      <c r="X13" s="95"/>
      <c r="Y13" s="95"/>
      <c r="Z13" s="95"/>
      <c r="AA13" s="89"/>
      <c r="AB13" s="96"/>
      <c r="AC13" s="95"/>
      <c r="AD13" s="95"/>
      <c r="AE13" s="95"/>
      <c r="AF13" s="89"/>
      <c r="AG13" s="96"/>
      <c r="AH13" s="89"/>
      <c r="AI13" s="96"/>
    </row>
    <row r="14" spans="1:35" x14ac:dyDescent="0.25">
      <c r="A14" s="11">
        <v>7402</v>
      </c>
      <c r="B14" s="11">
        <v>2155</v>
      </c>
      <c r="C14" s="11">
        <v>597</v>
      </c>
      <c r="D14" s="11">
        <v>142</v>
      </c>
      <c r="E14" s="11">
        <v>44</v>
      </c>
      <c r="F14" s="11">
        <v>14</v>
      </c>
      <c r="G14" s="58" t="s">
        <v>370</v>
      </c>
      <c r="H14" s="49" t="s">
        <v>371</v>
      </c>
      <c r="I14" s="51">
        <v>0.115384615384615</v>
      </c>
      <c r="J14" s="86">
        <f t="shared" si="0"/>
        <v>854.07692307692025</v>
      </c>
      <c r="K14" s="51">
        <v>8.9108910891089105E-2</v>
      </c>
      <c r="L14" s="102">
        <f t="shared" si="1"/>
        <v>192.02970297029702</v>
      </c>
      <c r="M14" s="51">
        <v>0.13953488372093001</v>
      </c>
      <c r="N14" s="86">
        <f t="shared" si="2"/>
        <v>83.302325581395209</v>
      </c>
      <c r="O14" s="51">
        <v>5.2631578947368397E-2</v>
      </c>
      <c r="P14" s="86">
        <f t="shared" si="3"/>
        <v>7.4736842105263124</v>
      </c>
      <c r="Q14" s="100">
        <v>0</v>
      </c>
      <c r="R14" s="86">
        <f t="shared" si="4"/>
        <v>0</v>
      </c>
      <c r="S14" s="91">
        <v>0.2</v>
      </c>
      <c r="T14" s="104">
        <f t="shared" si="5"/>
        <v>2.8000000000000003</v>
      </c>
      <c r="U14" s="95"/>
      <c r="V14" s="89"/>
      <c r="W14" s="96"/>
      <c r="X14" s="95"/>
      <c r="Y14" s="95"/>
      <c r="Z14" s="95"/>
      <c r="AA14" s="89"/>
      <c r="AB14" s="96"/>
      <c r="AC14" s="95"/>
      <c r="AD14" s="95"/>
      <c r="AE14" s="95"/>
      <c r="AF14" s="89"/>
      <c r="AG14" s="96"/>
      <c r="AH14" s="89"/>
      <c r="AI14" s="96"/>
    </row>
    <row r="15" spans="1:35" x14ac:dyDescent="0.25">
      <c r="A15" s="11">
        <v>2731</v>
      </c>
      <c r="B15" s="11">
        <v>2160</v>
      </c>
      <c r="C15" s="11">
        <v>2474</v>
      </c>
      <c r="D15" s="11">
        <v>1017</v>
      </c>
      <c r="E15" s="11">
        <v>580</v>
      </c>
      <c r="F15" s="11">
        <v>203</v>
      </c>
      <c r="G15" s="58" t="s">
        <v>372</v>
      </c>
      <c r="H15" s="49" t="s">
        <v>373</v>
      </c>
      <c r="I15" s="51">
        <v>0.77777777777777701</v>
      </c>
      <c r="J15" s="86">
        <f t="shared" si="0"/>
        <v>2124.111111111109</v>
      </c>
      <c r="K15" s="51">
        <v>0.76470588235294101</v>
      </c>
      <c r="L15" s="102">
        <f t="shared" si="1"/>
        <v>1651.7647058823527</v>
      </c>
      <c r="M15" s="51">
        <v>0.70212765957446799</v>
      </c>
      <c r="N15" s="86">
        <f t="shared" si="2"/>
        <v>1737.0638297872338</v>
      </c>
      <c r="O15" s="51">
        <v>0.72289156626506001</v>
      </c>
      <c r="P15" s="86">
        <f t="shared" si="3"/>
        <v>735.18072289156601</v>
      </c>
      <c r="Q15" s="100">
        <v>0.72368421052631504</v>
      </c>
      <c r="R15" s="86">
        <f t="shared" si="4"/>
        <v>419.73684210526272</v>
      </c>
      <c r="S15" s="91">
        <v>0.6875</v>
      </c>
      <c r="T15" s="104">
        <f t="shared" si="5"/>
        <v>139.5625</v>
      </c>
      <c r="U15" s="95"/>
      <c r="V15" s="89"/>
      <c r="W15" s="96"/>
      <c r="X15" s="95"/>
      <c r="Y15" s="95"/>
      <c r="Z15" s="95"/>
      <c r="AA15" s="89"/>
      <c r="AB15" s="96"/>
      <c r="AC15" s="95"/>
      <c r="AD15" s="95"/>
      <c r="AE15" s="95"/>
      <c r="AF15" s="89"/>
      <c r="AG15" s="96"/>
      <c r="AH15" s="89"/>
      <c r="AI15" s="96"/>
    </row>
    <row r="16" spans="1:35" x14ac:dyDescent="0.25">
      <c r="A16" s="11">
        <v>4707</v>
      </c>
      <c r="B16" s="11">
        <v>4042</v>
      </c>
      <c r="C16" s="11">
        <v>2873</v>
      </c>
      <c r="D16" s="11">
        <v>717</v>
      </c>
      <c r="E16" s="11">
        <v>457</v>
      </c>
      <c r="F16" s="11">
        <v>185</v>
      </c>
      <c r="G16" s="58" t="s">
        <v>374</v>
      </c>
      <c r="H16" s="49" t="s">
        <v>375</v>
      </c>
      <c r="I16" s="51">
        <v>0.28947368421052599</v>
      </c>
      <c r="J16" s="86">
        <f t="shared" si="0"/>
        <v>1362.5526315789459</v>
      </c>
      <c r="K16" s="51">
        <v>0.15151515151515099</v>
      </c>
      <c r="L16" s="102">
        <f t="shared" si="1"/>
        <v>612.42424242424033</v>
      </c>
      <c r="M16" s="51">
        <v>0.32800000000000001</v>
      </c>
      <c r="N16" s="86">
        <f t="shared" si="2"/>
        <v>942.34400000000005</v>
      </c>
      <c r="O16" s="51">
        <v>0.26388888888888801</v>
      </c>
      <c r="P16" s="86">
        <f t="shared" si="3"/>
        <v>189.20833333333269</v>
      </c>
      <c r="Q16" s="100">
        <v>0.243589743589743</v>
      </c>
      <c r="R16" s="86">
        <f t="shared" si="4"/>
        <v>111.32051282051255</v>
      </c>
      <c r="S16" s="91">
        <v>0.407407407407407</v>
      </c>
      <c r="T16" s="104">
        <f t="shared" si="5"/>
        <v>75.370370370370296</v>
      </c>
      <c r="U16" s="95"/>
      <c r="V16" s="89"/>
      <c r="W16" s="96"/>
      <c r="X16" s="95"/>
      <c r="Y16" s="95"/>
      <c r="Z16" s="95"/>
      <c r="AA16" s="89"/>
      <c r="AB16" s="96"/>
      <c r="AC16" s="95"/>
      <c r="AD16" s="95"/>
      <c r="AE16" s="95"/>
      <c r="AF16" s="89"/>
      <c r="AG16" s="96"/>
      <c r="AH16" s="89"/>
      <c r="AI16" s="96"/>
    </row>
    <row r="17" spans="1:35" x14ac:dyDescent="0.25">
      <c r="A17" s="11">
        <v>767</v>
      </c>
      <c r="B17" s="11">
        <v>716</v>
      </c>
      <c r="C17" s="11">
        <v>945</v>
      </c>
      <c r="D17" s="11">
        <v>452</v>
      </c>
      <c r="E17" s="11">
        <v>307</v>
      </c>
      <c r="F17" s="11">
        <v>199</v>
      </c>
      <c r="G17" s="58" t="s">
        <v>376</v>
      </c>
      <c r="H17" s="49" t="s">
        <v>377</v>
      </c>
      <c r="I17" s="51">
        <v>0.4</v>
      </c>
      <c r="J17" s="86">
        <f t="shared" si="0"/>
        <v>306.8</v>
      </c>
      <c r="K17" s="51">
        <v>0.16666666666666599</v>
      </c>
      <c r="L17" s="102">
        <f t="shared" si="1"/>
        <v>119.33333333333285</v>
      </c>
      <c r="M17" s="51">
        <v>7.4999999999999997E-2</v>
      </c>
      <c r="N17" s="86">
        <f t="shared" si="2"/>
        <v>70.875</v>
      </c>
      <c r="O17" s="51">
        <v>0.12903225806451599</v>
      </c>
      <c r="P17" s="86">
        <f t="shared" si="3"/>
        <v>58.322580645161224</v>
      </c>
      <c r="Q17" s="100">
        <v>0</v>
      </c>
      <c r="R17" s="86">
        <f t="shared" si="4"/>
        <v>0</v>
      </c>
      <c r="S17" s="91">
        <v>1.38888888888888E-2</v>
      </c>
      <c r="T17" s="104">
        <f t="shared" si="5"/>
        <v>2.7638888888888711</v>
      </c>
      <c r="U17" s="95"/>
      <c r="V17" s="89"/>
      <c r="W17" s="96"/>
      <c r="X17" s="95"/>
      <c r="Y17" s="95"/>
      <c r="Z17" s="95"/>
      <c r="AA17" s="89"/>
      <c r="AB17" s="96"/>
      <c r="AC17" s="95"/>
      <c r="AD17" s="95"/>
      <c r="AE17" s="95"/>
      <c r="AF17" s="89"/>
      <c r="AG17" s="96"/>
      <c r="AH17" s="89"/>
      <c r="AI17" s="96"/>
    </row>
    <row r="18" spans="1:35" x14ac:dyDescent="0.25">
      <c r="A18" s="11">
        <v>2816</v>
      </c>
      <c r="B18" s="11">
        <v>2960</v>
      </c>
      <c r="C18" s="11">
        <v>3384</v>
      </c>
      <c r="D18" s="11">
        <v>2044</v>
      </c>
      <c r="E18" s="11">
        <v>1301</v>
      </c>
      <c r="F18" s="11">
        <v>676</v>
      </c>
      <c r="G18" s="58" t="s">
        <v>378</v>
      </c>
      <c r="H18" s="49" t="s">
        <v>379</v>
      </c>
      <c r="I18" s="51">
        <v>0.60714285714285698</v>
      </c>
      <c r="J18" s="86">
        <f t="shared" si="0"/>
        <v>1709.7142857142853</v>
      </c>
      <c r="K18" s="51">
        <v>0.56521739130434701</v>
      </c>
      <c r="L18" s="102">
        <f t="shared" si="1"/>
        <v>1673.0434782608672</v>
      </c>
      <c r="M18" s="51">
        <v>0.5</v>
      </c>
      <c r="N18" s="86">
        <f t="shared" si="2"/>
        <v>1692</v>
      </c>
      <c r="O18" s="51">
        <v>0.515625</v>
      </c>
      <c r="P18" s="86">
        <f t="shared" si="3"/>
        <v>1053.9375</v>
      </c>
      <c r="Q18" s="100">
        <v>0.44910179640718501</v>
      </c>
      <c r="R18" s="86">
        <f t="shared" si="4"/>
        <v>584.28143712574774</v>
      </c>
      <c r="S18" s="91">
        <v>0.47846889952153099</v>
      </c>
      <c r="T18" s="104">
        <f t="shared" si="5"/>
        <v>323.44497607655495</v>
      </c>
      <c r="U18" s="95"/>
      <c r="V18" s="89"/>
      <c r="W18" s="96"/>
      <c r="X18" s="95"/>
      <c r="Y18" s="95"/>
      <c r="Z18" s="95"/>
      <c r="AA18" s="89"/>
      <c r="AB18" s="96"/>
      <c r="AC18" s="95"/>
      <c r="AD18" s="95"/>
      <c r="AE18" s="95"/>
      <c r="AF18" s="89"/>
      <c r="AG18" s="96"/>
      <c r="AH18" s="89"/>
      <c r="AI18" s="96"/>
    </row>
    <row r="19" spans="1:35" x14ac:dyDescent="0.25">
      <c r="A19" s="11">
        <v>1459</v>
      </c>
      <c r="B19" s="11">
        <v>1255</v>
      </c>
      <c r="C19" s="11">
        <v>1682</v>
      </c>
      <c r="D19" s="11">
        <v>833</v>
      </c>
      <c r="E19" s="11">
        <v>428</v>
      </c>
      <c r="F19" s="11">
        <v>142</v>
      </c>
      <c r="G19" s="58" t="s">
        <v>380</v>
      </c>
      <c r="H19" s="49" t="s">
        <v>381</v>
      </c>
      <c r="I19" s="51">
        <v>0.46153846153846101</v>
      </c>
      <c r="J19" s="86">
        <f t="shared" si="0"/>
        <v>673.38461538461456</v>
      </c>
      <c r="K19" s="51">
        <v>0.71428571428571397</v>
      </c>
      <c r="L19" s="102">
        <f t="shared" si="1"/>
        <v>896.42857142857099</v>
      </c>
      <c r="M19" s="51">
        <v>0.78048780487804803</v>
      </c>
      <c r="N19" s="86">
        <f t="shared" si="2"/>
        <v>1312.7804878048769</v>
      </c>
      <c r="O19" s="51">
        <v>0.63888888888888795</v>
      </c>
      <c r="P19" s="86">
        <f t="shared" si="3"/>
        <v>532.19444444444366</v>
      </c>
      <c r="Q19" s="100">
        <v>0.6</v>
      </c>
      <c r="R19" s="86">
        <f t="shared" si="4"/>
        <v>256.8</v>
      </c>
      <c r="S19" s="91">
        <v>0.51351351351351304</v>
      </c>
      <c r="T19" s="104">
        <f t="shared" si="5"/>
        <v>72.918918918918848</v>
      </c>
      <c r="U19" s="95"/>
      <c r="V19" s="89"/>
      <c r="W19" s="96"/>
      <c r="X19" s="95"/>
      <c r="Y19" s="95"/>
      <c r="Z19" s="95"/>
      <c r="AA19" s="89"/>
      <c r="AB19" s="96"/>
      <c r="AC19" s="95"/>
      <c r="AD19" s="95"/>
      <c r="AE19" s="95"/>
      <c r="AF19" s="89"/>
      <c r="AG19" s="96"/>
      <c r="AH19" s="89"/>
      <c r="AI19" s="96"/>
    </row>
    <row r="20" spans="1:35" x14ac:dyDescent="0.25">
      <c r="A20" s="11">
        <v>3400</v>
      </c>
      <c r="B20" s="11">
        <v>3203</v>
      </c>
      <c r="C20" s="11">
        <v>2811</v>
      </c>
      <c r="D20" s="11">
        <v>1363</v>
      </c>
      <c r="E20" s="11">
        <v>699</v>
      </c>
      <c r="F20" s="11">
        <v>219</v>
      </c>
      <c r="G20" s="58" t="s">
        <v>382</v>
      </c>
      <c r="H20" s="49" t="s">
        <v>383</v>
      </c>
      <c r="I20" s="51">
        <v>0.875</v>
      </c>
      <c r="J20" s="86">
        <f t="shared" si="0"/>
        <v>2975</v>
      </c>
      <c r="K20" s="51">
        <v>0.97560975609755995</v>
      </c>
      <c r="L20" s="102">
        <f t="shared" si="1"/>
        <v>3124.8780487804847</v>
      </c>
      <c r="M20" s="51">
        <v>0.89010989010988995</v>
      </c>
      <c r="N20" s="86">
        <f t="shared" si="2"/>
        <v>2502.0989010989006</v>
      </c>
      <c r="O20" s="51">
        <v>0.91208791208791196</v>
      </c>
      <c r="P20" s="86">
        <f t="shared" si="3"/>
        <v>1243.1758241758239</v>
      </c>
      <c r="Q20" s="100">
        <v>0.95283018867924496</v>
      </c>
      <c r="R20" s="86">
        <f t="shared" si="4"/>
        <v>666.02830188679218</v>
      </c>
      <c r="S20" s="91">
        <v>0.96153846153846101</v>
      </c>
      <c r="T20" s="104">
        <f t="shared" si="5"/>
        <v>210.57692307692295</v>
      </c>
      <c r="U20" s="95"/>
      <c r="V20" s="89"/>
      <c r="W20" s="96"/>
      <c r="X20" s="95"/>
      <c r="Y20" s="95"/>
      <c r="Z20" s="95"/>
      <c r="AA20" s="89"/>
      <c r="AB20" s="96"/>
      <c r="AC20" s="95"/>
      <c r="AD20" s="95"/>
      <c r="AE20" s="95"/>
      <c r="AF20" s="89"/>
      <c r="AG20" s="96"/>
      <c r="AH20" s="89"/>
      <c r="AI20" s="96"/>
    </row>
    <row r="21" spans="1:35" x14ac:dyDescent="0.25">
      <c r="A21" s="11">
        <v>2462</v>
      </c>
      <c r="B21" s="11">
        <v>2112</v>
      </c>
      <c r="C21" s="11">
        <v>1838</v>
      </c>
      <c r="D21" s="11">
        <v>774</v>
      </c>
      <c r="E21" s="11">
        <v>609</v>
      </c>
      <c r="F21" s="11">
        <v>244</v>
      </c>
      <c r="G21" s="58" t="s">
        <v>384</v>
      </c>
      <c r="H21" s="49" t="s">
        <v>385</v>
      </c>
      <c r="I21" s="51">
        <v>1</v>
      </c>
      <c r="J21" s="86">
        <f t="shared" si="0"/>
        <v>2462</v>
      </c>
      <c r="K21" s="51">
        <v>0.95</v>
      </c>
      <c r="L21" s="102">
        <f t="shared" si="1"/>
        <v>2006.3999999999999</v>
      </c>
      <c r="M21" s="51">
        <v>0.95384615384615301</v>
      </c>
      <c r="N21" s="86">
        <f t="shared" si="2"/>
        <v>1753.1692307692292</v>
      </c>
      <c r="O21" s="51">
        <v>0.98630136986301298</v>
      </c>
      <c r="P21" s="86">
        <f t="shared" si="3"/>
        <v>763.39726027397205</v>
      </c>
      <c r="Q21" s="100">
        <v>0.97029702970297005</v>
      </c>
      <c r="R21" s="86">
        <f t="shared" si="4"/>
        <v>590.91089108910876</v>
      </c>
      <c r="S21" s="91">
        <v>0.98611111111111105</v>
      </c>
      <c r="T21" s="104">
        <f t="shared" si="5"/>
        <v>240.61111111111109</v>
      </c>
      <c r="U21" s="95"/>
      <c r="V21" s="89"/>
      <c r="W21" s="96"/>
      <c r="X21" s="95"/>
      <c r="Y21" s="95"/>
      <c r="Z21" s="95"/>
      <c r="AA21" s="89"/>
      <c r="AB21" s="96"/>
      <c r="AC21" s="95"/>
      <c r="AD21" s="95"/>
      <c r="AE21" s="95"/>
      <c r="AF21" s="89"/>
      <c r="AG21" s="96"/>
      <c r="AH21" s="89"/>
      <c r="AI21" s="96"/>
    </row>
    <row r="22" spans="1:35" x14ac:dyDescent="0.25">
      <c r="A22" s="11">
        <v>2967</v>
      </c>
      <c r="B22" s="11">
        <v>2781</v>
      </c>
      <c r="C22" s="11">
        <v>2872</v>
      </c>
      <c r="D22" s="11">
        <v>1544</v>
      </c>
      <c r="E22" s="11">
        <v>1024</v>
      </c>
      <c r="F22" s="11">
        <v>371</v>
      </c>
      <c r="G22" s="58" t="s">
        <v>386</v>
      </c>
      <c r="H22" s="49" t="s">
        <v>387</v>
      </c>
      <c r="I22" s="51">
        <v>0.97142857142857097</v>
      </c>
      <c r="J22" s="86">
        <f t="shared" si="0"/>
        <v>2882.2285714285699</v>
      </c>
      <c r="K22" s="51">
        <v>0.96428571428571397</v>
      </c>
      <c r="L22" s="102">
        <f t="shared" si="1"/>
        <v>2681.6785714285706</v>
      </c>
      <c r="M22" s="51">
        <v>0.91549295774647799</v>
      </c>
      <c r="N22" s="86">
        <f t="shared" si="2"/>
        <v>2629.2957746478846</v>
      </c>
      <c r="O22" s="51">
        <v>0.92857142857142805</v>
      </c>
      <c r="P22" s="86">
        <f t="shared" si="3"/>
        <v>1433.7142857142849</v>
      </c>
      <c r="Q22" s="100">
        <v>0.949367088607594</v>
      </c>
      <c r="R22" s="86">
        <f t="shared" si="4"/>
        <v>972.15189873417626</v>
      </c>
      <c r="S22" s="91">
        <v>0.98901098901098905</v>
      </c>
      <c r="T22" s="104">
        <f t="shared" si="5"/>
        <v>366.92307692307696</v>
      </c>
      <c r="U22" s="95"/>
      <c r="V22" s="89"/>
      <c r="W22" s="96"/>
      <c r="X22" s="95"/>
      <c r="Y22" s="95"/>
      <c r="Z22" s="95"/>
      <c r="AA22" s="89"/>
      <c r="AB22" s="96"/>
      <c r="AC22" s="95"/>
      <c r="AD22" s="95"/>
      <c r="AE22" s="95"/>
      <c r="AF22" s="89"/>
      <c r="AG22" s="96"/>
      <c r="AH22" s="89"/>
      <c r="AI22" s="96"/>
    </row>
    <row r="23" spans="1:35" x14ac:dyDescent="0.25">
      <c r="A23" s="11">
        <v>3148</v>
      </c>
      <c r="B23" s="11">
        <v>2796</v>
      </c>
      <c r="C23" s="11">
        <v>1415</v>
      </c>
      <c r="D23" s="11">
        <v>395</v>
      </c>
      <c r="E23" s="11">
        <v>253</v>
      </c>
      <c r="F23" s="11">
        <v>96</v>
      </c>
      <c r="G23" s="58" t="s">
        <v>388</v>
      </c>
      <c r="H23" s="49" t="s">
        <v>389</v>
      </c>
      <c r="I23" s="51">
        <v>0.375</v>
      </c>
      <c r="J23" s="86">
        <f t="shared" si="0"/>
        <v>1180.5</v>
      </c>
      <c r="K23" s="51">
        <v>0.44444444444444398</v>
      </c>
      <c r="L23" s="102">
        <f t="shared" si="1"/>
        <v>1242.6666666666654</v>
      </c>
      <c r="M23" s="51">
        <v>0.60975609756097504</v>
      </c>
      <c r="N23" s="86">
        <f t="shared" si="2"/>
        <v>862.80487804877964</v>
      </c>
      <c r="O23" s="51">
        <v>0.61290322580645096</v>
      </c>
      <c r="P23" s="86">
        <f t="shared" si="3"/>
        <v>242.09677419354813</v>
      </c>
      <c r="Q23" s="100">
        <v>0.72916666666666596</v>
      </c>
      <c r="R23" s="86">
        <f t="shared" si="4"/>
        <v>184.47916666666649</v>
      </c>
      <c r="S23" s="91">
        <v>0.62068965517241304</v>
      </c>
      <c r="T23" s="104">
        <f t="shared" si="5"/>
        <v>59.586206896551651</v>
      </c>
      <c r="U23" s="95"/>
      <c r="V23" s="89"/>
      <c r="W23" s="96"/>
      <c r="X23" s="95"/>
      <c r="Y23" s="95"/>
      <c r="Z23" s="95"/>
      <c r="AA23" s="89"/>
      <c r="AB23" s="96"/>
      <c r="AC23" s="95"/>
      <c r="AD23" s="95"/>
      <c r="AE23" s="95"/>
      <c r="AF23" s="89"/>
      <c r="AG23" s="96"/>
      <c r="AH23" s="89"/>
      <c r="AI23" s="96"/>
    </row>
    <row r="24" spans="1:35" x14ac:dyDescent="0.25">
      <c r="A24" s="11">
        <v>2578</v>
      </c>
      <c r="B24" s="11">
        <v>2921</v>
      </c>
      <c r="C24" s="11">
        <v>1939</v>
      </c>
      <c r="D24" s="11">
        <v>666</v>
      </c>
      <c r="E24" s="11">
        <v>356</v>
      </c>
      <c r="F24" s="11">
        <v>139</v>
      </c>
      <c r="G24" s="58" t="s">
        <v>390</v>
      </c>
      <c r="H24" s="49" t="s">
        <v>391</v>
      </c>
      <c r="I24" s="51">
        <v>0.95454545454545403</v>
      </c>
      <c r="J24" s="86">
        <f t="shared" si="0"/>
        <v>2460.8181818181806</v>
      </c>
      <c r="K24" s="51">
        <v>0.63333333333333297</v>
      </c>
      <c r="L24" s="102">
        <f t="shared" si="1"/>
        <v>1849.9666666666656</v>
      </c>
      <c r="M24" s="51">
        <v>0.85294117647058798</v>
      </c>
      <c r="N24" s="86">
        <f t="shared" si="2"/>
        <v>1653.85294117647</v>
      </c>
      <c r="O24" s="51">
        <v>0.97058823529411697</v>
      </c>
      <c r="P24" s="86">
        <f t="shared" si="3"/>
        <v>646.41176470588186</v>
      </c>
      <c r="Q24" s="100">
        <v>0.97959183673469297</v>
      </c>
      <c r="R24" s="86">
        <f t="shared" si="4"/>
        <v>348.73469387755068</v>
      </c>
      <c r="S24" s="91">
        <v>0.97499999999999998</v>
      </c>
      <c r="T24" s="104">
        <f t="shared" si="5"/>
        <v>135.52500000000001</v>
      </c>
      <c r="U24" s="95"/>
      <c r="V24" s="89"/>
      <c r="W24" s="96"/>
      <c r="X24" s="95"/>
      <c r="Y24" s="95"/>
      <c r="Z24" s="95"/>
      <c r="AA24" s="89"/>
      <c r="AB24" s="96"/>
      <c r="AC24" s="95"/>
      <c r="AD24" s="95"/>
      <c r="AE24" s="95"/>
      <c r="AF24" s="89"/>
      <c r="AG24" s="96"/>
      <c r="AH24" s="89"/>
      <c r="AI24" s="96"/>
    </row>
    <row r="25" spans="1:35" x14ac:dyDescent="0.25">
      <c r="A25" s="11">
        <v>1611</v>
      </c>
      <c r="B25" s="11">
        <v>2108</v>
      </c>
      <c r="C25" s="11">
        <v>2100</v>
      </c>
      <c r="D25" s="11">
        <v>1136</v>
      </c>
      <c r="E25" s="11">
        <v>684</v>
      </c>
      <c r="F25" s="11">
        <v>481</v>
      </c>
      <c r="G25" s="58" t="s">
        <v>392</v>
      </c>
      <c r="H25" s="49" t="s">
        <v>393</v>
      </c>
      <c r="I25" s="51">
        <v>0.7</v>
      </c>
      <c r="J25" s="86">
        <f t="shared" si="0"/>
        <v>1127.6999999999998</v>
      </c>
      <c r="K25" s="51">
        <v>0.83333333333333304</v>
      </c>
      <c r="L25" s="102">
        <f t="shared" si="1"/>
        <v>1756.6666666666661</v>
      </c>
      <c r="M25" s="51">
        <v>0.82352941176470495</v>
      </c>
      <c r="N25" s="86">
        <f t="shared" si="2"/>
        <v>1729.4117647058804</v>
      </c>
      <c r="O25" s="51">
        <v>0.83333333333333304</v>
      </c>
      <c r="P25" s="86">
        <f t="shared" si="3"/>
        <v>946.66666666666629</v>
      </c>
      <c r="Q25" s="100">
        <v>0.88157894736842102</v>
      </c>
      <c r="R25" s="86">
        <f t="shared" si="4"/>
        <v>603</v>
      </c>
      <c r="S25" s="91">
        <v>0.98399999999999999</v>
      </c>
      <c r="T25" s="104">
        <f t="shared" si="5"/>
        <v>473.30399999999997</v>
      </c>
      <c r="U25" s="95"/>
      <c r="V25" s="89"/>
      <c r="W25" s="96"/>
      <c r="X25" s="95"/>
      <c r="Y25" s="95"/>
      <c r="Z25" s="95"/>
      <c r="AA25" s="89"/>
      <c r="AB25" s="96"/>
      <c r="AC25" s="95"/>
      <c r="AD25" s="95"/>
      <c r="AE25" s="95"/>
      <c r="AF25" s="89"/>
      <c r="AG25" s="96"/>
      <c r="AH25" s="89"/>
      <c r="AI25" s="96"/>
    </row>
    <row r="26" spans="1:35" x14ac:dyDescent="0.25">
      <c r="A26" s="11">
        <v>5815</v>
      </c>
      <c r="B26" s="11">
        <v>5152</v>
      </c>
      <c r="C26" s="11">
        <v>3864</v>
      </c>
      <c r="D26" s="11">
        <v>1720</v>
      </c>
      <c r="E26" s="11">
        <v>1009</v>
      </c>
      <c r="F26" s="11">
        <v>372</v>
      </c>
      <c r="G26" s="58" t="s">
        <v>394</v>
      </c>
      <c r="H26" s="49" t="s">
        <v>395</v>
      </c>
      <c r="I26" s="51">
        <v>0.60465116279069697</v>
      </c>
      <c r="J26" s="86">
        <f t="shared" si="0"/>
        <v>3516.0465116279029</v>
      </c>
      <c r="K26" s="51">
        <v>0.69491525423728795</v>
      </c>
      <c r="L26" s="102">
        <f t="shared" si="1"/>
        <v>3580.2033898305076</v>
      </c>
      <c r="M26" s="51">
        <v>0.61744966442952998</v>
      </c>
      <c r="N26" s="86">
        <f t="shared" si="2"/>
        <v>2385.8255033557039</v>
      </c>
      <c r="O26" s="51">
        <v>0.734513274336283</v>
      </c>
      <c r="P26" s="86">
        <f t="shared" si="3"/>
        <v>1263.3628318584067</v>
      </c>
      <c r="Q26" s="100">
        <v>0.86451612903225805</v>
      </c>
      <c r="R26" s="86">
        <f t="shared" si="4"/>
        <v>872.29677419354834</v>
      </c>
      <c r="S26" s="91">
        <v>0.82474226804123696</v>
      </c>
      <c r="T26" s="104">
        <f t="shared" si="5"/>
        <v>306.80412371134014</v>
      </c>
      <c r="U26" s="95"/>
      <c r="V26" s="89"/>
      <c r="W26" s="96"/>
      <c r="X26" s="95"/>
      <c r="Y26" s="95"/>
      <c r="Z26" s="95"/>
      <c r="AA26" s="89"/>
      <c r="AB26" s="96"/>
      <c r="AC26" s="95"/>
      <c r="AD26" s="95"/>
      <c r="AE26" s="95"/>
      <c r="AF26" s="89"/>
      <c r="AG26" s="96"/>
      <c r="AH26" s="89"/>
      <c r="AI26" s="96"/>
    </row>
    <row r="27" spans="1:35" x14ac:dyDescent="0.25">
      <c r="A27" s="11">
        <v>3097</v>
      </c>
      <c r="B27" s="11">
        <v>2930</v>
      </c>
      <c r="C27" s="11">
        <v>2396</v>
      </c>
      <c r="D27" s="11">
        <v>1240</v>
      </c>
      <c r="E27" s="11">
        <v>668</v>
      </c>
      <c r="F27" s="11">
        <v>323</v>
      </c>
      <c r="G27" s="58" t="s">
        <v>396</v>
      </c>
      <c r="H27" s="49" t="s">
        <v>397</v>
      </c>
      <c r="I27" s="51">
        <v>0.82608695652173902</v>
      </c>
      <c r="J27" s="86">
        <f t="shared" si="0"/>
        <v>2558.3913043478256</v>
      </c>
      <c r="K27" s="51">
        <v>0.688888888888888</v>
      </c>
      <c r="L27" s="102">
        <f t="shared" si="1"/>
        <v>2018.4444444444418</v>
      </c>
      <c r="M27" s="51">
        <v>0.83582089552238803</v>
      </c>
      <c r="N27" s="86">
        <f t="shared" si="2"/>
        <v>2002.6268656716418</v>
      </c>
      <c r="O27" s="51">
        <v>0.81632653061224403</v>
      </c>
      <c r="P27" s="86">
        <f t="shared" si="3"/>
        <v>1012.2448979591826</v>
      </c>
      <c r="Q27" s="100">
        <v>0.93902439024390205</v>
      </c>
      <c r="R27" s="86">
        <f t="shared" si="4"/>
        <v>627.26829268292659</v>
      </c>
      <c r="S27" s="91">
        <v>0.97674418604651103</v>
      </c>
      <c r="T27" s="104">
        <f t="shared" si="5"/>
        <v>315.48837209302309</v>
      </c>
      <c r="U27" s="95"/>
      <c r="V27" s="89"/>
      <c r="W27" s="96"/>
      <c r="X27" s="95"/>
      <c r="Y27" s="95"/>
      <c r="Z27" s="95"/>
      <c r="AA27" s="89"/>
      <c r="AB27" s="96"/>
      <c r="AC27" s="95"/>
      <c r="AD27" s="95"/>
      <c r="AE27" s="95"/>
      <c r="AF27" s="89"/>
      <c r="AG27" s="96"/>
      <c r="AH27" s="89"/>
      <c r="AI27" s="96"/>
    </row>
    <row r="28" spans="1:35" x14ac:dyDescent="0.25">
      <c r="A28" s="11">
        <v>2522</v>
      </c>
      <c r="B28" s="11">
        <v>2610</v>
      </c>
      <c r="C28" s="11">
        <v>3103</v>
      </c>
      <c r="D28" s="11">
        <v>1638</v>
      </c>
      <c r="E28" s="11">
        <v>1323</v>
      </c>
      <c r="F28" s="11">
        <v>497</v>
      </c>
      <c r="G28" s="58" t="s">
        <v>398</v>
      </c>
      <c r="H28" s="49" t="s">
        <v>399</v>
      </c>
      <c r="I28" s="51">
        <v>0.86956521739130399</v>
      </c>
      <c r="J28" s="86">
        <f t="shared" si="0"/>
        <v>2193.0434782608686</v>
      </c>
      <c r="K28" s="51">
        <v>0.96969696969696895</v>
      </c>
      <c r="L28" s="102">
        <f t="shared" si="1"/>
        <v>2530.9090909090892</v>
      </c>
      <c r="M28" s="51">
        <v>0.90322580645161199</v>
      </c>
      <c r="N28" s="86">
        <f t="shared" si="2"/>
        <v>2802.7096774193519</v>
      </c>
      <c r="O28" s="51">
        <v>0.90721649484536004</v>
      </c>
      <c r="P28" s="86">
        <f t="shared" si="3"/>
        <v>1486.0206185566997</v>
      </c>
      <c r="Q28" s="100">
        <v>0.98192771084337305</v>
      </c>
      <c r="R28" s="86">
        <f t="shared" si="4"/>
        <v>1299.0903614457825</v>
      </c>
      <c r="S28" s="91">
        <v>0.99264705882352899</v>
      </c>
      <c r="T28" s="104">
        <f t="shared" si="5"/>
        <v>493.34558823529392</v>
      </c>
      <c r="U28" s="95"/>
      <c r="V28" s="89"/>
      <c r="W28" s="96"/>
      <c r="X28" s="95"/>
      <c r="Y28" s="95"/>
      <c r="Z28" s="95"/>
      <c r="AA28" s="89"/>
      <c r="AB28" s="96"/>
      <c r="AC28" s="95"/>
      <c r="AD28" s="95"/>
      <c r="AE28" s="95"/>
      <c r="AF28" s="89"/>
      <c r="AG28" s="96"/>
      <c r="AH28" s="89"/>
      <c r="AI28" s="96"/>
    </row>
    <row r="29" spans="1:35" x14ac:dyDescent="0.25">
      <c r="A29" s="11">
        <v>4476</v>
      </c>
      <c r="B29" s="11">
        <v>4634</v>
      </c>
      <c r="C29" s="11">
        <v>3087</v>
      </c>
      <c r="D29" s="11">
        <v>1322</v>
      </c>
      <c r="E29" s="11">
        <v>613</v>
      </c>
      <c r="F29" s="11">
        <v>290</v>
      </c>
      <c r="G29" s="58" t="s">
        <v>400</v>
      </c>
      <c r="H29" s="49" t="s">
        <v>401</v>
      </c>
      <c r="I29" s="51">
        <v>0.80952380952380898</v>
      </c>
      <c r="J29" s="86">
        <f t="shared" si="0"/>
        <v>3623.4285714285688</v>
      </c>
      <c r="K29" s="51">
        <v>0.8</v>
      </c>
      <c r="L29" s="102">
        <f t="shared" si="1"/>
        <v>3707.2000000000003</v>
      </c>
      <c r="M29" s="51">
        <v>0.83783783783783705</v>
      </c>
      <c r="N29" s="86">
        <f t="shared" si="2"/>
        <v>2586.4054054054031</v>
      </c>
      <c r="O29" s="51">
        <v>0.92</v>
      </c>
      <c r="P29" s="86">
        <f t="shared" si="3"/>
        <v>1216.24</v>
      </c>
      <c r="Q29" s="100">
        <v>0.96428571428571397</v>
      </c>
      <c r="R29" s="86">
        <f t="shared" si="4"/>
        <v>591.10714285714266</v>
      </c>
      <c r="S29" s="91">
        <v>0.97222222222222199</v>
      </c>
      <c r="T29" s="104">
        <f t="shared" si="5"/>
        <v>281.9444444444444</v>
      </c>
      <c r="U29" s="95"/>
      <c r="V29" s="89"/>
      <c r="W29" s="96"/>
      <c r="X29" s="95"/>
      <c r="Y29" s="95"/>
      <c r="Z29" s="95"/>
      <c r="AA29" s="89"/>
      <c r="AB29" s="96"/>
      <c r="AC29" s="95"/>
      <c r="AD29" s="95"/>
      <c r="AE29" s="95"/>
      <c r="AF29" s="89"/>
      <c r="AG29" s="96"/>
      <c r="AH29" s="89"/>
      <c r="AI29" s="96"/>
    </row>
    <row r="30" spans="1:35" x14ac:dyDescent="0.25">
      <c r="A30" s="11">
        <v>1887</v>
      </c>
      <c r="B30" s="11">
        <v>1719</v>
      </c>
      <c r="C30" s="11">
        <v>1796</v>
      </c>
      <c r="D30" s="11">
        <v>973</v>
      </c>
      <c r="E30" s="11">
        <v>615</v>
      </c>
      <c r="F30" s="11">
        <v>368</v>
      </c>
      <c r="G30" s="58" t="s">
        <v>402</v>
      </c>
      <c r="H30" s="49" t="s">
        <v>403</v>
      </c>
      <c r="I30" s="51">
        <v>0.1</v>
      </c>
      <c r="J30" s="86">
        <f t="shared" si="0"/>
        <v>188.70000000000002</v>
      </c>
      <c r="K30" s="51">
        <v>8.5714285714285701E-2</v>
      </c>
      <c r="L30" s="102">
        <f t="shared" si="1"/>
        <v>147.34285714285713</v>
      </c>
      <c r="M30" s="51">
        <v>5.8252427184466E-2</v>
      </c>
      <c r="N30" s="86">
        <f t="shared" si="2"/>
        <v>104.62135922330094</v>
      </c>
      <c r="O30" s="51">
        <v>4.8192771084337303E-2</v>
      </c>
      <c r="P30" s="86">
        <f t="shared" si="3"/>
        <v>46.891566265060199</v>
      </c>
      <c r="Q30" s="100">
        <v>7.3770491803278604E-2</v>
      </c>
      <c r="R30" s="86">
        <f t="shared" si="4"/>
        <v>45.368852459016338</v>
      </c>
      <c r="S30" s="91">
        <v>2.7397260273972601E-2</v>
      </c>
      <c r="T30" s="104">
        <f t="shared" si="5"/>
        <v>10.082191780821917</v>
      </c>
      <c r="U30" s="95"/>
      <c r="V30" s="89"/>
      <c r="W30" s="96"/>
      <c r="X30" s="95"/>
      <c r="Y30" s="95"/>
      <c r="Z30" s="95"/>
      <c r="AA30" s="89"/>
      <c r="AB30" s="96"/>
      <c r="AC30" s="95"/>
      <c r="AD30" s="95"/>
      <c r="AE30" s="95"/>
      <c r="AF30" s="89"/>
      <c r="AG30" s="96"/>
      <c r="AH30" s="89"/>
      <c r="AI30" s="96"/>
    </row>
    <row r="31" spans="1:35" x14ac:dyDescent="0.25">
      <c r="A31" s="11">
        <v>2714</v>
      </c>
      <c r="B31" s="11">
        <v>2193</v>
      </c>
      <c r="C31" s="11">
        <v>1942</v>
      </c>
      <c r="D31" s="11">
        <v>761</v>
      </c>
      <c r="E31" s="11">
        <v>467</v>
      </c>
      <c r="F31" s="11">
        <v>243</v>
      </c>
      <c r="G31" s="58" t="s">
        <v>404</v>
      </c>
      <c r="H31" s="49" t="s">
        <v>405</v>
      </c>
      <c r="I31" s="51">
        <v>5.7142857142857099E-2</v>
      </c>
      <c r="J31" s="86">
        <f t="shared" si="0"/>
        <v>155.08571428571418</v>
      </c>
      <c r="K31" s="51">
        <v>6.1224489795918297E-2</v>
      </c>
      <c r="L31" s="102">
        <f t="shared" si="1"/>
        <v>134.26530612244883</v>
      </c>
      <c r="M31" s="51">
        <v>8.5365853658536495E-2</v>
      </c>
      <c r="N31" s="86">
        <f t="shared" si="2"/>
        <v>165.78048780487788</v>
      </c>
      <c r="O31" s="51">
        <v>8.6956521739130405E-2</v>
      </c>
      <c r="P31" s="86">
        <f t="shared" si="3"/>
        <v>66.173913043478237</v>
      </c>
      <c r="Q31" s="100">
        <v>2.19780219780219E-2</v>
      </c>
      <c r="R31" s="86">
        <f t="shared" si="4"/>
        <v>10.263736263736227</v>
      </c>
      <c r="S31" s="91">
        <v>4.1237113402061799E-2</v>
      </c>
      <c r="T31" s="104">
        <f t="shared" si="5"/>
        <v>10.020618556701017</v>
      </c>
      <c r="U31" s="95"/>
      <c r="V31" s="89"/>
      <c r="W31" s="96"/>
      <c r="X31" s="95"/>
      <c r="Y31" s="95"/>
      <c r="Z31" s="95"/>
      <c r="AA31" s="89"/>
      <c r="AB31" s="96"/>
      <c r="AC31" s="95"/>
      <c r="AD31" s="95"/>
      <c r="AE31" s="95"/>
      <c r="AF31" s="89"/>
      <c r="AG31" s="96"/>
      <c r="AH31" s="89"/>
      <c r="AI31" s="96"/>
    </row>
    <row r="32" spans="1:35" x14ac:dyDescent="0.25">
      <c r="A32" s="11">
        <v>2057</v>
      </c>
      <c r="B32" s="11">
        <v>1907</v>
      </c>
      <c r="C32" s="11">
        <v>1406</v>
      </c>
      <c r="D32" s="11">
        <v>689</v>
      </c>
      <c r="E32" s="11">
        <v>483</v>
      </c>
      <c r="F32" s="11">
        <v>227</v>
      </c>
      <c r="G32" s="58" t="s">
        <v>406</v>
      </c>
      <c r="H32" s="49" t="s">
        <v>407</v>
      </c>
      <c r="I32" s="51">
        <v>0.9</v>
      </c>
      <c r="J32" s="86">
        <f t="shared" si="0"/>
        <v>1851.3</v>
      </c>
      <c r="K32" s="51">
        <v>0.89655172413793105</v>
      </c>
      <c r="L32" s="102">
        <f t="shared" si="1"/>
        <v>1709.7241379310344</v>
      </c>
      <c r="M32" s="51">
        <v>0.90625</v>
      </c>
      <c r="N32" s="86">
        <f t="shared" si="2"/>
        <v>1274.1875</v>
      </c>
      <c r="O32" s="51">
        <v>0.95522388059701402</v>
      </c>
      <c r="P32" s="86">
        <f t="shared" si="3"/>
        <v>658.1492537313427</v>
      </c>
      <c r="Q32" s="100">
        <v>0.97499999999999998</v>
      </c>
      <c r="R32" s="86">
        <f t="shared" si="4"/>
        <v>470.92500000000001</v>
      </c>
      <c r="S32" s="91">
        <v>1</v>
      </c>
      <c r="T32" s="104">
        <f t="shared" si="5"/>
        <v>227</v>
      </c>
      <c r="U32" s="95"/>
      <c r="V32" s="89"/>
      <c r="W32" s="96"/>
      <c r="X32" s="95"/>
      <c r="Y32" s="95"/>
      <c r="Z32" s="95"/>
      <c r="AA32" s="89"/>
      <c r="AB32" s="96"/>
      <c r="AC32" s="95"/>
      <c r="AD32" s="95"/>
      <c r="AE32" s="95"/>
      <c r="AF32" s="89"/>
      <c r="AG32" s="96"/>
      <c r="AH32" s="89"/>
      <c r="AI32" s="96"/>
    </row>
    <row r="33" spans="1:35" x14ac:dyDescent="0.25">
      <c r="A33" s="11">
        <v>4204</v>
      </c>
      <c r="B33" s="11">
        <v>4278</v>
      </c>
      <c r="C33" s="11">
        <v>4354</v>
      </c>
      <c r="D33" s="11">
        <v>2423</v>
      </c>
      <c r="E33" s="11">
        <v>1668</v>
      </c>
      <c r="F33" s="11">
        <v>755</v>
      </c>
      <c r="G33" s="58" t="s">
        <v>408</v>
      </c>
      <c r="H33" s="49" t="s">
        <v>409</v>
      </c>
      <c r="I33" s="51">
        <v>0.66666666666666596</v>
      </c>
      <c r="J33" s="86">
        <f t="shared" si="0"/>
        <v>2802.6666666666638</v>
      </c>
      <c r="K33" s="51">
        <v>0.77272727272727204</v>
      </c>
      <c r="L33" s="102">
        <f t="shared" si="1"/>
        <v>3305.7272727272698</v>
      </c>
      <c r="M33" s="51">
        <v>0.75700934579439205</v>
      </c>
      <c r="N33" s="86">
        <f t="shared" si="2"/>
        <v>3296.018691588783</v>
      </c>
      <c r="O33" s="51">
        <v>0.74404761904761896</v>
      </c>
      <c r="P33" s="86">
        <f t="shared" si="3"/>
        <v>1802.8273809523807</v>
      </c>
      <c r="Q33" s="100">
        <v>0.73568281938325897</v>
      </c>
      <c r="R33" s="86">
        <f t="shared" si="4"/>
        <v>1227.1189427312759</v>
      </c>
      <c r="S33" s="91">
        <v>0.67704280155642005</v>
      </c>
      <c r="T33" s="104">
        <f t="shared" si="5"/>
        <v>511.16731517509714</v>
      </c>
      <c r="U33" s="95"/>
      <c r="V33" s="89"/>
      <c r="W33" s="96"/>
      <c r="X33" s="95"/>
      <c r="Y33" s="95"/>
      <c r="Z33" s="95"/>
      <c r="AA33" s="89"/>
      <c r="AB33" s="96"/>
      <c r="AC33" s="95"/>
      <c r="AD33" s="95"/>
      <c r="AE33" s="95"/>
      <c r="AF33" s="89"/>
      <c r="AG33" s="96"/>
      <c r="AH33" s="89"/>
      <c r="AI33" s="96"/>
    </row>
    <row r="34" spans="1:35" x14ac:dyDescent="0.25">
      <c r="A34" s="11">
        <v>1657</v>
      </c>
      <c r="B34" s="11">
        <v>2538</v>
      </c>
      <c r="C34" s="11">
        <v>1881</v>
      </c>
      <c r="D34" s="11">
        <v>825</v>
      </c>
      <c r="E34" s="11">
        <v>499</v>
      </c>
      <c r="F34" s="11">
        <v>188</v>
      </c>
      <c r="G34" s="58" t="s">
        <v>410</v>
      </c>
      <c r="H34" s="49" t="s">
        <v>411</v>
      </c>
      <c r="I34" s="51">
        <v>1</v>
      </c>
      <c r="J34" s="86">
        <f t="shared" si="0"/>
        <v>1657</v>
      </c>
      <c r="K34" s="51">
        <v>0.77777777777777701</v>
      </c>
      <c r="L34" s="102">
        <f t="shared" si="1"/>
        <v>1973.999999999998</v>
      </c>
      <c r="M34" s="51">
        <v>0.6875</v>
      </c>
      <c r="N34" s="86">
        <f t="shared" si="2"/>
        <v>1293.1875</v>
      </c>
      <c r="O34" s="51">
        <v>0.67567567567567499</v>
      </c>
      <c r="P34" s="86">
        <f t="shared" si="3"/>
        <v>557.43243243243182</v>
      </c>
      <c r="Q34" s="100">
        <v>0.79411764705882304</v>
      </c>
      <c r="R34" s="86">
        <f t="shared" si="4"/>
        <v>396.2647058823527</v>
      </c>
      <c r="S34" s="91">
        <v>0.87755102040816302</v>
      </c>
      <c r="T34" s="104">
        <f t="shared" si="5"/>
        <v>164.97959183673464</v>
      </c>
      <c r="U34" s="95"/>
      <c r="V34" s="89"/>
      <c r="W34" s="96"/>
      <c r="X34" s="95"/>
      <c r="Y34" s="95"/>
      <c r="Z34" s="95"/>
      <c r="AA34" s="89"/>
      <c r="AB34" s="96"/>
      <c r="AC34" s="95"/>
      <c r="AD34" s="95"/>
      <c r="AE34" s="95"/>
      <c r="AF34" s="89"/>
      <c r="AG34" s="96"/>
      <c r="AH34" s="89"/>
      <c r="AI34" s="96"/>
    </row>
    <row r="35" spans="1:35" x14ac:dyDescent="0.25">
      <c r="A35" s="11">
        <v>1871</v>
      </c>
      <c r="B35" s="11">
        <v>1348</v>
      </c>
      <c r="C35" s="11">
        <v>1322</v>
      </c>
      <c r="D35" s="11">
        <v>516</v>
      </c>
      <c r="E35" s="11">
        <v>342</v>
      </c>
      <c r="F35" s="11">
        <v>163</v>
      </c>
      <c r="G35" s="58" t="s">
        <v>412</v>
      </c>
      <c r="H35" s="49" t="s">
        <v>413</v>
      </c>
      <c r="I35" s="51">
        <v>4.7619047619047603E-2</v>
      </c>
      <c r="J35" s="86">
        <f t="shared" si="0"/>
        <v>89.095238095238059</v>
      </c>
      <c r="K35" s="51">
        <v>2.7027027027027001E-2</v>
      </c>
      <c r="L35" s="102">
        <f t="shared" si="1"/>
        <v>36.4324324324324</v>
      </c>
      <c r="M35" s="51">
        <v>4.1095890410958902E-2</v>
      </c>
      <c r="N35" s="86">
        <f t="shared" si="2"/>
        <v>54.328767123287669</v>
      </c>
      <c r="O35" s="51">
        <v>0.12121212121212099</v>
      </c>
      <c r="P35" s="86">
        <f t="shared" si="3"/>
        <v>62.545454545454433</v>
      </c>
      <c r="Q35" s="100">
        <v>1.3157894736842099E-2</v>
      </c>
      <c r="R35" s="86">
        <f t="shared" si="4"/>
        <v>4.4999999999999982</v>
      </c>
      <c r="S35" s="91">
        <v>2.53164556962025E-2</v>
      </c>
      <c r="T35" s="104">
        <f t="shared" si="5"/>
        <v>4.1265822784810071</v>
      </c>
      <c r="U35" s="95"/>
      <c r="V35" s="89"/>
      <c r="W35" s="96"/>
      <c r="X35" s="95"/>
      <c r="Y35" s="95"/>
      <c r="Z35" s="95"/>
      <c r="AA35" s="89"/>
      <c r="AB35" s="96"/>
      <c r="AC35" s="95"/>
      <c r="AD35" s="95"/>
      <c r="AE35" s="95"/>
      <c r="AF35" s="89"/>
      <c r="AG35" s="96"/>
      <c r="AH35" s="89"/>
      <c r="AI35" s="96"/>
    </row>
    <row r="36" spans="1:35" x14ac:dyDescent="0.25">
      <c r="A36" s="11">
        <v>838</v>
      </c>
      <c r="B36" s="11">
        <v>1193</v>
      </c>
      <c r="C36" s="11">
        <v>921</v>
      </c>
      <c r="D36" s="11">
        <v>435</v>
      </c>
      <c r="E36" s="11">
        <v>176</v>
      </c>
      <c r="F36" s="11">
        <v>80</v>
      </c>
      <c r="G36" s="58" t="s">
        <v>414</v>
      </c>
      <c r="H36" s="49" t="s">
        <v>415</v>
      </c>
      <c r="I36" s="51">
        <v>1</v>
      </c>
      <c r="J36" s="86">
        <f t="shared" si="0"/>
        <v>838</v>
      </c>
      <c r="K36" s="51">
        <v>0.8</v>
      </c>
      <c r="L36" s="102">
        <f t="shared" si="1"/>
        <v>954.40000000000009</v>
      </c>
      <c r="M36" s="51">
        <v>0.66666666666666596</v>
      </c>
      <c r="N36" s="86">
        <f t="shared" si="2"/>
        <v>613.99999999999932</v>
      </c>
      <c r="O36" s="51">
        <v>0.69230769230769196</v>
      </c>
      <c r="P36" s="86">
        <f t="shared" si="3"/>
        <v>301.15384615384602</v>
      </c>
      <c r="Q36" s="100">
        <v>0.77777777777777701</v>
      </c>
      <c r="R36" s="86">
        <f t="shared" si="4"/>
        <v>136.88888888888874</v>
      </c>
      <c r="S36" s="91">
        <v>1</v>
      </c>
      <c r="T36" s="104">
        <f t="shared" si="5"/>
        <v>80</v>
      </c>
      <c r="U36" s="95"/>
      <c r="V36" s="89"/>
      <c r="W36" s="96"/>
      <c r="X36" s="95"/>
      <c r="Y36" s="95"/>
      <c r="Z36" s="95"/>
      <c r="AA36" s="89"/>
      <c r="AB36" s="96"/>
      <c r="AC36" s="95"/>
      <c r="AD36" s="95"/>
      <c r="AE36" s="95"/>
      <c r="AF36" s="89"/>
      <c r="AG36" s="96"/>
      <c r="AH36" s="89"/>
      <c r="AI36" s="96"/>
    </row>
    <row r="37" spans="1:35" x14ac:dyDescent="0.25">
      <c r="A37" s="11">
        <v>1124</v>
      </c>
      <c r="B37" s="11">
        <v>1212</v>
      </c>
      <c r="C37" s="11">
        <v>1437</v>
      </c>
      <c r="D37" s="11">
        <v>846</v>
      </c>
      <c r="E37" s="11">
        <v>658</v>
      </c>
      <c r="F37" s="11">
        <v>222</v>
      </c>
      <c r="G37" s="58" t="s">
        <v>416</v>
      </c>
      <c r="H37" s="49" t="s">
        <v>417</v>
      </c>
      <c r="I37" s="51">
        <v>1</v>
      </c>
      <c r="J37" s="86">
        <f t="shared" si="0"/>
        <v>1124</v>
      </c>
      <c r="K37" s="51">
        <v>0.625</v>
      </c>
      <c r="L37" s="102">
        <f t="shared" si="1"/>
        <v>757.5</v>
      </c>
      <c r="M37" s="51">
        <v>0.72499999999999998</v>
      </c>
      <c r="N37" s="86">
        <f t="shared" si="2"/>
        <v>1041.825</v>
      </c>
      <c r="O37" s="51">
        <v>0.78</v>
      </c>
      <c r="P37" s="86">
        <f t="shared" si="3"/>
        <v>659.88</v>
      </c>
      <c r="Q37" s="100">
        <v>0.74242424242424199</v>
      </c>
      <c r="R37" s="86">
        <f t="shared" si="4"/>
        <v>488.51515151515122</v>
      </c>
      <c r="S37" s="91">
        <v>0.71698113207547098</v>
      </c>
      <c r="T37" s="104">
        <f t="shared" si="5"/>
        <v>159.16981132075455</v>
      </c>
      <c r="U37" s="95"/>
      <c r="V37" s="89"/>
      <c r="W37" s="96"/>
      <c r="X37" s="95"/>
      <c r="Y37" s="95"/>
      <c r="Z37" s="95"/>
      <c r="AA37" s="89"/>
      <c r="AB37" s="96"/>
      <c r="AC37" s="95"/>
      <c r="AD37" s="95"/>
      <c r="AE37" s="95"/>
      <c r="AF37" s="89"/>
      <c r="AG37" s="96"/>
      <c r="AH37" s="89"/>
      <c r="AI37" s="96"/>
    </row>
    <row r="38" spans="1:35" x14ac:dyDescent="0.25">
      <c r="A38" s="11">
        <v>1779</v>
      </c>
      <c r="B38" s="11">
        <v>1156</v>
      </c>
      <c r="C38" s="11">
        <v>1176</v>
      </c>
      <c r="D38" s="11">
        <v>353</v>
      </c>
      <c r="E38" s="11">
        <v>250</v>
      </c>
      <c r="F38" s="11">
        <v>98</v>
      </c>
      <c r="G38" s="58" t="s">
        <v>418</v>
      </c>
      <c r="H38" s="49" t="s">
        <v>419</v>
      </c>
      <c r="I38" s="51">
        <v>6.25E-2</v>
      </c>
      <c r="J38" s="86">
        <f t="shared" si="0"/>
        <v>111.1875</v>
      </c>
      <c r="K38" s="51">
        <v>0.12121212121212099</v>
      </c>
      <c r="L38" s="102">
        <f t="shared" si="1"/>
        <v>140.12121212121187</v>
      </c>
      <c r="M38" s="51">
        <v>0.113207547169811</v>
      </c>
      <c r="N38" s="86">
        <f t="shared" si="2"/>
        <v>133.13207547169773</v>
      </c>
      <c r="O38" s="51">
        <v>9.4339622641509399E-2</v>
      </c>
      <c r="P38" s="86">
        <f t="shared" si="3"/>
        <v>33.301886792452819</v>
      </c>
      <c r="Q38" s="100">
        <v>2.7397260273972601E-2</v>
      </c>
      <c r="R38" s="86">
        <f t="shared" si="4"/>
        <v>6.8493150684931505</v>
      </c>
      <c r="S38" s="91">
        <v>2.3809523809523801E-2</v>
      </c>
      <c r="T38" s="104">
        <f t="shared" si="5"/>
        <v>2.3333333333333326</v>
      </c>
      <c r="U38" s="95"/>
      <c r="V38" s="89"/>
      <c r="W38" s="96"/>
      <c r="X38" s="95"/>
      <c r="Y38" s="95"/>
      <c r="Z38" s="95"/>
      <c r="AA38" s="89"/>
      <c r="AB38" s="96"/>
      <c r="AC38" s="95"/>
      <c r="AD38" s="95"/>
      <c r="AE38" s="95"/>
      <c r="AF38" s="89"/>
      <c r="AG38" s="96"/>
      <c r="AH38" s="89"/>
      <c r="AI38" s="96"/>
    </row>
    <row r="39" spans="1:35" x14ac:dyDescent="0.25">
      <c r="A39" s="11">
        <v>5366</v>
      </c>
      <c r="B39" s="11">
        <v>3798</v>
      </c>
      <c r="C39" s="11">
        <v>2498</v>
      </c>
      <c r="D39" s="11">
        <v>1175</v>
      </c>
      <c r="E39" s="11">
        <v>667</v>
      </c>
      <c r="F39" s="11">
        <v>249</v>
      </c>
      <c r="G39" s="58" t="s">
        <v>420</v>
      </c>
      <c r="H39" s="49" t="s">
        <v>421</v>
      </c>
      <c r="I39" s="51">
        <v>0.86666666666666603</v>
      </c>
      <c r="J39" s="86">
        <f t="shared" si="0"/>
        <v>4650.5333333333301</v>
      </c>
      <c r="K39" s="51">
        <v>0.91935483870967705</v>
      </c>
      <c r="L39" s="102">
        <f t="shared" si="1"/>
        <v>3491.7096774193533</v>
      </c>
      <c r="M39" s="51">
        <v>0.85820895522387997</v>
      </c>
      <c r="N39" s="86">
        <f t="shared" si="2"/>
        <v>2143.8059701492521</v>
      </c>
      <c r="O39" s="51">
        <v>0.93693693693693603</v>
      </c>
      <c r="P39" s="86">
        <f t="shared" si="3"/>
        <v>1100.9009009008998</v>
      </c>
      <c r="Q39" s="100">
        <v>0.952380952380952</v>
      </c>
      <c r="R39" s="86">
        <f t="shared" si="4"/>
        <v>635.23809523809496</v>
      </c>
      <c r="S39" s="91">
        <v>1</v>
      </c>
      <c r="T39" s="104">
        <f t="shared" si="5"/>
        <v>249</v>
      </c>
      <c r="U39" s="95"/>
      <c r="V39" s="89"/>
      <c r="W39" s="96"/>
      <c r="X39" s="95"/>
      <c r="Y39" s="95"/>
      <c r="Z39" s="95"/>
      <c r="AA39" s="89"/>
      <c r="AB39" s="96"/>
      <c r="AC39" s="95"/>
      <c r="AD39" s="95"/>
      <c r="AE39" s="95"/>
      <c r="AF39" s="89"/>
      <c r="AG39" s="96"/>
      <c r="AH39" s="89"/>
      <c r="AI39" s="96"/>
    </row>
    <row r="40" spans="1:35" x14ac:dyDescent="0.25">
      <c r="A40" s="11">
        <v>1467</v>
      </c>
      <c r="B40" s="11">
        <v>1112</v>
      </c>
      <c r="C40" s="11">
        <v>854</v>
      </c>
      <c r="D40" s="11">
        <v>354</v>
      </c>
      <c r="E40" s="11">
        <v>172</v>
      </c>
      <c r="F40" s="11">
        <v>41</v>
      </c>
      <c r="G40" s="58" t="s">
        <v>422</v>
      </c>
      <c r="H40" s="49" t="s">
        <v>423</v>
      </c>
      <c r="I40" s="51">
        <v>0.11111111111111099</v>
      </c>
      <c r="J40" s="86">
        <f t="shared" si="0"/>
        <v>162.99999999999983</v>
      </c>
      <c r="K40" s="51">
        <v>0.148148148148148</v>
      </c>
      <c r="L40" s="102">
        <f t="shared" si="1"/>
        <v>164.74074074074059</v>
      </c>
      <c r="M40" s="51">
        <v>0.10256410256410201</v>
      </c>
      <c r="N40" s="86">
        <f t="shared" si="2"/>
        <v>87.589743589743108</v>
      </c>
      <c r="O40" s="51">
        <v>0.133333333333333</v>
      </c>
      <c r="P40" s="86">
        <f t="shared" si="3"/>
        <v>47.199999999999882</v>
      </c>
      <c r="Q40" s="100">
        <v>0</v>
      </c>
      <c r="R40" s="86">
        <f t="shared" si="4"/>
        <v>0</v>
      </c>
      <c r="S40" s="91">
        <v>0.17647058823529399</v>
      </c>
      <c r="T40" s="104">
        <f t="shared" si="5"/>
        <v>7.2352941176470535</v>
      </c>
      <c r="U40" s="95"/>
      <c r="V40" s="89"/>
      <c r="W40" s="96"/>
      <c r="X40" s="95"/>
      <c r="Y40" s="95"/>
      <c r="Z40" s="95"/>
      <c r="AA40" s="89"/>
      <c r="AB40" s="96"/>
      <c r="AC40" s="95"/>
      <c r="AD40" s="95"/>
      <c r="AE40" s="95"/>
      <c r="AF40" s="89"/>
      <c r="AG40" s="96"/>
      <c r="AH40" s="89"/>
      <c r="AI40" s="96"/>
    </row>
    <row r="41" spans="1:35" x14ac:dyDescent="0.25">
      <c r="A41" s="11">
        <v>2625</v>
      </c>
      <c r="B41" s="11">
        <v>1978</v>
      </c>
      <c r="C41" s="11">
        <v>2690</v>
      </c>
      <c r="D41" s="11">
        <v>1164</v>
      </c>
      <c r="E41" s="11">
        <v>602</v>
      </c>
      <c r="F41" s="11">
        <v>200</v>
      </c>
      <c r="G41" s="58" t="s">
        <v>424</v>
      </c>
      <c r="H41" s="49" t="s">
        <v>425</v>
      </c>
      <c r="I41" s="51">
        <v>0.91428571428571404</v>
      </c>
      <c r="J41" s="86">
        <f t="shared" si="0"/>
        <v>2399.9999999999995</v>
      </c>
      <c r="K41" s="51">
        <v>0.88888888888888795</v>
      </c>
      <c r="L41" s="102">
        <f t="shared" si="1"/>
        <v>1758.2222222222204</v>
      </c>
      <c r="M41" s="51">
        <v>0.91358024691357997</v>
      </c>
      <c r="N41" s="86">
        <f t="shared" si="2"/>
        <v>2457.5308641975303</v>
      </c>
      <c r="O41" s="51">
        <v>0.88749999999999996</v>
      </c>
      <c r="P41" s="86">
        <f t="shared" si="3"/>
        <v>1033.05</v>
      </c>
      <c r="Q41" s="100">
        <v>0.94047619047619002</v>
      </c>
      <c r="R41" s="86">
        <f t="shared" si="4"/>
        <v>566.1666666666664</v>
      </c>
      <c r="S41" s="91">
        <v>0.971830985915492</v>
      </c>
      <c r="T41" s="104">
        <f t="shared" si="5"/>
        <v>194.36619718309839</v>
      </c>
      <c r="U41" s="95"/>
      <c r="V41" s="89"/>
      <c r="W41" s="96"/>
      <c r="X41" s="95"/>
      <c r="Y41" s="95"/>
      <c r="Z41" s="95"/>
      <c r="AA41" s="89"/>
      <c r="AB41" s="96"/>
      <c r="AC41" s="95"/>
      <c r="AD41" s="95"/>
      <c r="AE41" s="95"/>
      <c r="AF41" s="89"/>
      <c r="AG41" s="96"/>
      <c r="AH41" s="89"/>
      <c r="AI41" s="96"/>
    </row>
    <row r="42" spans="1:35" x14ac:dyDescent="0.25">
      <c r="A42" s="11">
        <v>3148</v>
      </c>
      <c r="B42" s="11">
        <v>2360</v>
      </c>
      <c r="C42" s="11">
        <v>2127</v>
      </c>
      <c r="D42" s="11">
        <v>1150</v>
      </c>
      <c r="E42" s="11">
        <v>790</v>
      </c>
      <c r="F42" s="11">
        <v>413</v>
      </c>
      <c r="G42" s="58" t="s">
        <v>426</v>
      </c>
      <c r="H42" s="49" t="s">
        <v>427</v>
      </c>
      <c r="I42" s="51">
        <v>0.837209302325581</v>
      </c>
      <c r="J42" s="86">
        <f t="shared" si="0"/>
        <v>2635.534883720929</v>
      </c>
      <c r="K42" s="51">
        <v>0.78787878787878696</v>
      </c>
      <c r="L42" s="102">
        <f t="shared" si="1"/>
        <v>1859.3939393939372</v>
      </c>
      <c r="M42" s="51">
        <v>0.87654320987654299</v>
      </c>
      <c r="N42" s="86">
        <f t="shared" si="2"/>
        <v>1864.4074074074069</v>
      </c>
      <c r="O42" s="51">
        <v>0.86315789473684201</v>
      </c>
      <c r="P42" s="86">
        <f t="shared" si="3"/>
        <v>992.63157894736833</v>
      </c>
      <c r="Q42" s="100">
        <v>0.90243902439024304</v>
      </c>
      <c r="R42" s="86">
        <f t="shared" si="4"/>
        <v>712.92682926829195</v>
      </c>
      <c r="S42" s="91">
        <v>0.92307692307692302</v>
      </c>
      <c r="T42" s="104">
        <f t="shared" si="5"/>
        <v>381.23076923076923</v>
      </c>
      <c r="U42" s="95"/>
      <c r="V42" s="89"/>
      <c r="W42" s="96"/>
      <c r="X42" s="95"/>
      <c r="Y42" s="95"/>
      <c r="Z42" s="95"/>
      <c r="AA42" s="89"/>
      <c r="AB42" s="96"/>
      <c r="AC42" s="95"/>
      <c r="AD42" s="95"/>
      <c r="AE42" s="95"/>
      <c r="AF42" s="89"/>
      <c r="AG42" s="96"/>
      <c r="AH42" s="89"/>
      <c r="AI42" s="96"/>
    </row>
    <row r="43" spans="1:35" x14ac:dyDescent="0.25">
      <c r="A43" s="11">
        <v>2447</v>
      </c>
      <c r="B43" s="11">
        <v>2243</v>
      </c>
      <c r="C43" s="11">
        <v>1376</v>
      </c>
      <c r="D43" s="11">
        <v>534</v>
      </c>
      <c r="E43" s="11">
        <v>434</v>
      </c>
      <c r="F43" s="11">
        <v>183</v>
      </c>
      <c r="G43" s="58" t="s">
        <v>428</v>
      </c>
      <c r="H43" s="49" t="s">
        <v>429</v>
      </c>
      <c r="I43" s="51">
        <v>0.12</v>
      </c>
      <c r="J43" s="86">
        <f t="shared" si="0"/>
        <v>293.64</v>
      </c>
      <c r="K43" s="51">
        <v>0.16393442622950799</v>
      </c>
      <c r="L43" s="102">
        <f t="shared" si="1"/>
        <v>367.7049180327864</v>
      </c>
      <c r="M43" s="51">
        <v>0.146341463414634</v>
      </c>
      <c r="N43" s="86">
        <f t="shared" si="2"/>
        <v>201.36585365853639</v>
      </c>
      <c r="O43" s="51">
        <v>0.14925373134328301</v>
      </c>
      <c r="P43" s="86">
        <f t="shared" si="3"/>
        <v>79.701492537313129</v>
      </c>
      <c r="Q43" s="100">
        <v>0.194444444444444</v>
      </c>
      <c r="R43" s="86">
        <f t="shared" si="4"/>
        <v>84.388888888888701</v>
      </c>
      <c r="S43" s="91">
        <v>0.25396825396825301</v>
      </c>
      <c r="T43" s="104">
        <f t="shared" si="5"/>
        <v>46.476190476190304</v>
      </c>
      <c r="U43" s="95"/>
      <c r="V43" s="89"/>
      <c r="W43" s="96"/>
      <c r="X43" s="95"/>
      <c r="Y43" s="95"/>
      <c r="Z43" s="95"/>
      <c r="AA43" s="89"/>
      <c r="AB43" s="96"/>
      <c r="AC43" s="95"/>
      <c r="AD43" s="95"/>
      <c r="AE43" s="95"/>
      <c r="AF43" s="89"/>
      <c r="AG43" s="96"/>
      <c r="AH43" s="89"/>
      <c r="AI43" s="96"/>
    </row>
    <row r="44" spans="1:35" x14ac:dyDescent="0.25">
      <c r="A44" s="11">
        <v>1776</v>
      </c>
      <c r="B44" s="11">
        <v>1927</v>
      </c>
      <c r="C44" s="11">
        <v>1934</v>
      </c>
      <c r="D44" s="11">
        <v>1163</v>
      </c>
      <c r="E44" s="11">
        <v>795</v>
      </c>
      <c r="F44" s="11">
        <v>374</v>
      </c>
      <c r="G44" s="58" t="s">
        <v>430</v>
      </c>
      <c r="H44" s="49" t="s">
        <v>431</v>
      </c>
      <c r="I44" s="51">
        <v>0.90476190476190399</v>
      </c>
      <c r="J44" s="86">
        <f t="shared" si="0"/>
        <v>1606.8571428571415</v>
      </c>
      <c r="K44" s="51">
        <v>0.95454545454545403</v>
      </c>
      <c r="L44" s="102">
        <f t="shared" si="1"/>
        <v>1839.4090909090899</v>
      </c>
      <c r="M44" s="51">
        <v>0.97727272727272696</v>
      </c>
      <c r="N44" s="86">
        <f t="shared" si="2"/>
        <v>1890.045454545454</v>
      </c>
      <c r="O44" s="51">
        <v>0.91836734693877498</v>
      </c>
      <c r="P44" s="86">
        <f t="shared" si="3"/>
        <v>1068.0612244897952</v>
      </c>
      <c r="Q44" s="100">
        <v>0.95652173913043403</v>
      </c>
      <c r="R44" s="86">
        <f t="shared" si="4"/>
        <v>760.43478260869506</v>
      </c>
      <c r="S44" s="91">
        <v>0.97777777777777697</v>
      </c>
      <c r="T44" s="104">
        <f t="shared" si="5"/>
        <v>365.68888888888858</v>
      </c>
      <c r="U44" s="95"/>
      <c r="V44" s="89"/>
      <c r="W44" s="96"/>
      <c r="X44" s="95"/>
      <c r="Y44" s="95"/>
      <c r="Z44" s="95"/>
      <c r="AA44" s="89"/>
      <c r="AB44" s="96"/>
      <c r="AC44" s="95"/>
      <c r="AD44" s="95"/>
      <c r="AE44" s="95"/>
      <c r="AF44" s="89"/>
      <c r="AG44" s="96"/>
      <c r="AH44" s="89"/>
      <c r="AI44" s="96"/>
    </row>
    <row r="45" spans="1:35" x14ac:dyDescent="0.25">
      <c r="A45" s="11">
        <v>1397</v>
      </c>
      <c r="B45" s="11">
        <v>1527</v>
      </c>
      <c r="C45" s="11">
        <v>1495</v>
      </c>
      <c r="D45" s="11">
        <v>946</v>
      </c>
      <c r="E45" s="11">
        <v>678</v>
      </c>
      <c r="F45" s="11">
        <v>244</v>
      </c>
      <c r="G45" s="58" t="s">
        <v>432</v>
      </c>
      <c r="H45" s="49" t="s">
        <v>433</v>
      </c>
      <c r="I45" s="51">
        <v>0</v>
      </c>
      <c r="J45" s="86">
        <f t="shared" si="0"/>
        <v>0</v>
      </c>
      <c r="K45" s="51">
        <v>0</v>
      </c>
      <c r="L45" s="102">
        <f t="shared" si="1"/>
        <v>0</v>
      </c>
      <c r="M45" s="51">
        <v>0.11111111111111099</v>
      </c>
      <c r="N45" s="86">
        <f t="shared" si="2"/>
        <v>166.11111111111094</v>
      </c>
      <c r="O45" s="51">
        <v>0.114285714285714</v>
      </c>
      <c r="P45" s="86">
        <f t="shared" si="3"/>
        <v>108.11428571428544</v>
      </c>
      <c r="Q45" s="100">
        <v>5.8823529411764698E-2</v>
      </c>
      <c r="R45" s="86">
        <f t="shared" si="4"/>
        <v>39.882352941176464</v>
      </c>
      <c r="S45" s="91">
        <v>5.1948051948051903E-2</v>
      </c>
      <c r="T45" s="104">
        <f t="shared" si="5"/>
        <v>12.675324675324664</v>
      </c>
      <c r="U45" s="95"/>
      <c r="V45" s="89"/>
      <c r="W45" s="96"/>
      <c r="X45" s="95"/>
      <c r="Y45" s="95"/>
      <c r="Z45" s="95"/>
      <c r="AA45" s="89"/>
      <c r="AB45" s="96"/>
      <c r="AC45" s="95"/>
      <c r="AD45" s="95"/>
      <c r="AE45" s="95"/>
      <c r="AF45" s="89"/>
      <c r="AG45" s="96"/>
      <c r="AH45" s="89"/>
      <c r="AI45" s="96"/>
    </row>
    <row r="46" spans="1:35" x14ac:dyDescent="0.25">
      <c r="A46" s="11">
        <v>1516</v>
      </c>
      <c r="B46" s="11">
        <v>1419</v>
      </c>
      <c r="C46" s="11">
        <v>627</v>
      </c>
      <c r="D46" s="11">
        <v>213</v>
      </c>
      <c r="E46" s="11">
        <v>144</v>
      </c>
      <c r="F46" s="11">
        <v>81</v>
      </c>
      <c r="G46" s="58" t="s">
        <v>434</v>
      </c>
      <c r="H46" s="49" t="s">
        <v>435</v>
      </c>
      <c r="I46" s="51">
        <v>0.33333333333333298</v>
      </c>
      <c r="J46" s="86">
        <f t="shared" si="0"/>
        <v>505.3333333333328</v>
      </c>
      <c r="K46" s="51">
        <v>0.65384615384615297</v>
      </c>
      <c r="L46" s="102">
        <f t="shared" si="1"/>
        <v>927.80769230769101</v>
      </c>
      <c r="M46" s="51">
        <v>0.328358208955223</v>
      </c>
      <c r="N46" s="86">
        <f t="shared" si="2"/>
        <v>205.88059701492483</v>
      </c>
      <c r="O46" s="51">
        <v>0.476190476190476</v>
      </c>
      <c r="P46" s="86">
        <f t="shared" si="3"/>
        <v>101.42857142857139</v>
      </c>
      <c r="Q46" s="100">
        <v>0.60526315789473595</v>
      </c>
      <c r="R46" s="86">
        <f t="shared" si="4"/>
        <v>87.157894736841982</v>
      </c>
      <c r="S46" s="91">
        <v>0.6</v>
      </c>
      <c r="T46" s="104">
        <f t="shared" si="5"/>
        <v>48.6</v>
      </c>
      <c r="U46" s="95"/>
      <c r="V46" s="89"/>
      <c r="W46" s="96"/>
      <c r="X46" s="95"/>
      <c r="Y46" s="95"/>
      <c r="Z46" s="95"/>
      <c r="AA46" s="89"/>
      <c r="AB46" s="96"/>
      <c r="AC46" s="95"/>
      <c r="AD46" s="95"/>
      <c r="AE46" s="95"/>
      <c r="AF46" s="89"/>
      <c r="AG46" s="96"/>
      <c r="AH46" s="89"/>
      <c r="AI46" s="96"/>
    </row>
    <row r="47" spans="1:35" x14ac:dyDescent="0.25">
      <c r="A47" s="11">
        <v>7943</v>
      </c>
      <c r="B47" s="11">
        <v>8350</v>
      </c>
      <c r="C47" s="11">
        <v>9129</v>
      </c>
      <c r="D47" s="11">
        <v>5466</v>
      </c>
      <c r="E47" s="11">
        <v>3173</v>
      </c>
      <c r="F47" s="11">
        <v>1211</v>
      </c>
      <c r="G47" s="58" t="s">
        <v>436</v>
      </c>
      <c r="H47" s="49" t="s">
        <v>437</v>
      </c>
      <c r="I47" s="51">
        <v>0.15</v>
      </c>
      <c r="J47" s="86">
        <f t="shared" si="0"/>
        <v>1191.45</v>
      </c>
      <c r="K47" s="51">
        <v>0.123287671232876</v>
      </c>
      <c r="L47" s="102">
        <f t="shared" si="1"/>
        <v>1029.4520547945147</v>
      </c>
      <c r="M47" s="51">
        <v>0.118518518518518</v>
      </c>
      <c r="N47" s="86">
        <f t="shared" si="2"/>
        <v>1081.9555555555507</v>
      </c>
      <c r="O47" s="51">
        <v>0.106194690265486</v>
      </c>
      <c r="P47" s="86">
        <f t="shared" si="3"/>
        <v>580.46017699114645</v>
      </c>
      <c r="Q47" s="100">
        <v>0.113712374581939</v>
      </c>
      <c r="R47" s="86">
        <f t="shared" si="4"/>
        <v>360.80936454849245</v>
      </c>
      <c r="S47" s="91">
        <v>6.6147859922178906E-2</v>
      </c>
      <c r="T47" s="104">
        <f t="shared" si="5"/>
        <v>80.105058365758651</v>
      </c>
      <c r="U47" s="95"/>
      <c r="V47" s="89"/>
      <c r="W47" s="96"/>
      <c r="X47" s="95"/>
      <c r="Y47" s="95"/>
      <c r="Z47" s="95"/>
      <c r="AA47" s="89"/>
      <c r="AB47" s="96"/>
      <c r="AC47" s="95"/>
      <c r="AD47" s="95"/>
      <c r="AE47" s="95"/>
      <c r="AF47" s="89"/>
      <c r="AG47" s="96"/>
      <c r="AH47" s="89"/>
      <c r="AI47" s="96"/>
    </row>
    <row r="48" spans="1:35" x14ac:dyDescent="0.25">
      <c r="A48" s="11">
        <v>2183</v>
      </c>
      <c r="B48" s="11">
        <v>1527</v>
      </c>
      <c r="C48" s="11">
        <v>1006</v>
      </c>
      <c r="D48" s="11">
        <v>445</v>
      </c>
      <c r="E48" s="11">
        <v>259</v>
      </c>
      <c r="F48" s="11">
        <v>154</v>
      </c>
      <c r="G48" s="58" t="s">
        <v>438</v>
      </c>
      <c r="H48" s="49" t="s">
        <v>439</v>
      </c>
      <c r="I48" s="51">
        <v>0.92857142857142805</v>
      </c>
      <c r="J48" s="86">
        <f t="shared" si="0"/>
        <v>2027.0714285714275</v>
      </c>
      <c r="K48" s="51">
        <v>0.91666666666666596</v>
      </c>
      <c r="L48" s="102">
        <f t="shared" si="1"/>
        <v>1399.7499999999989</v>
      </c>
      <c r="M48" s="51">
        <v>0.90322580645161199</v>
      </c>
      <c r="N48" s="86">
        <f t="shared" si="2"/>
        <v>908.64516129032165</v>
      </c>
      <c r="O48" s="51">
        <v>0.96875</v>
      </c>
      <c r="P48" s="86">
        <f t="shared" si="3"/>
        <v>431.09375</v>
      </c>
      <c r="Q48" s="100">
        <v>0.95348837209302295</v>
      </c>
      <c r="R48" s="86">
        <f t="shared" si="4"/>
        <v>246.95348837209295</v>
      </c>
      <c r="S48" s="91">
        <v>1</v>
      </c>
      <c r="T48" s="104">
        <f t="shared" si="5"/>
        <v>154</v>
      </c>
      <c r="U48" s="95"/>
      <c r="V48" s="89"/>
      <c r="W48" s="96"/>
      <c r="X48" s="95"/>
      <c r="Y48" s="95"/>
      <c r="Z48" s="95"/>
      <c r="AA48" s="89"/>
      <c r="AB48" s="96"/>
      <c r="AC48" s="95"/>
      <c r="AD48" s="95"/>
      <c r="AE48" s="95"/>
      <c r="AF48" s="89"/>
      <c r="AG48" s="96"/>
      <c r="AH48" s="89"/>
      <c r="AI48" s="96"/>
    </row>
    <row r="49" spans="1:35" x14ac:dyDescent="0.25">
      <c r="A49" s="11">
        <v>7909</v>
      </c>
      <c r="B49" s="11">
        <v>5507</v>
      </c>
      <c r="C49" s="11">
        <v>2884</v>
      </c>
      <c r="D49" s="11">
        <v>848</v>
      </c>
      <c r="E49" s="11">
        <v>329</v>
      </c>
      <c r="F49" s="11">
        <v>110</v>
      </c>
      <c r="G49" s="58" t="s">
        <v>440</v>
      </c>
      <c r="H49" s="49" t="s">
        <v>441</v>
      </c>
      <c r="I49" s="51">
        <v>0.28571428571428498</v>
      </c>
      <c r="J49" s="86">
        <f t="shared" si="0"/>
        <v>2259.7142857142799</v>
      </c>
      <c r="K49" s="51">
        <v>0.234375</v>
      </c>
      <c r="L49" s="102">
        <f t="shared" si="1"/>
        <v>1290.703125</v>
      </c>
      <c r="M49" s="51">
        <v>0.15730337078651599</v>
      </c>
      <c r="N49" s="86">
        <f t="shared" si="2"/>
        <v>453.66292134831212</v>
      </c>
      <c r="O49" s="51">
        <v>0.23529411764705799</v>
      </c>
      <c r="P49" s="86">
        <f t="shared" si="3"/>
        <v>199.52941176470517</v>
      </c>
      <c r="Q49" s="100">
        <v>0.116666666666666</v>
      </c>
      <c r="R49" s="86">
        <f t="shared" si="4"/>
        <v>38.383333333333113</v>
      </c>
      <c r="S49" s="91">
        <v>0.24444444444444399</v>
      </c>
      <c r="T49" s="104">
        <f t="shared" si="5"/>
        <v>26.88888888888884</v>
      </c>
      <c r="U49" s="95"/>
      <c r="V49" s="89"/>
      <c r="W49" s="96"/>
      <c r="X49" s="95"/>
      <c r="Y49" s="95"/>
      <c r="Z49" s="95"/>
      <c r="AA49" s="89"/>
      <c r="AB49" s="96"/>
      <c r="AC49" s="95"/>
      <c r="AD49" s="95"/>
      <c r="AE49" s="95"/>
      <c r="AF49" s="89"/>
      <c r="AG49" s="96"/>
      <c r="AH49" s="89"/>
      <c r="AI49" s="96"/>
    </row>
    <row r="50" spans="1:35" x14ac:dyDescent="0.25">
      <c r="A50" s="11">
        <v>3642</v>
      </c>
      <c r="B50" s="11">
        <v>3841</v>
      </c>
      <c r="C50" s="11">
        <v>2733</v>
      </c>
      <c r="D50" s="11">
        <v>1248</v>
      </c>
      <c r="E50" s="11">
        <v>663</v>
      </c>
      <c r="F50" s="11">
        <v>242</v>
      </c>
      <c r="G50" s="58" t="s">
        <v>442</v>
      </c>
      <c r="H50" s="49" t="s">
        <v>443</v>
      </c>
      <c r="I50" s="51">
        <v>0.17391304347826</v>
      </c>
      <c r="J50" s="86">
        <f t="shared" si="0"/>
        <v>633.39130434782294</v>
      </c>
      <c r="K50" s="51">
        <v>8.3333333333333301E-2</v>
      </c>
      <c r="L50" s="102">
        <f t="shared" si="1"/>
        <v>320.0833333333332</v>
      </c>
      <c r="M50" s="51">
        <v>8.6419753086419707E-2</v>
      </c>
      <c r="N50" s="86">
        <f t="shared" si="2"/>
        <v>236.18518518518505</v>
      </c>
      <c r="O50" s="51">
        <v>2.94117647058823E-2</v>
      </c>
      <c r="P50" s="86">
        <f t="shared" si="3"/>
        <v>36.70588235294111</v>
      </c>
      <c r="Q50" s="100">
        <v>7.8947368421052599E-2</v>
      </c>
      <c r="R50" s="86">
        <f t="shared" si="4"/>
        <v>52.342105263157876</v>
      </c>
      <c r="S50" s="91">
        <v>2.8985507246376802E-2</v>
      </c>
      <c r="T50" s="104">
        <f t="shared" si="5"/>
        <v>7.0144927536231858</v>
      </c>
      <c r="U50" s="95"/>
      <c r="V50" s="89"/>
      <c r="W50" s="96"/>
      <c r="X50" s="95"/>
      <c r="Y50" s="95"/>
      <c r="Z50" s="95"/>
      <c r="AA50" s="89"/>
      <c r="AB50" s="96"/>
      <c r="AC50" s="95"/>
      <c r="AD50" s="95"/>
      <c r="AE50" s="95"/>
      <c r="AF50" s="89"/>
      <c r="AG50" s="96"/>
      <c r="AH50" s="89"/>
      <c r="AI50" s="96"/>
    </row>
    <row r="51" spans="1:35" x14ac:dyDescent="0.25">
      <c r="A51" s="11">
        <v>1116</v>
      </c>
      <c r="B51" s="11">
        <v>490</v>
      </c>
      <c r="C51" s="11">
        <v>171</v>
      </c>
      <c r="D51" s="11">
        <v>23</v>
      </c>
      <c r="E51" s="11">
        <v>7</v>
      </c>
      <c r="F51" s="11">
        <v>4</v>
      </c>
      <c r="G51" s="58" t="s">
        <v>444</v>
      </c>
      <c r="H51" s="49" t="s">
        <v>445</v>
      </c>
      <c r="I51" s="51">
        <v>0.75</v>
      </c>
      <c r="J51" s="86">
        <f t="shared" si="0"/>
        <v>837</v>
      </c>
      <c r="K51" s="51">
        <v>0.9375</v>
      </c>
      <c r="L51" s="102">
        <f t="shared" si="1"/>
        <v>459.375</v>
      </c>
      <c r="M51" s="51">
        <v>0.87096774193548299</v>
      </c>
      <c r="N51" s="86">
        <f t="shared" si="2"/>
        <v>148.9354838709676</v>
      </c>
      <c r="O51" s="51">
        <v>0.97674418604651103</v>
      </c>
      <c r="P51" s="86">
        <f t="shared" si="3"/>
        <v>22.465116279069754</v>
      </c>
      <c r="Q51" s="100">
        <v>0.92857142857142805</v>
      </c>
      <c r="R51" s="86">
        <f t="shared" si="4"/>
        <v>6.4999999999999964</v>
      </c>
      <c r="S51" s="91">
        <v>0.97619047619047605</v>
      </c>
      <c r="T51" s="104">
        <f t="shared" si="5"/>
        <v>3.9047619047619042</v>
      </c>
      <c r="U51" s="95"/>
      <c r="V51" s="89"/>
      <c r="W51" s="96"/>
      <c r="X51" s="95"/>
      <c r="Y51" s="95"/>
      <c r="Z51" s="95"/>
      <c r="AA51" s="89"/>
      <c r="AB51" s="96"/>
      <c r="AC51" s="95"/>
      <c r="AD51" s="95"/>
      <c r="AE51" s="95"/>
      <c r="AF51" s="89"/>
      <c r="AG51" s="96"/>
      <c r="AH51" s="89"/>
      <c r="AI51" s="96"/>
    </row>
    <row r="52" spans="1:35" x14ac:dyDescent="0.25">
      <c r="A52" s="11">
        <v>2591</v>
      </c>
      <c r="B52" s="11">
        <v>2526</v>
      </c>
      <c r="C52" s="11">
        <v>2253</v>
      </c>
      <c r="D52" s="11">
        <v>1088</v>
      </c>
      <c r="E52" s="11">
        <v>791</v>
      </c>
      <c r="F52" s="11">
        <v>338</v>
      </c>
      <c r="G52" s="58" t="s">
        <v>446</v>
      </c>
      <c r="H52" s="49" t="s">
        <v>447</v>
      </c>
      <c r="I52" s="51">
        <v>0.68965517241379304</v>
      </c>
      <c r="J52" s="86">
        <f t="shared" si="0"/>
        <v>1786.8965517241377</v>
      </c>
      <c r="K52" s="51">
        <v>0.79411764705882304</v>
      </c>
      <c r="L52" s="102">
        <f t="shared" si="1"/>
        <v>2005.9411764705869</v>
      </c>
      <c r="M52" s="51">
        <v>0.86250000000000004</v>
      </c>
      <c r="N52" s="86">
        <f t="shared" si="2"/>
        <v>1943.2125000000001</v>
      </c>
      <c r="O52" s="51">
        <v>0.87903225806451601</v>
      </c>
      <c r="P52" s="86">
        <f t="shared" si="3"/>
        <v>956.38709677419342</v>
      </c>
      <c r="Q52" s="100">
        <v>0.88596491228070096</v>
      </c>
      <c r="R52" s="86">
        <f t="shared" si="4"/>
        <v>700.7982456140345</v>
      </c>
      <c r="S52" s="91">
        <v>0.91346153846153799</v>
      </c>
      <c r="T52" s="104">
        <f t="shared" si="5"/>
        <v>308.74999999999983</v>
      </c>
      <c r="U52" s="95"/>
      <c r="V52" s="89"/>
      <c r="W52" s="96"/>
      <c r="X52" s="95"/>
      <c r="Y52" s="95"/>
      <c r="Z52" s="95"/>
      <c r="AA52" s="89"/>
      <c r="AB52" s="96"/>
      <c r="AC52" s="95"/>
      <c r="AD52" s="95"/>
      <c r="AE52" s="95"/>
      <c r="AF52" s="89"/>
      <c r="AG52" s="96"/>
      <c r="AH52" s="89"/>
      <c r="AI52" s="96"/>
    </row>
    <row r="53" spans="1:35" x14ac:dyDescent="0.25">
      <c r="A53" s="11">
        <v>5580</v>
      </c>
      <c r="B53" s="11">
        <v>3486</v>
      </c>
      <c r="C53" s="11">
        <v>2631</v>
      </c>
      <c r="D53" s="11">
        <v>1245</v>
      </c>
      <c r="E53" s="11">
        <v>599</v>
      </c>
      <c r="F53" s="11">
        <v>232</v>
      </c>
      <c r="G53" s="58" t="s">
        <v>448</v>
      </c>
      <c r="H53" s="49" t="s">
        <v>449</v>
      </c>
      <c r="I53" s="51">
        <v>0.125</v>
      </c>
      <c r="J53" s="86">
        <f t="shared" si="0"/>
        <v>697.5</v>
      </c>
      <c r="K53" s="51">
        <v>0.23076923076923</v>
      </c>
      <c r="L53" s="102">
        <f t="shared" si="1"/>
        <v>804.46153846153584</v>
      </c>
      <c r="M53" s="51">
        <v>0.45454545454545398</v>
      </c>
      <c r="N53" s="86">
        <f t="shared" si="2"/>
        <v>1195.9090909090894</v>
      </c>
      <c r="O53" s="51">
        <v>0.265306122448979</v>
      </c>
      <c r="P53" s="86">
        <f t="shared" si="3"/>
        <v>330.30612244897884</v>
      </c>
      <c r="Q53" s="100">
        <v>0.38888888888888801</v>
      </c>
      <c r="R53" s="86">
        <f t="shared" si="4"/>
        <v>232.94444444444392</v>
      </c>
      <c r="S53" s="91">
        <v>0.209677419354838</v>
      </c>
      <c r="T53" s="104">
        <f t="shared" si="5"/>
        <v>48.645161290322413</v>
      </c>
      <c r="U53" s="95"/>
      <c r="V53" s="89"/>
      <c r="W53" s="96"/>
      <c r="X53" s="95"/>
      <c r="Y53" s="95"/>
      <c r="Z53" s="95"/>
      <c r="AA53" s="89"/>
      <c r="AB53" s="96"/>
      <c r="AC53" s="95"/>
      <c r="AD53" s="95"/>
      <c r="AE53" s="95"/>
      <c r="AF53" s="89"/>
      <c r="AG53" s="96"/>
      <c r="AH53" s="89"/>
      <c r="AI53" s="96"/>
    </row>
    <row r="54" spans="1:35" x14ac:dyDescent="0.25">
      <c r="A54" s="11">
        <v>863</v>
      </c>
      <c r="B54" s="11">
        <v>826</v>
      </c>
      <c r="C54" s="11">
        <v>981</v>
      </c>
      <c r="D54" s="11">
        <v>504</v>
      </c>
      <c r="E54" s="11">
        <v>283</v>
      </c>
      <c r="F54" s="11">
        <v>117</v>
      </c>
      <c r="G54" s="58" t="s">
        <v>450</v>
      </c>
      <c r="H54" s="49" t="s">
        <v>451</v>
      </c>
      <c r="I54" s="51">
        <v>1</v>
      </c>
      <c r="J54" s="86">
        <f t="shared" si="0"/>
        <v>863</v>
      </c>
      <c r="K54" s="51">
        <v>0.875</v>
      </c>
      <c r="L54" s="102">
        <f t="shared" si="1"/>
        <v>722.75</v>
      </c>
      <c r="M54" s="51">
        <v>0.71428571428571397</v>
      </c>
      <c r="N54" s="86">
        <f t="shared" si="2"/>
        <v>700.71428571428544</v>
      </c>
      <c r="O54" s="51">
        <v>0.94736842105263097</v>
      </c>
      <c r="P54" s="86">
        <f t="shared" si="3"/>
        <v>477.47368421052602</v>
      </c>
      <c r="Q54" s="100">
        <v>0.95833333333333304</v>
      </c>
      <c r="R54" s="86">
        <f t="shared" si="4"/>
        <v>271.20833333333326</v>
      </c>
      <c r="S54" s="91">
        <v>1</v>
      </c>
      <c r="T54" s="104">
        <f t="shared" si="5"/>
        <v>117</v>
      </c>
      <c r="U54" s="95"/>
      <c r="V54" s="89"/>
      <c r="W54" s="96"/>
      <c r="X54" s="95"/>
      <c r="Y54" s="95"/>
      <c r="Z54" s="95"/>
      <c r="AA54" s="89"/>
      <c r="AB54" s="96"/>
      <c r="AC54" s="95"/>
      <c r="AD54" s="95"/>
      <c r="AE54" s="95"/>
      <c r="AF54" s="89"/>
      <c r="AG54" s="96"/>
      <c r="AH54" s="89"/>
      <c r="AI54" s="96"/>
    </row>
    <row r="55" spans="1:35" x14ac:dyDescent="0.25">
      <c r="A55" s="11">
        <v>5097</v>
      </c>
      <c r="B55" s="11">
        <v>4548</v>
      </c>
      <c r="C55" s="11">
        <v>3372</v>
      </c>
      <c r="D55" s="11">
        <v>1671</v>
      </c>
      <c r="E55" s="11">
        <v>863</v>
      </c>
      <c r="F55" s="11">
        <v>432</v>
      </c>
      <c r="G55" s="58" t="s">
        <v>452</v>
      </c>
      <c r="H55" s="49" t="s">
        <v>453</v>
      </c>
      <c r="I55" s="51">
        <v>0.86538461538461497</v>
      </c>
      <c r="J55" s="86">
        <f t="shared" si="0"/>
        <v>4410.8653846153829</v>
      </c>
      <c r="K55" s="51">
        <v>0.86842105263157798</v>
      </c>
      <c r="L55" s="102">
        <f t="shared" si="1"/>
        <v>3949.5789473684167</v>
      </c>
      <c r="M55" s="51">
        <v>0.904458598726114</v>
      </c>
      <c r="N55" s="86">
        <f t="shared" si="2"/>
        <v>3049.8343949044565</v>
      </c>
      <c r="O55" s="51">
        <v>0.92814371257484996</v>
      </c>
      <c r="P55" s="86">
        <f t="shared" si="3"/>
        <v>1550.9281437125742</v>
      </c>
      <c r="Q55" s="100">
        <v>0.94152046783625698</v>
      </c>
      <c r="R55" s="86">
        <f t="shared" si="4"/>
        <v>812.53216374268982</v>
      </c>
      <c r="S55" s="91">
        <v>0.97282608695652095</v>
      </c>
      <c r="T55" s="104">
        <f t="shared" si="5"/>
        <v>420.26086956521704</v>
      </c>
      <c r="U55" s="95"/>
      <c r="V55" s="89"/>
      <c r="W55" s="96"/>
      <c r="X55" s="95"/>
      <c r="Y55" s="95"/>
      <c r="Z55" s="95"/>
      <c r="AA55" s="89"/>
      <c r="AB55" s="96"/>
      <c r="AC55" s="95"/>
      <c r="AD55" s="95"/>
      <c r="AE55" s="95"/>
      <c r="AF55" s="89"/>
      <c r="AG55" s="96"/>
      <c r="AH55" s="89"/>
      <c r="AI55" s="96"/>
    </row>
    <row r="56" spans="1:35" x14ac:dyDescent="0.25">
      <c r="A56" s="11">
        <v>2945</v>
      </c>
      <c r="B56" s="11">
        <v>3684</v>
      </c>
      <c r="C56" s="11">
        <v>3650</v>
      </c>
      <c r="D56" s="11">
        <v>2554</v>
      </c>
      <c r="E56" s="11">
        <v>1681</v>
      </c>
      <c r="F56" s="11">
        <v>661</v>
      </c>
      <c r="G56" s="58" t="s">
        <v>454</v>
      </c>
      <c r="H56" s="49" t="s">
        <v>455</v>
      </c>
      <c r="I56" s="51">
        <v>0.55000000000000004</v>
      </c>
      <c r="J56" s="86">
        <f t="shared" si="0"/>
        <v>1619.7500000000002</v>
      </c>
      <c r="K56" s="51">
        <v>0.83333333333333304</v>
      </c>
      <c r="L56" s="102">
        <f t="shared" si="1"/>
        <v>3069.9999999999991</v>
      </c>
      <c r="M56" s="51">
        <v>0.65</v>
      </c>
      <c r="N56" s="86">
        <f t="shared" si="2"/>
        <v>2372.5</v>
      </c>
      <c r="O56" s="51">
        <v>0.74829931972789099</v>
      </c>
      <c r="P56" s="86">
        <f t="shared" si="3"/>
        <v>1911.1564625850335</v>
      </c>
      <c r="Q56" s="100">
        <v>0.76666666666666605</v>
      </c>
      <c r="R56" s="86">
        <f t="shared" si="4"/>
        <v>1288.7666666666657</v>
      </c>
      <c r="S56" s="91">
        <v>0.82208588957055195</v>
      </c>
      <c r="T56" s="104">
        <f t="shared" si="5"/>
        <v>543.39877300613489</v>
      </c>
      <c r="U56" s="95"/>
      <c r="V56" s="89"/>
      <c r="W56" s="96"/>
      <c r="X56" s="95"/>
      <c r="Y56" s="95"/>
      <c r="Z56" s="95"/>
      <c r="AA56" s="89"/>
      <c r="AB56" s="96"/>
      <c r="AC56" s="95"/>
      <c r="AD56" s="95"/>
      <c r="AE56" s="95"/>
      <c r="AF56" s="89"/>
      <c r="AG56" s="96"/>
      <c r="AH56" s="89"/>
      <c r="AI56" s="96"/>
    </row>
    <row r="57" spans="1:35" x14ac:dyDescent="0.25">
      <c r="A57" s="11">
        <v>2287</v>
      </c>
      <c r="B57" s="11">
        <v>2483</v>
      </c>
      <c r="C57" s="11">
        <v>2120</v>
      </c>
      <c r="D57" s="11">
        <v>1066</v>
      </c>
      <c r="E57" s="11">
        <v>654</v>
      </c>
      <c r="F57" s="11">
        <v>274</v>
      </c>
      <c r="G57" s="58" t="s">
        <v>456</v>
      </c>
      <c r="H57" s="49" t="s">
        <v>457</v>
      </c>
      <c r="I57" s="51">
        <v>8.3333333333333301E-2</v>
      </c>
      <c r="J57" s="86">
        <f t="shared" si="0"/>
        <v>190.58333333333326</v>
      </c>
      <c r="K57" s="51">
        <v>3.7037037037037E-2</v>
      </c>
      <c r="L57" s="102">
        <f t="shared" si="1"/>
        <v>91.962962962962877</v>
      </c>
      <c r="M57" s="51">
        <v>5.3571428571428499E-2</v>
      </c>
      <c r="N57" s="86">
        <f t="shared" si="2"/>
        <v>113.57142857142841</v>
      </c>
      <c r="O57" s="51">
        <v>3.7974683544303701E-2</v>
      </c>
      <c r="P57" s="86">
        <f t="shared" si="3"/>
        <v>40.481012658227748</v>
      </c>
      <c r="Q57" s="100">
        <v>4.3956043956043897E-2</v>
      </c>
      <c r="R57" s="86">
        <f t="shared" si="4"/>
        <v>28.747252747252709</v>
      </c>
      <c r="S57" s="91">
        <v>4.8192771084337303E-2</v>
      </c>
      <c r="T57" s="104">
        <f t="shared" si="5"/>
        <v>13.20481927710842</v>
      </c>
      <c r="U57" s="95"/>
      <c r="V57" s="89"/>
      <c r="W57" s="96"/>
      <c r="X57" s="95"/>
      <c r="Y57" s="95"/>
      <c r="Z57" s="95"/>
      <c r="AA57" s="89"/>
      <c r="AB57" s="96"/>
      <c r="AC57" s="95"/>
      <c r="AD57" s="95"/>
      <c r="AE57" s="95"/>
      <c r="AF57" s="89"/>
      <c r="AG57" s="96"/>
      <c r="AH57" s="89"/>
      <c r="AI57" s="96"/>
    </row>
    <row r="58" spans="1:35" x14ac:dyDescent="0.25">
      <c r="A58" s="11">
        <v>1396</v>
      </c>
      <c r="B58" s="11">
        <v>1437</v>
      </c>
      <c r="C58" s="11">
        <v>1239</v>
      </c>
      <c r="D58" s="11">
        <v>750</v>
      </c>
      <c r="E58" s="11">
        <v>518</v>
      </c>
      <c r="F58" s="11">
        <v>311</v>
      </c>
      <c r="G58" s="58" t="s">
        <v>458</v>
      </c>
      <c r="H58" s="49" t="s">
        <v>459</v>
      </c>
      <c r="I58" s="51">
        <v>0.75</v>
      </c>
      <c r="J58" s="86">
        <f t="shared" si="0"/>
        <v>1047</v>
      </c>
      <c r="K58" s="51">
        <v>0.92307692307692302</v>
      </c>
      <c r="L58" s="102">
        <f t="shared" si="1"/>
        <v>1326.4615384615383</v>
      </c>
      <c r="M58" s="51">
        <v>0.952380952380952</v>
      </c>
      <c r="N58" s="86">
        <f t="shared" si="2"/>
        <v>1179.9999999999995</v>
      </c>
      <c r="O58" s="51">
        <v>0.94642857142857095</v>
      </c>
      <c r="P58" s="86">
        <f t="shared" si="3"/>
        <v>709.82142857142821</v>
      </c>
      <c r="Q58" s="100">
        <v>0.84210526315789402</v>
      </c>
      <c r="R58" s="86">
        <f t="shared" si="4"/>
        <v>436.21052631578908</v>
      </c>
      <c r="S58" s="91">
        <v>0.92857142857142805</v>
      </c>
      <c r="T58" s="104">
        <f t="shared" si="5"/>
        <v>288.78571428571411</v>
      </c>
      <c r="U58" s="95"/>
      <c r="V58" s="89"/>
      <c r="W58" s="96"/>
      <c r="X58" s="95"/>
      <c r="Y58" s="95"/>
      <c r="Z58" s="95"/>
      <c r="AA58" s="89"/>
      <c r="AB58" s="96"/>
      <c r="AC58" s="95"/>
      <c r="AD58" s="95"/>
      <c r="AE58" s="95"/>
      <c r="AF58" s="89"/>
      <c r="AG58" s="96"/>
      <c r="AH58" s="89"/>
      <c r="AI58" s="96"/>
    </row>
    <row r="59" spans="1:35" x14ac:dyDescent="0.25">
      <c r="A59" s="11">
        <v>2637</v>
      </c>
      <c r="B59" s="11">
        <v>2211</v>
      </c>
      <c r="C59" s="11">
        <v>2004</v>
      </c>
      <c r="D59" s="11">
        <v>1014</v>
      </c>
      <c r="E59" s="11">
        <v>567</v>
      </c>
      <c r="F59" s="11">
        <v>262</v>
      </c>
      <c r="G59" s="58" t="s">
        <v>460</v>
      </c>
      <c r="H59" s="49" t="s">
        <v>461</v>
      </c>
      <c r="I59" s="51">
        <v>0.93103448275862</v>
      </c>
      <c r="J59" s="86">
        <f t="shared" si="0"/>
        <v>2455.137931034481</v>
      </c>
      <c r="K59" s="51">
        <v>0.80487804878048697</v>
      </c>
      <c r="L59" s="102">
        <f t="shared" si="1"/>
        <v>1779.5853658536566</v>
      </c>
      <c r="M59" s="51">
        <v>0.89473684210526305</v>
      </c>
      <c r="N59" s="86">
        <f t="shared" si="2"/>
        <v>1793.0526315789471</v>
      </c>
      <c r="O59" s="51">
        <v>0.95327102803738295</v>
      </c>
      <c r="P59" s="86">
        <f t="shared" si="3"/>
        <v>966.61682242990628</v>
      </c>
      <c r="Q59" s="100">
        <v>0.92241379310344795</v>
      </c>
      <c r="R59" s="86">
        <f t="shared" si="4"/>
        <v>523.008620689655</v>
      </c>
      <c r="S59" s="91">
        <v>0.934782608695652</v>
      </c>
      <c r="T59" s="104">
        <f t="shared" si="5"/>
        <v>244.91304347826082</v>
      </c>
      <c r="U59" s="95"/>
      <c r="V59" s="89"/>
      <c r="W59" s="96"/>
      <c r="X59" s="95"/>
      <c r="Y59" s="95"/>
      <c r="Z59" s="95"/>
      <c r="AA59" s="89"/>
      <c r="AB59" s="96"/>
      <c r="AC59" s="95"/>
      <c r="AD59" s="95"/>
      <c r="AE59" s="95"/>
      <c r="AF59" s="89"/>
      <c r="AG59" s="96"/>
      <c r="AH59" s="89"/>
      <c r="AI59" s="96"/>
    </row>
    <row r="60" spans="1:35" x14ac:dyDescent="0.25">
      <c r="A60" s="11">
        <v>2719</v>
      </c>
      <c r="B60" s="11">
        <v>2173</v>
      </c>
      <c r="C60" s="11">
        <v>1740</v>
      </c>
      <c r="D60" s="11">
        <v>892</v>
      </c>
      <c r="E60" s="11">
        <v>583</v>
      </c>
      <c r="F60" s="11">
        <v>303</v>
      </c>
      <c r="G60" s="58" t="s">
        <v>462</v>
      </c>
      <c r="H60" s="49" t="s">
        <v>463</v>
      </c>
      <c r="I60" s="51">
        <v>0.90625</v>
      </c>
      <c r="J60" s="86">
        <f t="shared" si="0"/>
        <v>2464.09375</v>
      </c>
      <c r="K60" s="51">
        <v>0.84782608695652095</v>
      </c>
      <c r="L60" s="102">
        <f t="shared" si="1"/>
        <v>1842.3260869565199</v>
      </c>
      <c r="M60" s="51">
        <v>0.96341463414634099</v>
      </c>
      <c r="N60" s="86">
        <f t="shared" si="2"/>
        <v>1676.3414634146334</v>
      </c>
      <c r="O60" s="51">
        <v>0.96842105263157796</v>
      </c>
      <c r="P60" s="86">
        <f t="shared" si="3"/>
        <v>863.83157894736757</v>
      </c>
      <c r="Q60" s="100">
        <v>0.94957983193277296</v>
      </c>
      <c r="R60" s="86">
        <f t="shared" si="4"/>
        <v>553.60504201680658</v>
      </c>
      <c r="S60" s="91">
        <v>0.95726495726495697</v>
      </c>
      <c r="T60" s="104">
        <f t="shared" si="5"/>
        <v>290.05128205128199</v>
      </c>
      <c r="U60" s="95"/>
      <c r="V60" s="89"/>
      <c r="W60" s="96"/>
      <c r="X60" s="95"/>
      <c r="Y60" s="95"/>
      <c r="Z60" s="95"/>
      <c r="AA60" s="89"/>
      <c r="AB60" s="96"/>
      <c r="AC60" s="95"/>
      <c r="AD60" s="95"/>
      <c r="AE60" s="95"/>
      <c r="AF60" s="89"/>
      <c r="AG60" s="96"/>
      <c r="AH60" s="89"/>
      <c r="AI60" s="96"/>
    </row>
    <row r="61" spans="1:35" x14ac:dyDescent="0.25">
      <c r="A61" s="11">
        <v>1453</v>
      </c>
      <c r="B61" s="11">
        <v>1486</v>
      </c>
      <c r="C61" s="11">
        <v>1608</v>
      </c>
      <c r="D61" s="11">
        <v>871</v>
      </c>
      <c r="E61" s="11">
        <v>724</v>
      </c>
      <c r="F61" s="11">
        <v>298</v>
      </c>
      <c r="G61" s="58" t="s">
        <v>464</v>
      </c>
      <c r="H61" s="49" t="s">
        <v>465</v>
      </c>
      <c r="I61" s="51">
        <v>0.9</v>
      </c>
      <c r="J61" s="86">
        <f t="shared" si="0"/>
        <v>1307.7</v>
      </c>
      <c r="K61" s="51">
        <v>0.91666666666666596</v>
      </c>
      <c r="L61" s="102">
        <f t="shared" si="1"/>
        <v>1362.1666666666656</v>
      </c>
      <c r="M61" s="51">
        <v>0.82051282051282004</v>
      </c>
      <c r="N61" s="86">
        <f t="shared" si="2"/>
        <v>1319.3846153846146</v>
      </c>
      <c r="O61" s="51">
        <v>0.96666666666666601</v>
      </c>
      <c r="P61" s="86">
        <f t="shared" si="3"/>
        <v>841.96666666666613</v>
      </c>
      <c r="Q61" s="100">
        <v>0.93650793650793596</v>
      </c>
      <c r="R61" s="86">
        <f t="shared" si="4"/>
        <v>678.03174603174568</v>
      </c>
      <c r="S61" s="91">
        <v>1</v>
      </c>
      <c r="T61" s="104">
        <f t="shared" si="5"/>
        <v>298</v>
      </c>
      <c r="U61" s="95"/>
      <c r="V61" s="89"/>
      <c r="W61" s="96"/>
      <c r="X61" s="95"/>
      <c r="Y61" s="95"/>
      <c r="Z61" s="95"/>
      <c r="AA61" s="89"/>
      <c r="AB61" s="96"/>
      <c r="AC61" s="95"/>
      <c r="AD61" s="95"/>
      <c r="AE61" s="95"/>
      <c r="AF61" s="89"/>
      <c r="AG61" s="96"/>
      <c r="AH61" s="89"/>
      <c r="AI61" s="96"/>
    </row>
    <row r="62" spans="1:35" x14ac:dyDescent="0.25">
      <c r="A62" s="11">
        <v>2425</v>
      </c>
      <c r="B62" s="11">
        <v>2671</v>
      </c>
      <c r="C62" s="11">
        <v>1992</v>
      </c>
      <c r="D62" s="11">
        <v>905</v>
      </c>
      <c r="E62" s="11">
        <v>473</v>
      </c>
      <c r="F62" s="11">
        <v>181</v>
      </c>
      <c r="G62" s="58" t="s">
        <v>466</v>
      </c>
      <c r="H62" s="49" t="s">
        <v>467</v>
      </c>
      <c r="I62" s="51">
        <v>0</v>
      </c>
      <c r="J62" s="86">
        <f t="shared" si="0"/>
        <v>0</v>
      </c>
      <c r="K62" s="51">
        <v>2.3255813953488299E-2</v>
      </c>
      <c r="L62" s="102">
        <f t="shared" si="1"/>
        <v>62.116279069767245</v>
      </c>
      <c r="M62" s="51">
        <v>0.13043478260869501</v>
      </c>
      <c r="N62" s="86">
        <f t="shared" si="2"/>
        <v>259.82608695652044</v>
      </c>
      <c r="O62" s="51">
        <v>8.6206896551724102E-2</v>
      </c>
      <c r="P62" s="86">
        <f t="shared" si="3"/>
        <v>78.017241379310306</v>
      </c>
      <c r="Q62" s="100">
        <v>3.1914893617021198E-2</v>
      </c>
      <c r="R62" s="86">
        <f t="shared" si="4"/>
        <v>15.095744680851027</v>
      </c>
      <c r="S62" s="91">
        <v>3.2786885245901599E-2</v>
      </c>
      <c r="T62" s="104">
        <f t="shared" si="5"/>
        <v>5.9344262295081895</v>
      </c>
      <c r="U62" s="95"/>
      <c r="V62" s="89"/>
      <c r="W62" s="96"/>
      <c r="X62" s="95"/>
      <c r="Y62" s="95"/>
      <c r="Z62" s="95"/>
      <c r="AA62" s="89"/>
      <c r="AB62" s="96"/>
      <c r="AC62" s="95"/>
      <c r="AD62" s="95"/>
      <c r="AE62" s="95"/>
      <c r="AF62" s="89"/>
      <c r="AG62" s="96"/>
      <c r="AH62" s="89"/>
      <c r="AI62" s="96"/>
    </row>
    <row r="63" spans="1:35" x14ac:dyDescent="0.25">
      <c r="A63" s="11">
        <v>2161</v>
      </c>
      <c r="B63" s="11">
        <v>1848</v>
      </c>
      <c r="C63" s="11">
        <v>1856</v>
      </c>
      <c r="D63" s="11">
        <v>999</v>
      </c>
      <c r="E63" s="11">
        <v>808</v>
      </c>
      <c r="F63" s="11">
        <v>295</v>
      </c>
      <c r="G63" s="58" t="s">
        <v>468</v>
      </c>
      <c r="H63" s="49" t="s">
        <v>469</v>
      </c>
      <c r="I63" s="51">
        <v>6.25E-2</v>
      </c>
      <c r="J63" s="86">
        <f t="shared" si="0"/>
        <v>135.0625</v>
      </c>
      <c r="K63" s="51">
        <v>0.107142857142857</v>
      </c>
      <c r="L63" s="102">
        <f t="shared" si="1"/>
        <v>197.99999999999974</v>
      </c>
      <c r="M63" s="51">
        <v>6.8965517241379296E-2</v>
      </c>
      <c r="N63" s="86">
        <f t="shared" si="2"/>
        <v>127.99999999999997</v>
      </c>
      <c r="O63" s="51">
        <v>0.04</v>
      </c>
      <c r="P63" s="86">
        <f t="shared" si="3"/>
        <v>39.96</v>
      </c>
      <c r="Q63" s="100">
        <v>5.4263565891472798E-2</v>
      </c>
      <c r="R63" s="86">
        <f t="shared" si="4"/>
        <v>43.84496124031002</v>
      </c>
      <c r="S63" s="91">
        <v>0.05</v>
      </c>
      <c r="T63" s="104">
        <f t="shared" si="5"/>
        <v>14.75</v>
      </c>
      <c r="U63" s="95"/>
      <c r="V63" s="89"/>
      <c r="W63" s="96"/>
      <c r="X63" s="95"/>
      <c r="Y63" s="95"/>
      <c r="Z63" s="95"/>
      <c r="AA63" s="89"/>
      <c r="AB63" s="96"/>
      <c r="AC63" s="95"/>
      <c r="AD63" s="95"/>
      <c r="AE63" s="95"/>
      <c r="AF63" s="89"/>
      <c r="AG63" s="96"/>
      <c r="AH63" s="89"/>
      <c r="AI63" s="96"/>
    </row>
    <row r="64" spans="1:35" x14ac:dyDescent="0.25">
      <c r="A64" s="11">
        <v>3953</v>
      </c>
      <c r="B64" s="11">
        <v>3462</v>
      </c>
      <c r="C64" s="11">
        <v>2943</v>
      </c>
      <c r="D64" s="11">
        <v>1224</v>
      </c>
      <c r="E64" s="11">
        <v>772</v>
      </c>
      <c r="F64" s="11">
        <v>387</v>
      </c>
      <c r="G64" s="58" t="s">
        <v>470</v>
      </c>
      <c r="H64" s="49" t="s">
        <v>471</v>
      </c>
      <c r="I64" s="51">
        <v>0.9375</v>
      </c>
      <c r="J64" s="86">
        <f t="shared" si="0"/>
        <v>3705.9375</v>
      </c>
      <c r="K64" s="51">
        <v>0.92</v>
      </c>
      <c r="L64" s="102">
        <f t="shared" si="1"/>
        <v>3185.04</v>
      </c>
      <c r="M64" s="51">
        <v>0.95121951219512102</v>
      </c>
      <c r="N64" s="86">
        <f t="shared" si="2"/>
        <v>2799.4390243902412</v>
      </c>
      <c r="O64" s="51">
        <v>0.96428571428571397</v>
      </c>
      <c r="P64" s="86">
        <f t="shared" si="3"/>
        <v>1180.285714285714</v>
      </c>
      <c r="Q64" s="100">
        <v>0.99038461538461497</v>
      </c>
      <c r="R64" s="86">
        <f t="shared" si="4"/>
        <v>764.57692307692275</v>
      </c>
      <c r="S64" s="91">
        <v>1</v>
      </c>
      <c r="T64" s="104">
        <f t="shared" si="5"/>
        <v>387</v>
      </c>
      <c r="U64" s="95"/>
      <c r="V64" s="89"/>
      <c r="W64" s="96"/>
      <c r="X64" s="95"/>
      <c r="Y64" s="95"/>
      <c r="Z64" s="95"/>
      <c r="AA64" s="89"/>
      <c r="AB64" s="96"/>
      <c r="AC64" s="95"/>
      <c r="AD64" s="95"/>
      <c r="AE64" s="95"/>
      <c r="AF64" s="89"/>
      <c r="AG64" s="96"/>
      <c r="AH64" s="89"/>
      <c r="AI64" s="96"/>
    </row>
    <row r="65" spans="1:35" x14ac:dyDescent="0.25">
      <c r="A65" s="11">
        <v>1006</v>
      </c>
      <c r="B65" s="11">
        <v>928</v>
      </c>
      <c r="C65" s="11">
        <v>1086</v>
      </c>
      <c r="D65" s="11">
        <v>675</v>
      </c>
      <c r="E65" s="11">
        <v>396</v>
      </c>
      <c r="F65" s="11">
        <v>182</v>
      </c>
      <c r="G65" s="58" t="s">
        <v>472</v>
      </c>
      <c r="H65" s="49" t="s">
        <v>473</v>
      </c>
      <c r="I65" s="51">
        <v>0.83333333333333304</v>
      </c>
      <c r="J65" s="86">
        <f t="shared" si="0"/>
        <v>838.33333333333303</v>
      </c>
      <c r="K65" s="51">
        <v>1</v>
      </c>
      <c r="L65" s="102">
        <f t="shared" si="1"/>
        <v>928</v>
      </c>
      <c r="M65" s="51">
        <v>0.85</v>
      </c>
      <c r="N65" s="86">
        <f t="shared" si="2"/>
        <v>923.1</v>
      </c>
      <c r="O65" s="51">
        <v>0.92500000000000004</v>
      </c>
      <c r="P65" s="86">
        <f t="shared" si="3"/>
        <v>624.375</v>
      </c>
      <c r="Q65" s="100">
        <v>0.91666666666666596</v>
      </c>
      <c r="R65" s="86">
        <f t="shared" si="4"/>
        <v>362.99999999999972</v>
      </c>
      <c r="S65" s="91">
        <v>1</v>
      </c>
      <c r="T65" s="104">
        <f t="shared" si="5"/>
        <v>182</v>
      </c>
      <c r="U65" s="95"/>
      <c r="V65" s="89"/>
      <c r="W65" s="96"/>
      <c r="X65" s="95"/>
      <c r="Y65" s="95"/>
      <c r="Z65" s="95"/>
      <c r="AA65" s="89"/>
      <c r="AB65" s="96"/>
      <c r="AC65" s="95"/>
      <c r="AD65" s="95"/>
      <c r="AE65" s="95"/>
      <c r="AF65" s="89"/>
      <c r="AG65" s="96"/>
      <c r="AH65" s="89"/>
      <c r="AI65" s="96"/>
    </row>
    <row r="66" spans="1:35" x14ac:dyDescent="0.25">
      <c r="A66" s="11">
        <v>18188</v>
      </c>
      <c r="B66" s="11">
        <v>188</v>
      </c>
      <c r="C66" s="11">
        <v>11</v>
      </c>
      <c r="D66" s="11">
        <v>1</v>
      </c>
      <c r="E66" s="11">
        <v>1</v>
      </c>
      <c r="F66" s="11">
        <v>0</v>
      </c>
      <c r="G66" s="58" t="s">
        <v>474</v>
      </c>
      <c r="H66" s="49" t="s">
        <v>475</v>
      </c>
      <c r="I66" s="51">
        <v>0.113207547169811</v>
      </c>
      <c r="J66" s="86">
        <f t="shared" si="0"/>
        <v>2059.0188679245225</v>
      </c>
      <c r="K66" s="51">
        <v>0</v>
      </c>
      <c r="L66" s="102">
        <f t="shared" si="1"/>
        <v>0</v>
      </c>
      <c r="M66" s="51">
        <v>0</v>
      </c>
      <c r="N66" s="86">
        <f t="shared" si="2"/>
        <v>0</v>
      </c>
      <c r="O66" s="51">
        <v>0</v>
      </c>
      <c r="P66" s="86">
        <f t="shared" si="3"/>
        <v>0</v>
      </c>
      <c r="Q66" s="100">
        <v>0</v>
      </c>
      <c r="R66" s="86">
        <f t="shared" si="4"/>
        <v>0</v>
      </c>
      <c r="S66" s="91">
        <v>0</v>
      </c>
      <c r="T66" s="104">
        <f t="shared" si="5"/>
        <v>0</v>
      </c>
      <c r="U66" s="95"/>
      <c r="V66" s="89"/>
      <c r="W66" s="96"/>
      <c r="X66" s="95"/>
      <c r="Y66" s="95"/>
      <c r="Z66" s="95"/>
      <c r="AA66" s="89"/>
      <c r="AB66" s="96"/>
      <c r="AC66" s="95"/>
      <c r="AD66" s="95"/>
      <c r="AE66" s="95"/>
      <c r="AF66" s="89"/>
      <c r="AG66" s="96"/>
      <c r="AH66" s="89"/>
      <c r="AI66" s="96"/>
    </row>
    <row r="67" spans="1:35" x14ac:dyDescent="0.25">
      <c r="A67" s="11">
        <v>3551</v>
      </c>
      <c r="B67" s="11">
        <v>3011</v>
      </c>
      <c r="C67" s="11">
        <v>3333</v>
      </c>
      <c r="D67" s="11">
        <v>1811</v>
      </c>
      <c r="E67" s="11">
        <v>1129</v>
      </c>
      <c r="F67" s="11">
        <v>459</v>
      </c>
      <c r="G67" s="58" t="s">
        <v>476</v>
      </c>
      <c r="H67" s="49" t="s">
        <v>477</v>
      </c>
      <c r="I67" s="51">
        <v>9.3023255813953404E-2</v>
      </c>
      <c r="J67" s="86">
        <f t="shared" si="0"/>
        <v>330.32558139534854</v>
      </c>
      <c r="K67" s="51">
        <v>2.9850746268656699E-2</v>
      </c>
      <c r="L67" s="102">
        <f t="shared" si="1"/>
        <v>89.880597014925314</v>
      </c>
      <c r="M67" s="51">
        <v>6.7226890756302504E-2</v>
      </c>
      <c r="N67" s="86">
        <f t="shared" si="2"/>
        <v>224.06722689075625</v>
      </c>
      <c r="O67" s="51">
        <v>2.7972027972027899E-2</v>
      </c>
      <c r="P67" s="86">
        <f t="shared" si="3"/>
        <v>50.657342657342525</v>
      </c>
      <c r="Q67" s="100">
        <v>3.9525691699604697E-3</v>
      </c>
      <c r="R67" s="86">
        <f t="shared" si="4"/>
        <v>4.4624505928853706</v>
      </c>
      <c r="S67" s="91">
        <v>1.1111111111111099E-2</v>
      </c>
      <c r="T67" s="104">
        <f t="shared" si="5"/>
        <v>5.0999999999999943</v>
      </c>
      <c r="U67" s="95"/>
      <c r="V67" s="89"/>
      <c r="W67" s="96"/>
      <c r="X67" s="95"/>
      <c r="Y67" s="95"/>
      <c r="Z67" s="95"/>
      <c r="AA67" s="89"/>
      <c r="AB67" s="96"/>
      <c r="AC67" s="95"/>
      <c r="AD67" s="95"/>
      <c r="AE67" s="95"/>
      <c r="AF67" s="89"/>
      <c r="AG67" s="96"/>
      <c r="AH67" s="89"/>
      <c r="AI67" s="96"/>
    </row>
    <row r="68" spans="1:35" x14ac:dyDescent="0.25">
      <c r="A68" s="11">
        <v>2837</v>
      </c>
      <c r="B68" s="11">
        <v>2784</v>
      </c>
      <c r="C68" s="11">
        <v>3126</v>
      </c>
      <c r="D68" s="11">
        <v>1900</v>
      </c>
      <c r="E68" s="11">
        <v>1241</v>
      </c>
      <c r="F68" s="11">
        <v>552</v>
      </c>
      <c r="G68" s="58" t="s">
        <v>478</v>
      </c>
      <c r="H68" s="49" t="s">
        <v>479</v>
      </c>
      <c r="I68" s="51">
        <v>0.13636363636363599</v>
      </c>
      <c r="J68" s="86">
        <f t="shared" si="0"/>
        <v>386.86363636363529</v>
      </c>
      <c r="K68" s="51">
        <v>3.2258064516128997E-2</v>
      </c>
      <c r="L68" s="102">
        <f t="shared" si="1"/>
        <v>89.806451612903132</v>
      </c>
      <c r="M68" s="51">
        <v>6.5934065934065894E-2</v>
      </c>
      <c r="N68" s="86">
        <f t="shared" si="2"/>
        <v>206.10989010988999</v>
      </c>
      <c r="O68" s="51">
        <v>6.0606060606060601E-2</v>
      </c>
      <c r="P68" s="86">
        <f t="shared" si="3"/>
        <v>115.15151515151514</v>
      </c>
      <c r="Q68" s="100">
        <v>5.95238095238095E-2</v>
      </c>
      <c r="R68" s="86">
        <f t="shared" si="4"/>
        <v>73.869047619047592</v>
      </c>
      <c r="S68" s="91">
        <v>3.8461538461538401E-2</v>
      </c>
      <c r="T68" s="104">
        <f t="shared" si="5"/>
        <v>21.230769230769198</v>
      </c>
      <c r="U68" s="95"/>
      <c r="V68" s="89"/>
      <c r="W68" s="96"/>
      <c r="X68" s="95"/>
      <c r="Y68" s="95"/>
      <c r="Z68" s="95"/>
      <c r="AA68" s="89"/>
      <c r="AB68" s="96"/>
      <c r="AC68" s="95"/>
      <c r="AD68" s="95"/>
      <c r="AE68" s="95"/>
      <c r="AF68" s="89"/>
      <c r="AG68" s="96"/>
      <c r="AH68" s="89"/>
      <c r="AI68" s="96"/>
    </row>
    <row r="69" spans="1:35" x14ac:dyDescent="0.25">
      <c r="A69" s="11">
        <v>1642</v>
      </c>
      <c r="B69" s="11">
        <v>1473</v>
      </c>
      <c r="C69" s="11">
        <v>1051</v>
      </c>
      <c r="D69" s="11">
        <v>397</v>
      </c>
      <c r="E69" s="11">
        <v>204</v>
      </c>
      <c r="F69" s="11">
        <v>69</v>
      </c>
      <c r="G69" s="58" t="s">
        <v>480</v>
      </c>
      <c r="H69" s="49" t="s">
        <v>481</v>
      </c>
      <c r="I69" s="51">
        <v>0.11111111111111099</v>
      </c>
      <c r="J69" s="86">
        <f t="shared" si="0"/>
        <v>182.44444444444426</v>
      </c>
      <c r="K69" s="51">
        <v>8.8235294117646995E-2</v>
      </c>
      <c r="L69" s="102">
        <f t="shared" si="1"/>
        <v>129.97058823529403</v>
      </c>
      <c r="M69" s="51">
        <v>3.125E-2</v>
      </c>
      <c r="N69" s="86">
        <f t="shared" si="2"/>
        <v>32.84375</v>
      </c>
      <c r="O69" s="51">
        <v>0.05</v>
      </c>
      <c r="P69" s="86">
        <f t="shared" si="3"/>
        <v>19.850000000000001</v>
      </c>
      <c r="Q69" s="100">
        <v>4.8780487804878002E-2</v>
      </c>
      <c r="R69" s="86">
        <f t="shared" si="4"/>
        <v>9.951219512195113</v>
      </c>
      <c r="S69" s="91">
        <v>0</v>
      </c>
      <c r="T69" s="104">
        <f t="shared" si="5"/>
        <v>0</v>
      </c>
      <c r="U69" s="95"/>
      <c r="V69" s="89"/>
      <c r="W69" s="96"/>
      <c r="X69" s="95"/>
      <c r="Y69" s="95"/>
      <c r="Z69" s="95"/>
      <c r="AA69" s="89"/>
      <c r="AB69" s="96"/>
      <c r="AC69" s="95"/>
      <c r="AD69" s="95"/>
      <c r="AE69" s="95"/>
      <c r="AF69" s="89"/>
      <c r="AG69" s="96"/>
      <c r="AH69" s="89"/>
      <c r="AI69" s="96"/>
    </row>
    <row r="70" spans="1:35" x14ac:dyDescent="0.25">
      <c r="A70" s="11">
        <v>5289</v>
      </c>
      <c r="B70" s="11">
        <v>5309</v>
      </c>
      <c r="C70" s="11">
        <v>4780</v>
      </c>
      <c r="D70" s="11">
        <v>2495</v>
      </c>
      <c r="E70" s="11">
        <v>1795</v>
      </c>
      <c r="F70" s="11">
        <v>915</v>
      </c>
      <c r="G70" s="58" t="s">
        <v>482</v>
      </c>
      <c r="H70" s="49" t="s">
        <v>483</v>
      </c>
      <c r="I70" s="51">
        <v>0.95348837209302295</v>
      </c>
      <c r="J70" s="86">
        <f t="shared" ref="J70:J86" si="6">A70*I70</f>
        <v>5042.9999999999982</v>
      </c>
      <c r="K70" s="51">
        <v>0.85714285714285698</v>
      </c>
      <c r="L70" s="102">
        <f t="shared" ref="L70:L86" si="7">B70*K70</f>
        <v>4550.5714285714275</v>
      </c>
      <c r="M70" s="51">
        <v>0.88034188034187999</v>
      </c>
      <c r="N70" s="86">
        <f t="shared" ref="N70:N86" si="8">C70*M70</f>
        <v>4208.0341880341866</v>
      </c>
      <c r="O70" s="51">
        <v>0.953125</v>
      </c>
      <c r="P70" s="86">
        <f t="shared" ref="P70:P86" si="9">D70*O70</f>
        <v>2378.046875</v>
      </c>
      <c r="Q70" s="100">
        <v>0.94146341463414596</v>
      </c>
      <c r="R70" s="86">
        <f t="shared" ref="R70:R86" si="10">E70*Q70</f>
        <v>1689.9268292682921</v>
      </c>
      <c r="S70" s="91">
        <v>0.96153846153846101</v>
      </c>
      <c r="T70" s="104">
        <f t="shared" ref="T70:T86" si="11">F70*S70</f>
        <v>879.80769230769181</v>
      </c>
      <c r="U70" s="95"/>
      <c r="V70" s="89"/>
      <c r="W70" s="96"/>
      <c r="X70" s="95"/>
      <c r="Y70" s="95"/>
      <c r="Z70" s="95"/>
      <c r="AA70" s="89"/>
      <c r="AB70" s="96"/>
      <c r="AC70" s="95"/>
      <c r="AD70" s="95"/>
      <c r="AE70" s="95"/>
      <c r="AF70" s="89"/>
      <c r="AG70" s="96"/>
      <c r="AH70" s="89"/>
      <c r="AI70" s="96"/>
    </row>
    <row r="71" spans="1:35" x14ac:dyDescent="0.25">
      <c r="A71" s="11">
        <v>5525</v>
      </c>
      <c r="B71" s="11">
        <v>3868</v>
      </c>
      <c r="C71" s="11">
        <v>2392</v>
      </c>
      <c r="D71" s="11">
        <v>1084</v>
      </c>
      <c r="E71" s="11">
        <v>560</v>
      </c>
      <c r="F71" s="11">
        <v>230</v>
      </c>
      <c r="G71" s="58" t="s">
        <v>484</v>
      </c>
      <c r="H71" s="49" t="s">
        <v>485</v>
      </c>
      <c r="I71" s="51">
        <v>0.125</v>
      </c>
      <c r="J71" s="86">
        <f t="shared" si="6"/>
        <v>690.625</v>
      </c>
      <c r="K71" s="51">
        <v>0.238095238095238</v>
      </c>
      <c r="L71" s="102">
        <f t="shared" si="7"/>
        <v>920.95238095238062</v>
      </c>
      <c r="M71" s="51">
        <v>0.394736842105263</v>
      </c>
      <c r="N71" s="86">
        <f t="shared" si="8"/>
        <v>944.21052631578914</v>
      </c>
      <c r="O71" s="51">
        <v>0.39583333333333298</v>
      </c>
      <c r="P71" s="86">
        <f t="shared" si="9"/>
        <v>429.08333333333297</v>
      </c>
      <c r="Q71" s="100">
        <v>0.23076923076923</v>
      </c>
      <c r="R71" s="86">
        <f t="shared" si="10"/>
        <v>129.2307692307688</v>
      </c>
      <c r="S71" s="91">
        <v>0.29310344827586199</v>
      </c>
      <c r="T71" s="104">
        <f t="shared" si="11"/>
        <v>67.413793103448256</v>
      </c>
      <c r="U71" s="95"/>
      <c r="V71" s="89"/>
      <c r="W71" s="96"/>
      <c r="X71" s="95"/>
      <c r="Y71" s="95"/>
      <c r="Z71" s="95"/>
      <c r="AA71" s="89"/>
      <c r="AB71" s="96"/>
      <c r="AC71" s="95"/>
      <c r="AD71" s="95"/>
      <c r="AE71" s="95"/>
      <c r="AF71" s="89"/>
      <c r="AG71" s="96"/>
      <c r="AH71" s="89"/>
      <c r="AI71" s="96"/>
    </row>
    <row r="72" spans="1:35" x14ac:dyDescent="0.25">
      <c r="A72" s="11">
        <v>2016</v>
      </c>
      <c r="B72" s="11">
        <v>1629</v>
      </c>
      <c r="C72" s="11">
        <v>1585</v>
      </c>
      <c r="D72" s="11">
        <v>775</v>
      </c>
      <c r="E72" s="11">
        <v>515</v>
      </c>
      <c r="F72" s="11">
        <v>271</v>
      </c>
      <c r="G72" s="58" t="s">
        <v>486</v>
      </c>
      <c r="H72" s="49" t="s">
        <v>487</v>
      </c>
      <c r="I72" s="51">
        <v>0</v>
      </c>
      <c r="J72" s="86">
        <f t="shared" si="6"/>
        <v>0</v>
      </c>
      <c r="K72" s="51">
        <v>0</v>
      </c>
      <c r="L72" s="102">
        <f t="shared" si="7"/>
        <v>0</v>
      </c>
      <c r="M72" s="51">
        <v>6.5217391304347797E-2</v>
      </c>
      <c r="N72" s="86">
        <f t="shared" si="8"/>
        <v>103.36956521739125</v>
      </c>
      <c r="O72" s="51">
        <v>4.08163265306122E-2</v>
      </c>
      <c r="P72" s="86">
        <f t="shared" si="9"/>
        <v>31.632653061224456</v>
      </c>
      <c r="Q72" s="100">
        <v>6.3829787234042507E-2</v>
      </c>
      <c r="R72" s="86">
        <f t="shared" si="10"/>
        <v>32.872340425531888</v>
      </c>
      <c r="S72" s="91">
        <v>3.6144578313252997E-2</v>
      </c>
      <c r="T72" s="104">
        <f t="shared" si="11"/>
        <v>9.7951807228915619</v>
      </c>
      <c r="U72" s="95"/>
      <c r="V72" s="89"/>
      <c r="W72" s="96"/>
      <c r="X72" s="95"/>
      <c r="Y72" s="95"/>
      <c r="Z72" s="95"/>
      <c r="AA72" s="89"/>
      <c r="AB72" s="96"/>
      <c r="AC72" s="95"/>
      <c r="AD72" s="95"/>
      <c r="AE72" s="95"/>
      <c r="AF72" s="89"/>
      <c r="AG72" s="96"/>
      <c r="AH72" s="89"/>
      <c r="AI72" s="96"/>
    </row>
    <row r="73" spans="1:35" x14ac:dyDescent="0.25">
      <c r="A73" s="11">
        <v>1626</v>
      </c>
      <c r="B73" s="11">
        <v>1393</v>
      </c>
      <c r="C73" s="11">
        <v>1124</v>
      </c>
      <c r="D73" s="11">
        <v>424</v>
      </c>
      <c r="E73" s="11">
        <v>243</v>
      </c>
      <c r="F73" s="11">
        <v>83</v>
      </c>
      <c r="G73" s="58" t="s">
        <v>488</v>
      </c>
      <c r="H73" s="49" t="s">
        <v>489</v>
      </c>
      <c r="I73" s="51">
        <v>0</v>
      </c>
      <c r="J73" s="86">
        <f t="shared" si="6"/>
        <v>0</v>
      </c>
      <c r="K73" s="51">
        <v>2.4390243902439001E-2</v>
      </c>
      <c r="L73" s="102">
        <f t="shared" si="7"/>
        <v>33.975609756097526</v>
      </c>
      <c r="M73" s="51">
        <v>2.6666666666666599E-2</v>
      </c>
      <c r="N73" s="86">
        <f t="shared" si="8"/>
        <v>29.973333333333258</v>
      </c>
      <c r="O73" s="51">
        <v>0</v>
      </c>
      <c r="P73" s="86">
        <f t="shared" si="9"/>
        <v>0</v>
      </c>
      <c r="Q73" s="100">
        <v>3.6363636363636299E-2</v>
      </c>
      <c r="R73" s="86">
        <f t="shared" si="10"/>
        <v>8.83636363636362</v>
      </c>
      <c r="S73" s="91">
        <v>0</v>
      </c>
      <c r="T73" s="104">
        <f t="shared" si="11"/>
        <v>0</v>
      </c>
      <c r="U73" s="95"/>
      <c r="V73" s="89"/>
      <c r="W73" s="96"/>
      <c r="X73" s="95"/>
      <c r="Y73" s="95"/>
      <c r="Z73" s="95"/>
      <c r="AA73" s="89"/>
      <c r="AB73" s="96"/>
      <c r="AC73" s="95"/>
      <c r="AD73" s="95"/>
      <c r="AE73" s="95"/>
      <c r="AF73" s="89"/>
      <c r="AG73" s="96"/>
      <c r="AH73" s="89"/>
      <c r="AI73" s="96"/>
    </row>
    <row r="74" spans="1:35" x14ac:dyDescent="0.25">
      <c r="A74" s="11">
        <v>1580</v>
      </c>
      <c r="B74" s="11">
        <v>1622</v>
      </c>
      <c r="C74" s="11">
        <v>1934</v>
      </c>
      <c r="D74" s="11">
        <v>1178</v>
      </c>
      <c r="E74" s="11">
        <v>775</v>
      </c>
      <c r="F74" s="11">
        <v>368</v>
      </c>
      <c r="G74" s="58" t="s">
        <v>490</v>
      </c>
      <c r="H74" s="49" t="s">
        <v>491</v>
      </c>
      <c r="I74" s="51">
        <v>0</v>
      </c>
      <c r="J74" s="86">
        <f t="shared" si="6"/>
        <v>0</v>
      </c>
      <c r="K74" s="51">
        <v>4.1666666666666602E-2</v>
      </c>
      <c r="L74" s="102">
        <f t="shared" si="7"/>
        <v>67.583333333333229</v>
      </c>
      <c r="M74" s="51">
        <v>8.5714285714285701E-2</v>
      </c>
      <c r="N74" s="86">
        <f t="shared" si="8"/>
        <v>165.77142857142854</v>
      </c>
      <c r="O74" s="51">
        <v>0.133333333333333</v>
      </c>
      <c r="P74" s="86">
        <f t="shared" si="9"/>
        <v>157.06666666666626</v>
      </c>
      <c r="Q74" s="100">
        <v>0.04</v>
      </c>
      <c r="R74" s="86">
        <f t="shared" si="10"/>
        <v>31</v>
      </c>
      <c r="S74" s="91">
        <v>0</v>
      </c>
      <c r="T74" s="104">
        <f t="shared" si="11"/>
        <v>0</v>
      </c>
      <c r="U74" s="95"/>
      <c r="V74" s="89"/>
      <c r="W74" s="96"/>
      <c r="X74" s="95"/>
      <c r="Y74" s="95"/>
      <c r="Z74" s="95"/>
      <c r="AA74" s="89"/>
      <c r="AB74" s="96"/>
      <c r="AC74" s="95"/>
      <c r="AD74" s="95"/>
      <c r="AE74" s="95"/>
      <c r="AF74" s="89"/>
      <c r="AG74" s="96"/>
      <c r="AH74" s="89"/>
      <c r="AI74" s="96"/>
    </row>
    <row r="75" spans="1:35" x14ac:dyDescent="0.25">
      <c r="A75" s="11">
        <v>16118</v>
      </c>
      <c r="B75" s="11">
        <v>2141</v>
      </c>
      <c r="C75" s="11">
        <v>1564</v>
      </c>
      <c r="D75" s="11">
        <v>708</v>
      </c>
      <c r="E75" s="11">
        <v>532</v>
      </c>
      <c r="F75" s="11">
        <v>298</v>
      </c>
      <c r="G75" s="58" t="s">
        <v>492</v>
      </c>
      <c r="H75" s="49" t="s">
        <v>493</v>
      </c>
      <c r="I75" s="91">
        <v>0.68421052631578905</v>
      </c>
      <c r="J75" s="86">
        <f t="shared" si="6"/>
        <v>11028.105263157888</v>
      </c>
      <c r="K75" s="91">
        <v>0.67307692307692302</v>
      </c>
      <c r="L75" s="102">
        <f t="shared" si="7"/>
        <v>1441.0576923076922</v>
      </c>
      <c r="M75" s="51">
        <v>0.81967213114754001</v>
      </c>
      <c r="N75" s="86">
        <f t="shared" si="8"/>
        <v>1281.9672131147527</v>
      </c>
      <c r="O75" s="51">
        <v>0.94444444444444398</v>
      </c>
      <c r="P75" s="86">
        <f t="shared" si="9"/>
        <v>668.66666666666629</v>
      </c>
      <c r="Q75" s="100">
        <v>0.88461538461538403</v>
      </c>
      <c r="R75" s="86">
        <f t="shared" si="10"/>
        <v>470.6153846153843</v>
      </c>
      <c r="S75" s="91">
        <v>0.90291262135922301</v>
      </c>
      <c r="T75" s="104">
        <f t="shared" si="11"/>
        <v>269.06796116504847</v>
      </c>
      <c r="U75" s="95"/>
      <c r="V75" s="89"/>
      <c r="W75" s="96"/>
      <c r="X75" s="95"/>
      <c r="Y75" s="95"/>
      <c r="Z75" s="95"/>
      <c r="AA75" s="89"/>
      <c r="AB75" s="96"/>
      <c r="AC75" s="95"/>
      <c r="AD75" s="95"/>
      <c r="AE75" s="95"/>
      <c r="AF75" s="89"/>
      <c r="AG75" s="96"/>
      <c r="AH75" s="89"/>
      <c r="AI75" s="96"/>
    </row>
    <row r="76" spans="1:35" x14ac:dyDescent="0.25">
      <c r="A76" s="11">
        <v>2859</v>
      </c>
      <c r="B76" s="11">
        <v>2514</v>
      </c>
      <c r="C76" s="11">
        <v>1149</v>
      </c>
      <c r="D76" s="11">
        <v>423</v>
      </c>
      <c r="E76" s="11">
        <v>245</v>
      </c>
      <c r="F76" s="11">
        <v>93</v>
      </c>
      <c r="G76" s="58" t="s">
        <v>494</v>
      </c>
      <c r="H76" s="49" t="s">
        <v>495</v>
      </c>
      <c r="I76" s="91">
        <v>0.157894736842105</v>
      </c>
      <c r="J76" s="86">
        <f t="shared" si="6"/>
        <v>451.42105263157822</v>
      </c>
      <c r="K76" s="91">
        <v>0.225806451612903</v>
      </c>
      <c r="L76" s="102">
        <f t="shared" si="7"/>
        <v>567.67741935483809</v>
      </c>
      <c r="M76" s="51">
        <v>0.21538461538461501</v>
      </c>
      <c r="N76" s="86">
        <f t="shared" si="8"/>
        <v>247.47692307692265</v>
      </c>
      <c r="O76" s="51">
        <v>0.31578947368421001</v>
      </c>
      <c r="P76" s="86">
        <f t="shared" si="9"/>
        <v>133.57894736842084</v>
      </c>
      <c r="Q76" s="100">
        <v>0.34090909090909</v>
      </c>
      <c r="R76" s="86">
        <f t="shared" si="10"/>
        <v>83.522727272727053</v>
      </c>
      <c r="S76" s="91">
        <v>0.14705882352941099</v>
      </c>
      <c r="T76" s="104">
        <f t="shared" si="11"/>
        <v>13.676470588235222</v>
      </c>
      <c r="U76" s="95"/>
      <c r="V76" s="89"/>
      <c r="W76" s="96"/>
      <c r="X76" s="95"/>
      <c r="Y76" s="95"/>
      <c r="Z76" s="95"/>
      <c r="AA76" s="89"/>
      <c r="AB76" s="96"/>
      <c r="AC76" s="95"/>
      <c r="AD76" s="95"/>
      <c r="AE76" s="95"/>
      <c r="AF76" s="89"/>
      <c r="AG76" s="96"/>
      <c r="AH76" s="89"/>
      <c r="AI76" s="96"/>
    </row>
    <row r="77" spans="1:35" x14ac:dyDescent="0.25">
      <c r="A77" s="11">
        <v>1346</v>
      </c>
      <c r="B77" s="11">
        <v>1372</v>
      </c>
      <c r="C77" s="11">
        <v>1749</v>
      </c>
      <c r="D77" s="11">
        <v>1341</v>
      </c>
      <c r="E77" s="11">
        <v>884</v>
      </c>
      <c r="F77" s="11">
        <v>315</v>
      </c>
      <c r="G77" s="58" t="s">
        <v>496</v>
      </c>
      <c r="H77" s="49" t="s">
        <v>497</v>
      </c>
      <c r="I77" s="91">
        <v>1</v>
      </c>
      <c r="J77" s="86">
        <f t="shared" si="6"/>
        <v>1346</v>
      </c>
      <c r="K77" s="91">
        <v>1</v>
      </c>
      <c r="L77" s="102">
        <f t="shared" si="7"/>
        <v>1372</v>
      </c>
      <c r="M77" s="51">
        <v>0.96153846153846101</v>
      </c>
      <c r="N77" s="86">
        <f t="shared" si="8"/>
        <v>1681.7307692307684</v>
      </c>
      <c r="O77" s="51">
        <v>0.93333333333333302</v>
      </c>
      <c r="P77" s="86">
        <f t="shared" si="9"/>
        <v>1251.5999999999997</v>
      </c>
      <c r="Q77" s="100">
        <v>0.96551724137931005</v>
      </c>
      <c r="R77" s="86">
        <f t="shared" si="10"/>
        <v>853.51724137931012</v>
      </c>
      <c r="S77" s="91">
        <v>0.95</v>
      </c>
      <c r="T77" s="104">
        <f t="shared" si="11"/>
        <v>299.25</v>
      </c>
      <c r="U77" s="95"/>
      <c r="V77" s="89"/>
      <c r="W77" s="96"/>
      <c r="X77" s="95"/>
      <c r="Y77" s="95"/>
      <c r="Z77" s="95"/>
      <c r="AA77" s="89"/>
      <c r="AB77" s="96"/>
      <c r="AC77" s="95"/>
      <c r="AD77" s="95"/>
      <c r="AE77" s="95"/>
      <c r="AF77" s="89"/>
      <c r="AG77" s="96"/>
      <c r="AH77" s="89"/>
      <c r="AI77" s="96"/>
    </row>
    <row r="78" spans="1:35" x14ac:dyDescent="0.25">
      <c r="A78" s="11">
        <v>1650</v>
      </c>
      <c r="B78" s="11">
        <v>1600</v>
      </c>
      <c r="C78" s="11">
        <v>2227</v>
      </c>
      <c r="D78" s="11">
        <v>1147</v>
      </c>
      <c r="E78" s="11">
        <v>741</v>
      </c>
      <c r="F78" s="11">
        <v>282</v>
      </c>
      <c r="G78" s="58" t="s">
        <v>498</v>
      </c>
      <c r="H78" s="49" t="s">
        <v>499</v>
      </c>
      <c r="I78" s="91">
        <v>0.35294117647058798</v>
      </c>
      <c r="J78" s="86">
        <f t="shared" si="6"/>
        <v>582.35294117647015</v>
      </c>
      <c r="K78" s="91">
        <v>0.238095238095238</v>
      </c>
      <c r="L78" s="102">
        <f t="shared" si="7"/>
        <v>380.95238095238079</v>
      </c>
      <c r="M78" s="51">
        <v>0.38095238095237999</v>
      </c>
      <c r="N78" s="86">
        <f t="shared" si="8"/>
        <v>848.38095238095025</v>
      </c>
      <c r="O78" s="51">
        <v>0.22535211267605601</v>
      </c>
      <c r="P78" s="86">
        <f t="shared" si="9"/>
        <v>258.47887323943627</v>
      </c>
      <c r="Q78" s="100">
        <v>0.23684210526315699</v>
      </c>
      <c r="R78" s="86">
        <f t="shared" si="10"/>
        <v>175.49999999999935</v>
      </c>
      <c r="S78" s="91">
        <v>0.31081081081081002</v>
      </c>
      <c r="T78" s="104">
        <f t="shared" si="11"/>
        <v>87.648648648648432</v>
      </c>
      <c r="U78" s="95"/>
      <c r="V78" s="89"/>
      <c r="W78" s="96"/>
      <c r="X78" s="95"/>
      <c r="Y78" s="95"/>
      <c r="Z78" s="95"/>
      <c r="AA78" s="89"/>
      <c r="AB78" s="96"/>
      <c r="AC78" s="95"/>
      <c r="AD78" s="95"/>
      <c r="AE78" s="95"/>
      <c r="AF78" s="89"/>
      <c r="AG78" s="96"/>
      <c r="AH78" s="89"/>
      <c r="AI78" s="96"/>
    </row>
    <row r="79" spans="1:35" x14ac:dyDescent="0.25">
      <c r="A79" s="11">
        <v>1927</v>
      </c>
      <c r="B79" s="11">
        <v>1938</v>
      </c>
      <c r="C79" s="11">
        <v>2202</v>
      </c>
      <c r="D79" s="11">
        <v>1362</v>
      </c>
      <c r="E79" s="11">
        <v>893</v>
      </c>
      <c r="F79" s="11">
        <v>413</v>
      </c>
      <c r="G79" s="58" t="s">
        <v>500</v>
      </c>
      <c r="H79" s="49" t="s">
        <v>501</v>
      </c>
      <c r="I79" s="91">
        <v>4.7619047619047603E-2</v>
      </c>
      <c r="J79" s="86">
        <f t="shared" si="6"/>
        <v>91.761904761904731</v>
      </c>
      <c r="K79" s="91">
        <v>0</v>
      </c>
      <c r="L79" s="102">
        <f t="shared" si="7"/>
        <v>0</v>
      </c>
      <c r="M79" s="51">
        <v>4.3478260869565202E-2</v>
      </c>
      <c r="N79" s="86">
        <f t="shared" si="8"/>
        <v>95.739130434782581</v>
      </c>
      <c r="O79" s="51">
        <v>8.0808080808080801E-2</v>
      </c>
      <c r="P79" s="86">
        <f t="shared" si="9"/>
        <v>110.06060606060605</v>
      </c>
      <c r="Q79" s="100">
        <v>6.7164179104477598E-2</v>
      </c>
      <c r="R79" s="86">
        <f t="shared" si="10"/>
        <v>59.977611940298495</v>
      </c>
      <c r="S79" s="91">
        <v>2.5000000000000001E-2</v>
      </c>
      <c r="T79" s="104">
        <f t="shared" si="11"/>
        <v>10.325000000000001</v>
      </c>
      <c r="U79" s="95"/>
      <c r="V79" s="89"/>
      <c r="W79" s="96"/>
      <c r="X79" s="95"/>
      <c r="Y79" s="95"/>
      <c r="Z79" s="95"/>
      <c r="AA79" s="89"/>
      <c r="AB79" s="96"/>
      <c r="AC79" s="95"/>
      <c r="AD79" s="95"/>
      <c r="AE79" s="95"/>
      <c r="AF79" s="89"/>
      <c r="AG79" s="96"/>
      <c r="AH79" s="89"/>
      <c r="AI79" s="96"/>
    </row>
    <row r="80" spans="1:35" x14ac:dyDescent="0.25">
      <c r="A80" s="11">
        <v>4840</v>
      </c>
      <c r="B80" s="11">
        <v>6245</v>
      </c>
      <c r="C80" s="11">
        <v>6856</v>
      </c>
      <c r="D80" s="11">
        <v>4225</v>
      </c>
      <c r="E80" s="11">
        <v>2815</v>
      </c>
      <c r="F80" s="11">
        <v>1241</v>
      </c>
      <c r="G80" s="58" t="s">
        <v>502</v>
      </c>
      <c r="H80" s="49" t="s">
        <v>503</v>
      </c>
      <c r="I80" s="91">
        <v>0.25</v>
      </c>
      <c r="J80" s="86">
        <f t="shared" si="6"/>
        <v>1210</v>
      </c>
      <c r="K80" s="91">
        <v>0.133333333333333</v>
      </c>
      <c r="L80" s="102">
        <f t="shared" si="7"/>
        <v>832.66666666666458</v>
      </c>
      <c r="M80" s="51">
        <v>0.24509803921568599</v>
      </c>
      <c r="N80" s="86">
        <f t="shared" si="8"/>
        <v>1680.3921568627431</v>
      </c>
      <c r="O80" s="51">
        <v>0.118421052631578</v>
      </c>
      <c r="P80" s="86">
        <f t="shared" si="9"/>
        <v>500.32894736841706</v>
      </c>
      <c r="Q80" s="100">
        <v>0.16279069767441801</v>
      </c>
      <c r="R80" s="86">
        <f t="shared" si="10"/>
        <v>458.25581395348667</v>
      </c>
      <c r="S80" s="91">
        <v>7.9497907949790697E-2</v>
      </c>
      <c r="T80" s="104">
        <f t="shared" si="11"/>
        <v>98.656903765690259</v>
      </c>
      <c r="U80" s="95"/>
      <c r="V80" s="89"/>
      <c r="W80" s="96"/>
      <c r="X80" s="95"/>
      <c r="Y80" s="95"/>
      <c r="Z80" s="95"/>
      <c r="AA80" s="89"/>
      <c r="AB80" s="96"/>
      <c r="AC80" s="95"/>
      <c r="AD80" s="95"/>
      <c r="AE80" s="95"/>
      <c r="AF80" s="89"/>
      <c r="AG80" s="96"/>
      <c r="AH80" s="89"/>
      <c r="AI80" s="96"/>
    </row>
    <row r="81" spans="1:35" x14ac:dyDescent="0.25">
      <c r="A81" s="11">
        <v>635</v>
      </c>
      <c r="B81" s="11">
        <v>552</v>
      </c>
      <c r="C81" s="11">
        <v>683</v>
      </c>
      <c r="D81" s="11">
        <v>355</v>
      </c>
      <c r="E81" s="11">
        <v>240</v>
      </c>
      <c r="F81" s="11">
        <v>73</v>
      </c>
      <c r="G81" s="58" t="s">
        <v>504</v>
      </c>
      <c r="H81" s="49" t="s">
        <v>505</v>
      </c>
      <c r="I81" s="91">
        <v>0.6</v>
      </c>
      <c r="J81" s="86">
        <f t="shared" si="6"/>
        <v>381</v>
      </c>
      <c r="K81" s="91">
        <v>1</v>
      </c>
      <c r="L81" s="102">
        <f t="shared" si="7"/>
        <v>552</v>
      </c>
      <c r="M81" s="51">
        <v>1</v>
      </c>
      <c r="N81" s="86">
        <f t="shared" si="8"/>
        <v>683</v>
      </c>
      <c r="O81" s="51">
        <v>0.9</v>
      </c>
      <c r="P81" s="86">
        <f t="shared" si="9"/>
        <v>319.5</v>
      </c>
      <c r="Q81" s="100">
        <v>1</v>
      </c>
      <c r="R81" s="86">
        <f t="shared" si="10"/>
        <v>240</v>
      </c>
      <c r="S81" s="91">
        <v>1</v>
      </c>
      <c r="T81" s="104">
        <f t="shared" si="11"/>
        <v>73</v>
      </c>
      <c r="U81" s="95"/>
      <c r="V81" s="89"/>
      <c r="W81" s="96"/>
      <c r="X81" s="95"/>
      <c r="Y81" s="95"/>
      <c r="Z81" s="95"/>
      <c r="AA81" s="89"/>
      <c r="AB81" s="96"/>
      <c r="AC81" s="95"/>
      <c r="AD81" s="95"/>
      <c r="AE81" s="95"/>
      <c r="AF81" s="89"/>
      <c r="AG81" s="96"/>
      <c r="AH81" s="89"/>
      <c r="AI81" s="96"/>
    </row>
    <row r="82" spans="1:35" x14ac:dyDescent="0.25">
      <c r="A82" s="11">
        <v>2522</v>
      </c>
      <c r="B82" s="11">
        <v>2421</v>
      </c>
      <c r="C82" s="11">
        <v>1404</v>
      </c>
      <c r="D82" s="11">
        <v>533</v>
      </c>
      <c r="E82" s="11">
        <v>308</v>
      </c>
      <c r="F82" s="11">
        <v>105</v>
      </c>
      <c r="G82" s="58" t="s">
        <v>506</v>
      </c>
      <c r="H82" s="49" t="s">
        <v>507</v>
      </c>
      <c r="I82" s="91">
        <v>0</v>
      </c>
      <c r="J82" s="86">
        <f t="shared" si="6"/>
        <v>0</v>
      </c>
      <c r="K82" s="91">
        <v>6.8965517241379296E-2</v>
      </c>
      <c r="L82" s="102">
        <f t="shared" si="7"/>
        <v>166.96551724137927</v>
      </c>
      <c r="M82" s="51">
        <v>6.25E-2</v>
      </c>
      <c r="N82" s="86">
        <f t="shared" si="8"/>
        <v>87.75</v>
      </c>
      <c r="O82" s="51">
        <v>8.5106382978723402E-2</v>
      </c>
      <c r="P82" s="86">
        <f t="shared" si="9"/>
        <v>45.361702127659576</v>
      </c>
      <c r="Q82" s="100">
        <v>9.6153846153846104E-2</v>
      </c>
      <c r="R82" s="86">
        <f t="shared" si="10"/>
        <v>29.615384615384599</v>
      </c>
      <c r="S82" s="91">
        <v>2.6315789473684199E-2</v>
      </c>
      <c r="T82" s="104">
        <f t="shared" si="11"/>
        <v>2.7631578947368407</v>
      </c>
      <c r="U82" s="95"/>
      <c r="V82" s="89"/>
      <c r="W82" s="96"/>
      <c r="X82" s="95"/>
      <c r="Y82" s="95"/>
      <c r="Z82" s="95"/>
      <c r="AA82" s="89"/>
      <c r="AB82" s="96"/>
      <c r="AC82" s="95"/>
      <c r="AD82" s="95"/>
      <c r="AE82" s="95"/>
      <c r="AF82" s="89"/>
      <c r="AG82" s="96"/>
      <c r="AH82" s="89"/>
      <c r="AI82" s="96"/>
    </row>
    <row r="83" spans="1:35" x14ac:dyDescent="0.25">
      <c r="A83" s="11">
        <v>2697</v>
      </c>
      <c r="B83" s="11">
        <v>2479</v>
      </c>
      <c r="C83" s="11">
        <v>2657</v>
      </c>
      <c r="D83" s="11">
        <v>1464</v>
      </c>
      <c r="E83" s="11">
        <v>1251</v>
      </c>
      <c r="F83" s="11">
        <v>352</v>
      </c>
      <c r="G83" s="58" t="s">
        <v>508</v>
      </c>
      <c r="H83" s="49" t="s">
        <v>509</v>
      </c>
      <c r="I83" s="91">
        <v>0.92307692307692302</v>
      </c>
      <c r="J83" s="86">
        <f t="shared" si="6"/>
        <v>2489.5384615384614</v>
      </c>
      <c r="K83" s="91">
        <v>0.96551724137931005</v>
      </c>
      <c r="L83" s="102">
        <f t="shared" si="7"/>
        <v>2393.5172413793098</v>
      </c>
      <c r="M83" s="51">
        <v>0.90540540540540504</v>
      </c>
      <c r="N83" s="86">
        <f t="shared" si="8"/>
        <v>2405.6621621621612</v>
      </c>
      <c r="O83" s="51">
        <v>0.89772727272727204</v>
      </c>
      <c r="P83" s="86">
        <f t="shared" si="9"/>
        <v>1314.2727272727263</v>
      </c>
      <c r="Q83" s="100">
        <v>0.97175141242937801</v>
      </c>
      <c r="R83" s="86">
        <f t="shared" si="10"/>
        <v>1215.6610169491519</v>
      </c>
      <c r="S83" s="91">
        <v>0.99047619047618995</v>
      </c>
      <c r="T83" s="104">
        <f t="shared" si="11"/>
        <v>348.64761904761889</v>
      </c>
      <c r="U83" s="95"/>
      <c r="V83" s="89"/>
      <c r="W83" s="96"/>
      <c r="X83" s="95"/>
      <c r="Y83" s="95"/>
      <c r="Z83" s="95"/>
      <c r="AA83" s="89"/>
      <c r="AB83" s="96"/>
      <c r="AC83" s="95"/>
      <c r="AD83" s="95"/>
      <c r="AE83" s="95"/>
      <c r="AF83" s="89"/>
      <c r="AG83" s="96"/>
      <c r="AH83" s="89"/>
      <c r="AI83" s="96"/>
    </row>
    <row r="84" spans="1:35" x14ac:dyDescent="0.25">
      <c r="A84" s="11">
        <v>1579</v>
      </c>
      <c r="B84" s="11">
        <v>2622</v>
      </c>
      <c r="C84" s="11">
        <v>1866</v>
      </c>
      <c r="D84" s="11">
        <v>1107</v>
      </c>
      <c r="E84" s="11">
        <v>669</v>
      </c>
      <c r="F84" s="11">
        <v>383</v>
      </c>
      <c r="G84" s="58" t="s">
        <v>510</v>
      </c>
      <c r="H84" s="49" t="s">
        <v>511</v>
      </c>
      <c r="I84" s="91">
        <v>1</v>
      </c>
      <c r="J84" s="86">
        <f t="shared" si="6"/>
        <v>1579</v>
      </c>
      <c r="K84" s="91">
        <v>0.875</v>
      </c>
      <c r="L84" s="102">
        <f t="shared" si="7"/>
        <v>2294.25</v>
      </c>
      <c r="M84" s="51">
        <v>0.88888888888888795</v>
      </c>
      <c r="N84" s="86">
        <f t="shared" si="8"/>
        <v>1658.6666666666649</v>
      </c>
      <c r="O84" s="51">
        <v>0.95555555555555505</v>
      </c>
      <c r="P84" s="86">
        <f t="shared" si="9"/>
        <v>1057.7999999999995</v>
      </c>
      <c r="Q84" s="100">
        <v>0.88775510204081598</v>
      </c>
      <c r="R84" s="86">
        <f t="shared" si="10"/>
        <v>593.90816326530592</v>
      </c>
      <c r="S84" s="91">
        <v>0.94059405940593999</v>
      </c>
      <c r="T84" s="104">
        <f t="shared" si="11"/>
        <v>360.24752475247499</v>
      </c>
      <c r="U84" s="95"/>
      <c r="V84" s="89"/>
      <c r="W84" s="96"/>
      <c r="X84" s="95"/>
      <c r="Y84" s="95"/>
      <c r="Z84" s="95"/>
      <c r="AA84" s="89"/>
      <c r="AB84" s="96"/>
      <c r="AC84" s="95"/>
      <c r="AD84" s="95"/>
      <c r="AE84" s="95"/>
      <c r="AF84" s="89"/>
      <c r="AG84" s="96"/>
      <c r="AH84" s="89"/>
      <c r="AI84" s="96"/>
    </row>
    <row r="85" spans="1:35" x14ac:dyDescent="0.25">
      <c r="A85" s="11">
        <v>4892</v>
      </c>
      <c r="B85" s="11">
        <v>3973</v>
      </c>
      <c r="C85" s="11">
        <v>3126</v>
      </c>
      <c r="D85" s="11">
        <v>1641</v>
      </c>
      <c r="E85" s="11">
        <v>738</v>
      </c>
      <c r="F85" s="11">
        <v>252</v>
      </c>
      <c r="G85" s="58" t="s">
        <v>512</v>
      </c>
      <c r="H85" s="49" t="s">
        <v>513</v>
      </c>
      <c r="I85" s="51">
        <v>0.13636363636363599</v>
      </c>
      <c r="J85" s="86">
        <f t="shared" si="6"/>
        <v>667.0909090909073</v>
      </c>
      <c r="K85" s="51">
        <v>0.27777777777777701</v>
      </c>
      <c r="L85" s="102">
        <f t="shared" si="7"/>
        <v>1103.6111111111081</v>
      </c>
      <c r="M85" s="51">
        <v>0.29545454545454503</v>
      </c>
      <c r="N85" s="86">
        <f t="shared" si="8"/>
        <v>923.59090909090776</v>
      </c>
      <c r="O85" s="51">
        <v>0.33333333333333298</v>
      </c>
      <c r="P85" s="86">
        <f t="shared" si="9"/>
        <v>546.99999999999943</v>
      </c>
      <c r="Q85" s="100">
        <v>0.39622641509433898</v>
      </c>
      <c r="R85" s="86">
        <f t="shared" si="10"/>
        <v>292.41509433962216</v>
      </c>
      <c r="S85" s="91">
        <v>0.36842105263157798</v>
      </c>
      <c r="T85" s="104">
        <f t="shared" si="11"/>
        <v>92.842105263157649</v>
      </c>
      <c r="U85" s="95"/>
      <c r="V85" s="89"/>
      <c r="W85" s="96"/>
      <c r="X85" s="95"/>
      <c r="Y85" s="95"/>
      <c r="Z85" s="95"/>
      <c r="AA85" s="89"/>
      <c r="AB85" s="96"/>
      <c r="AC85" s="95"/>
      <c r="AD85" s="95"/>
      <c r="AE85" s="95"/>
      <c r="AF85" s="89"/>
      <c r="AG85" s="96"/>
      <c r="AH85" s="89"/>
      <c r="AI85" s="96"/>
    </row>
    <row r="86" spans="1:35" ht="15.75" thickBot="1" x14ac:dyDescent="0.3">
      <c r="A86" s="13">
        <v>1401</v>
      </c>
      <c r="B86" s="13">
        <v>1613</v>
      </c>
      <c r="C86" s="13">
        <v>2012</v>
      </c>
      <c r="D86" s="13">
        <v>1371</v>
      </c>
      <c r="E86" s="13">
        <v>916</v>
      </c>
      <c r="F86" s="14">
        <v>423</v>
      </c>
      <c r="G86" s="59" t="s">
        <v>514</v>
      </c>
      <c r="H86" s="60" t="s">
        <v>515</v>
      </c>
      <c r="I86" s="53">
        <v>0</v>
      </c>
      <c r="J86" s="87">
        <f t="shared" si="6"/>
        <v>0</v>
      </c>
      <c r="K86" s="53">
        <v>0</v>
      </c>
      <c r="L86" s="103">
        <f t="shared" si="7"/>
        <v>0</v>
      </c>
      <c r="M86" s="53">
        <v>3.2258064516128997E-2</v>
      </c>
      <c r="N86" s="87">
        <f t="shared" si="8"/>
        <v>64.903225806451545</v>
      </c>
      <c r="O86" s="53">
        <v>2.94117647058823E-2</v>
      </c>
      <c r="P86" s="87">
        <f t="shared" si="9"/>
        <v>40.323529411764632</v>
      </c>
      <c r="Q86" s="101">
        <v>3.9603960396039598E-2</v>
      </c>
      <c r="R86" s="87">
        <f t="shared" si="10"/>
        <v>36.277227722772274</v>
      </c>
      <c r="S86" s="99">
        <v>3.4482758620689599E-2</v>
      </c>
      <c r="T86" s="105">
        <f t="shared" si="11"/>
        <v>14.586206896551701</v>
      </c>
      <c r="U86" s="95"/>
      <c r="V86" s="89"/>
      <c r="W86" s="96"/>
      <c r="X86" s="95"/>
      <c r="Y86" s="95"/>
      <c r="Z86" s="95"/>
      <c r="AA86" s="89"/>
      <c r="AB86" s="96"/>
      <c r="AC86" s="95"/>
      <c r="AD86" s="95"/>
      <c r="AE86" s="95"/>
      <c r="AF86" s="89"/>
      <c r="AG86" s="96"/>
      <c r="AH86" s="89"/>
      <c r="AI86" s="96"/>
    </row>
    <row r="88" spans="1:35" x14ac:dyDescent="0.25">
      <c r="A88" s="106">
        <f>SUM(A5:A86)</f>
        <v>268093</v>
      </c>
      <c r="B88" s="106">
        <f>SUM(B5:B86)</f>
        <v>211568</v>
      </c>
      <c r="C88" s="106">
        <f t="shared" ref="C88:F88" si="12">SUM(C5:C86)</f>
        <v>178970</v>
      </c>
      <c r="D88" s="106">
        <f t="shared" si="12"/>
        <v>89015</v>
      </c>
      <c r="E88" s="106">
        <f t="shared" si="12"/>
        <v>55720</v>
      </c>
      <c r="F88" s="106">
        <f t="shared" si="12"/>
        <v>23938</v>
      </c>
      <c r="G88" s="107"/>
      <c r="H88" s="107"/>
      <c r="I88" s="107" t="s">
        <v>535</v>
      </c>
      <c r="J88" s="108">
        <f>SUM(J5:J86)</f>
        <v>122628.47366343804</v>
      </c>
      <c r="K88" s="107" t="s">
        <v>530</v>
      </c>
      <c r="L88" s="108">
        <f>SUM(L5:L86)</f>
        <v>104291.75008555029</v>
      </c>
      <c r="M88" s="108" t="s">
        <v>531</v>
      </c>
      <c r="N88" s="108">
        <f>SUM(N5:N86)</f>
        <v>91534.043125391778</v>
      </c>
      <c r="O88" s="107" t="s">
        <v>532</v>
      </c>
      <c r="P88" s="108">
        <f>SUM(P5:P86)</f>
        <v>45705.359871409593</v>
      </c>
      <c r="Q88" s="107" t="s">
        <v>533</v>
      </c>
      <c r="R88" s="108">
        <f>SUM(R5:R86)</f>
        <v>29486.688919233489</v>
      </c>
      <c r="S88" s="107" t="s">
        <v>534</v>
      </c>
      <c r="T88" s="108">
        <f>SUM(T5:T86)</f>
        <v>12834.744338769602</v>
      </c>
      <c r="W88" s="88">
        <f>SUM(W5:W86)</f>
        <v>0</v>
      </c>
      <c r="AB88" s="88">
        <f>SUM(AB5:AB86)</f>
        <v>0</v>
      </c>
      <c r="AG88" s="88">
        <f>SUM(AG5:AG86)</f>
        <v>0</v>
      </c>
      <c r="AI88" s="88">
        <f>SUM(AI5:AI86)</f>
        <v>0</v>
      </c>
    </row>
    <row r="90" spans="1:35" x14ac:dyDescent="0.25">
      <c r="S90" t="s">
        <v>538</v>
      </c>
      <c r="T90" s="88">
        <f>T88+R88+P88</f>
        <v>88026.79312941269</v>
      </c>
    </row>
  </sheetData>
  <mergeCells count="9">
    <mergeCell ref="S3:T3"/>
    <mergeCell ref="X3:AA3"/>
    <mergeCell ref="AC3:AF3"/>
    <mergeCell ref="A3:F3"/>
    <mergeCell ref="I3:J3"/>
    <mergeCell ref="K3:L3"/>
    <mergeCell ref="M3:N3"/>
    <mergeCell ref="O3:P3"/>
    <mergeCell ref="Q3:R3"/>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20CA0-7703-4A20-8A4C-3CDC1BF30206}">
  <dimension ref="A1:V86"/>
  <sheetViews>
    <sheetView zoomScale="70" zoomScaleNormal="70" workbookViewId="0">
      <pane xSplit="2" ySplit="4" topLeftCell="C5" activePane="bottomRight" state="frozen"/>
      <selection pane="topRight" activeCell="C1" sqref="C1"/>
      <selection pane="bottomLeft" activeCell="A5" sqref="A5"/>
      <selection pane="bottomRight"/>
    </sheetView>
  </sheetViews>
  <sheetFormatPr defaultRowHeight="15" x14ac:dyDescent="0.25"/>
  <cols>
    <col min="1" max="1" width="12.5703125" customWidth="1"/>
    <col min="2" max="2" width="36.28515625" customWidth="1"/>
    <col min="3" max="22" width="15.7109375" customWidth="1"/>
  </cols>
  <sheetData>
    <row r="1" spans="1:22" x14ac:dyDescent="0.25">
      <c r="A1" s="1" t="s">
        <v>527</v>
      </c>
    </row>
    <row r="2" spans="1:22" ht="15.75" thickBot="1" x14ac:dyDescent="0.3"/>
    <row r="3" spans="1:22" ht="15.75" thickBot="1" x14ac:dyDescent="0.3">
      <c r="C3" s="118" t="s">
        <v>347</v>
      </c>
      <c r="D3" s="119"/>
      <c r="E3" s="119"/>
      <c r="F3" s="120"/>
      <c r="G3" s="118" t="s">
        <v>350</v>
      </c>
      <c r="H3" s="119"/>
      <c r="I3" s="119"/>
      <c r="J3" s="120"/>
      <c r="K3" s="118" t="s">
        <v>351</v>
      </c>
      <c r="L3" s="119"/>
      <c r="M3" s="119"/>
      <c r="N3" s="120"/>
      <c r="O3" s="118" t="s">
        <v>352</v>
      </c>
      <c r="P3" s="119"/>
      <c r="Q3" s="119"/>
      <c r="R3" s="120"/>
      <c r="S3" s="118" t="s">
        <v>353</v>
      </c>
      <c r="T3" s="119"/>
      <c r="U3" s="119"/>
      <c r="V3" s="120"/>
    </row>
    <row r="4" spans="1:22" ht="58.9" customHeight="1" thickBot="1" x14ac:dyDescent="0.3">
      <c r="A4" s="50" t="s">
        <v>336</v>
      </c>
      <c r="B4" s="61" t="s">
        <v>337</v>
      </c>
      <c r="C4" s="66">
        <v>2017</v>
      </c>
      <c r="D4" s="65">
        <v>2018</v>
      </c>
      <c r="E4" s="65">
        <v>2019</v>
      </c>
      <c r="F4" s="67" t="s">
        <v>539</v>
      </c>
      <c r="G4" s="66">
        <v>2017</v>
      </c>
      <c r="H4" s="65">
        <v>2018</v>
      </c>
      <c r="I4" s="65">
        <v>2019</v>
      </c>
      <c r="J4" s="67" t="s">
        <v>539</v>
      </c>
      <c r="K4" s="66">
        <v>2017</v>
      </c>
      <c r="L4" s="65">
        <v>2018</v>
      </c>
      <c r="M4" s="65">
        <v>2019</v>
      </c>
      <c r="N4" s="67" t="s">
        <v>539</v>
      </c>
      <c r="O4" s="66">
        <v>2017</v>
      </c>
      <c r="P4" s="65">
        <v>2018</v>
      </c>
      <c r="Q4" s="65">
        <v>2019</v>
      </c>
      <c r="R4" s="67" t="s">
        <v>539</v>
      </c>
      <c r="S4" s="66">
        <v>2017</v>
      </c>
      <c r="T4" s="65">
        <v>2018</v>
      </c>
      <c r="U4" s="65">
        <v>2019</v>
      </c>
      <c r="V4" s="67" t="s">
        <v>539</v>
      </c>
    </row>
    <row r="5" spans="1:22" x14ac:dyDescent="0.25">
      <c r="A5" s="56" t="s">
        <v>348</v>
      </c>
      <c r="B5" s="57" t="s">
        <v>349</v>
      </c>
      <c r="C5" s="62">
        <v>7.69230769230769E-2</v>
      </c>
      <c r="D5" s="63">
        <v>0</v>
      </c>
      <c r="E5" s="63">
        <v>0.22222222222222199</v>
      </c>
      <c r="F5" s="64">
        <v>9.9715099715099703E-2</v>
      </c>
      <c r="G5" s="62">
        <v>0</v>
      </c>
      <c r="H5" s="63">
        <v>0.16666666666666599</v>
      </c>
      <c r="I5" s="63">
        <v>0.1</v>
      </c>
      <c r="J5" s="64">
        <v>8.8888888888888795E-2</v>
      </c>
      <c r="K5" s="62">
        <v>0.11764705882352899</v>
      </c>
      <c r="L5" s="63">
        <v>0.214285714285714</v>
      </c>
      <c r="M5" s="63">
        <v>0.11764705882352899</v>
      </c>
      <c r="N5" s="64">
        <v>0.149859943977591</v>
      </c>
      <c r="O5" s="62">
        <v>0.238095238095238</v>
      </c>
      <c r="P5" s="63">
        <v>0.115384615384615</v>
      </c>
      <c r="Q5" s="63">
        <v>0.115384615384615</v>
      </c>
      <c r="R5" s="64">
        <v>0.15628815628815601</v>
      </c>
      <c r="S5" s="62">
        <v>3.3333333333333298E-2</v>
      </c>
      <c r="T5" s="63">
        <v>0</v>
      </c>
      <c r="U5" s="63">
        <v>0.135135135135135</v>
      </c>
      <c r="V5" s="64">
        <v>5.6156156156156101E-2</v>
      </c>
    </row>
    <row r="6" spans="1:22" x14ac:dyDescent="0.25">
      <c r="A6" s="58" t="s">
        <v>354</v>
      </c>
      <c r="B6" s="49" t="s">
        <v>355</v>
      </c>
      <c r="C6" s="51">
        <v>0.9</v>
      </c>
      <c r="D6" s="48">
        <v>1</v>
      </c>
      <c r="E6" s="48">
        <v>1</v>
      </c>
      <c r="F6" s="52">
        <v>0.96666666666666601</v>
      </c>
      <c r="G6" s="51">
        <v>0.999999999999999</v>
      </c>
      <c r="H6" s="48">
        <v>1.1000000000000001</v>
      </c>
      <c r="I6" s="48">
        <v>0.999999999999999</v>
      </c>
      <c r="J6" s="52">
        <v>1.0333333333333301</v>
      </c>
      <c r="K6" s="51">
        <v>0.92857142857142805</v>
      </c>
      <c r="L6" s="48">
        <v>0.999999999999999</v>
      </c>
      <c r="M6" s="48">
        <v>0.88888888888888795</v>
      </c>
      <c r="N6" s="52">
        <v>0.93915343915343896</v>
      </c>
      <c r="O6" s="51">
        <v>1</v>
      </c>
      <c r="P6" s="48">
        <v>0.999999999999999</v>
      </c>
      <c r="Q6" s="48">
        <v>0.95833333333333304</v>
      </c>
      <c r="R6" s="52">
        <v>0.98611111111111105</v>
      </c>
      <c r="S6" s="51">
        <v>0.999999999999999</v>
      </c>
      <c r="T6" s="48">
        <v>1</v>
      </c>
      <c r="U6" s="48">
        <v>0.94117647058823495</v>
      </c>
      <c r="V6" s="52">
        <v>0.98039215686274495</v>
      </c>
    </row>
    <row r="7" spans="1:22" x14ac:dyDescent="0.25">
      <c r="A7" s="58" t="s">
        <v>356</v>
      </c>
      <c r="B7" s="49" t="s">
        <v>357</v>
      </c>
      <c r="C7" s="51">
        <v>0</v>
      </c>
      <c r="D7" s="48">
        <v>0</v>
      </c>
      <c r="E7" s="48">
        <v>1</v>
      </c>
      <c r="F7" s="52">
        <v>0.33333333333333298</v>
      </c>
      <c r="G7" s="51">
        <v>0</v>
      </c>
      <c r="H7" s="48">
        <v>0</v>
      </c>
      <c r="I7" s="48">
        <v>1</v>
      </c>
      <c r="J7" s="52">
        <v>0.33333333333333298</v>
      </c>
      <c r="K7" s="51">
        <v>1</v>
      </c>
      <c r="L7" s="48">
        <v>1</v>
      </c>
      <c r="M7" s="48">
        <v>1</v>
      </c>
      <c r="N7" s="52">
        <v>1</v>
      </c>
      <c r="O7" s="51">
        <v>1</v>
      </c>
      <c r="P7" s="48">
        <v>1</v>
      </c>
      <c r="Q7" s="48">
        <v>1</v>
      </c>
      <c r="R7" s="52">
        <v>1</v>
      </c>
      <c r="S7" s="51">
        <v>1</v>
      </c>
      <c r="T7" s="48">
        <v>1</v>
      </c>
      <c r="U7" s="48">
        <v>1</v>
      </c>
      <c r="V7" s="52">
        <v>1</v>
      </c>
    </row>
    <row r="8" spans="1:22" x14ac:dyDescent="0.25">
      <c r="A8" s="58" t="s">
        <v>358</v>
      </c>
      <c r="B8" s="49" t="s">
        <v>359</v>
      </c>
      <c r="C8" s="51">
        <v>1</v>
      </c>
      <c r="D8" s="48">
        <v>0.83333333333333304</v>
      </c>
      <c r="E8" s="48">
        <v>1</v>
      </c>
      <c r="F8" s="52">
        <v>0.94444444444444398</v>
      </c>
      <c r="G8" s="51">
        <v>0.999999999999999</v>
      </c>
      <c r="H8" s="48">
        <v>0.92307692307692302</v>
      </c>
      <c r="I8" s="48">
        <v>1</v>
      </c>
      <c r="J8" s="52">
        <v>0.97435897435897401</v>
      </c>
      <c r="K8" s="51">
        <v>1</v>
      </c>
      <c r="L8" s="48">
        <v>1</v>
      </c>
      <c r="M8" s="48">
        <v>1</v>
      </c>
      <c r="N8" s="52">
        <v>1</v>
      </c>
      <c r="O8" s="51">
        <v>1</v>
      </c>
      <c r="P8" s="48">
        <v>0.999999999999999</v>
      </c>
      <c r="Q8" s="48">
        <v>1</v>
      </c>
      <c r="R8" s="52">
        <v>0.999999999999999</v>
      </c>
      <c r="S8" s="51">
        <v>1.125</v>
      </c>
      <c r="T8" s="48">
        <v>1</v>
      </c>
      <c r="U8" s="48">
        <v>1</v>
      </c>
      <c r="V8" s="52">
        <v>1.0416666666666601</v>
      </c>
    </row>
    <row r="9" spans="1:22" x14ac:dyDescent="0.25">
      <c r="A9" s="58" t="s">
        <v>360</v>
      </c>
      <c r="B9" s="49" t="s">
        <v>361</v>
      </c>
      <c r="C9" s="51">
        <v>1</v>
      </c>
      <c r="D9" s="48">
        <v>0.88888888888888795</v>
      </c>
      <c r="E9" s="48">
        <v>1</v>
      </c>
      <c r="F9" s="52">
        <v>0.96296296296296202</v>
      </c>
      <c r="G9" s="51">
        <v>1</v>
      </c>
      <c r="H9" s="48">
        <v>0.999999999999999</v>
      </c>
      <c r="I9" s="48">
        <v>1</v>
      </c>
      <c r="J9" s="52">
        <v>0.999999999999999</v>
      </c>
      <c r="K9" s="51">
        <v>1</v>
      </c>
      <c r="L9" s="48">
        <v>1</v>
      </c>
      <c r="M9" s="48">
        <v>0.999999999999999</v>
      </c>
      <c r="N9" s="52">
        <v>0.999999999999999</v>
      </c>
      <c r="O9" s="51">
        <v>0.999999999999999</v>
      </c>
      <c r="P9" s="48">
        <v>1</v>
      </c>
      <c r="Q9" s="48">
        <v>1.0588235294117601</v>
      </c>
      <c r="R9" s="52">
        <v>1.0196078431372499</v>
      </c>
      <c r="S9" s="51">
        <v>0.91666666666666596</v>
      </c>
      <c r="T9" s="48">
        <v>0.999999999999999</v>
      </c>
      <c r="U9" s="48">
        <v>0.999999999999999</v>
      </c>
      <c r="V9" s="52">
        <v>0.97222222222222199</v>
      </c>
    </row>
    <row r="10" spans="1:22" x14ac:dyDescent="0.25">
      <c r="A10" s="58" t="s">
        <v>362</v>
      </c>
      <c r="B10" s="49" t="s">
        <v>363</v>
      </c>
      <c r="C10" s="51">
        <v>0.5</v>
      </c>
      <c r="D10" s="48">
        <v>1</v>
      </c>
      <c r="E10" s="48">
        <v>1</v>
      </c>
      <c r="F10" s="52">
        <v>0.83333333333333304</v>
      </c>
      <c r="G10" s="51">
        <v>0.999999999999999</v>
      </c>
      <c r="H10" s="48">
        <v>1</v>
      </c>
      <c r="I10" s="48">
        <v>1.1666666666666601</v>
      </c>
      <c r="J10" s="52">
        <v>1.05555555555555</v>
      </c>
      <c r="K10" s="51">
        <v>1</v>
      </c>
      <c r="L10" s="48">
        <v>1</v>
      </c>
      <c r="M10" s="48">
        <v>1</v>
      </c>
      <c r="N10" s="52">
        <v>1</v>
      </c>
      <c r="O10" s="51">
        <v>1</v>
      </c>
      <c r="P10" s="48">
        <v>1</v>
      </c>
      <c r="Q10" s="48">
        <v>1</v>
      </c>
      <c r="R10" s="52">
        <v>1</v>
      </c>
      <c r="S10" s="51">
        <v>0.83333333333333304</v>
      </c>
      <c r="T10" s="48">
        <v>1</v>
      </c>
      <c r="U10" s="48">
        <v>1</v>
      </c>
      <c r="V10" s="52">
        <v>0.94444444444444398</v>
      </c>
    </row>
    <row r="11" spans="1:22" x14ac:dyDescent="0.25">
      <c r="A11" s="58" t="s">
        <v>364</v>
      </c>
      <c r="B11" s="49" t="s">
        <v>365</v>
      </c>
      <c r="C11" s="51">
        <v>1</v>
      </c>
      <c r="D11" s="48">
        <v>1</v>
      </c>
      <c r="E11" s="48">
        <v>1</v>
      </c>
      <c r="F11" s="52">
        <v>1</v>
      </c>
      <c r="G11" s="51">
        <v>0.75</v>
      </c>
      <c r="H11" s="48">
        <v>0.66666666666666596</v>
      </c>
      <c r="I11" s="48">
        <v>0</v>
      </c>
      <c r="J11" s="52">
        <v>0.47222222222222199</v>
      </c>
      <c r="K11" s="51">
        <v>0.999999999999999</v>
      </c>
      <c r="L11" s="48">
        <v>1</v>
      </c>
      <c r="M11" s="48">
        <v>1</v>
      </c>
      <c r="N11" s="52">
        <v>0.999999999999999</v>
      </c>
      <c r="O11" s="51">
        <v>1</v>
      </c>
      <c r="P11" s="48">
        <v>0</v>
      </c>
      <c r="Q11" s="48">
        <v>0</v>
      </c>
      <c r="R11" s="52">
        <v>0.33333333333333298</v>
      </c>
      <c r="S11" s="51">
        <v>1</v>
      </c>
      <c r="T11" s="48">
        <v>0.999999999999999</v>
      </c>
      <c r="U11" s="48">
        <v>1</v>
      </c>
      <c r="V11" s="52">
        <v>0.999999999999999</v>
      </c>
    </row>
    <row r="12" spans="1:22" x14ac:dyDescent="0.25">
      <c r="A12" s="58" t="s">
        <v>366</v>
      </c>
      <c r="B12" s="49" t="s">
        <v>367</v>
      </c>
      <c r="C12" s="51">
        <v>1</v>
      </c>
      <c r="D12" s="48">
        <v>1</v>
      </c>
      <c r="E12" s="48">
        <v>0.85714285714285698</v>
      </c>
      <c r="F12" s="52">
        <v>0.952380952380952</v>
      </c>
      <c r="G12" s="51">
        <v>0.999999999999999</v>
      </c>
      <c r="H12" s="48">
        <v>1</v>
      </c>
      <c r="I12" s="48">
        <v>1</v>
      </c>
      <c r="J12" s="52">
        <v>0.999999999999999</v>
      </c>
      <c r="K12" s="51">
        <v>0.999999999999999</v>
      </c>
      <c r="L12" s="48">
        <v>1</v>
      </c>
      <c r="M12" s="48">
        <v>0.999999999999999</v>
      </c>
      <c r="N12" s="52">
        <v>0.999999999999999</v>
      </c>
      <c r="O12" s="51">
        <v>1</v>
      </c>
      <c r="P12" s="48">
        <v>1</v>
      </c>
      <c r="Q12" s="48">
        <v>1</v>
      </c>
      <c r="R12" s="52">
        <v>1</v>
      </c>
      <c r="S12" s="51">
        <v>1</v>
      </c>
      <c r="T12" s="48">
        <v>1</v>
      </c>
      <c r="U12" s="48">
        <v>1.2</v>
      </c>
      <c r="V12" s="52">
        <v>1.06666666666666</v>
      </c>
    </row>
    <row r="13" spans="1:22" x14ac:dyDescent="0.25">
      <c r="A13" s="58" t="s">
        <v>368</v>
      </c>
      <c r="B13" s="49" t="s">
        <v>369</v>
      </c>
      <c r="C13" s="51">
        <v>1</v>
      </c>
      <c r="D13" s="48">
        <v>1</v>
      </c>
      <c r="E13" s="48">
        <v>0.96153846153846101</v>
      </c>
      <c r="F13" s="52">
        <v>0.987179487179487</v>
      </c>
      <c r="G13" s="51">
        <v>1</v>
      </c>
      <c r="H13" s="48">
        <v>0.999999999999999</v>
      </c>
      <c r="I13" s="48">
        <v>0.999999999999999</v>
      </c>
      <c r="J13" s="52">
        <v>0.999999999999999</v>
      </c>
      <c r="K13" s="51">
        <v>1</v>
      </c>
      <c r="L13" s="48">
        <v>0.97297297297297203</v>
      </c>
      <c r="M13" s="48">
        <v>1</v>
      </c>
      <c r="N13" s="52">
        <v>0.99099099099098997</v>
      </c>
      <c r="O13" s="51">
        <v>0.999999999999999</v>
      </c>
      <c r="P13" s="48">
        <v>1</v>
      </c>
      <c r="Q13" s="48">
        <v>0.97368421052631504</v>
      </c>
      <c r="R13" s="52">
        <v>0.99122807017543801</v>
      </c>
      <c r="S13" s="51">
        <v>1</v>
      </c>
      <c r="T13" s="48">
        <v>1</v>
      </c>
      <c r="U13" s="48">
        <v>1</v>
      </c>
      <c r="V13" s="52">
        <v>1</v>
      </c>
    </row>
    <row r="14" spans="1:22" x14ac:dyDescent="0.25">
      <c r="A14" s="58" t="s">
        <v>370</v>
      </c>
      <c r="B14" s="49" t="s">
        <v>371</v>
      </c>
      <c r="C14" s="51">
        <v>1</v>
      </c>
      <c r="D14" s="48">
        <v>0.95454545454545403</v>
      </c>
      <c r="E14" s="48">
        <v>0.999999999999999</v>
      </c>
      <c r="F14" s="52">
        <v>0.98484848484848397</v>
      </c>
      <c r="G14" s="51">
        <v>0.5</v>
      </c>
      <c r="H14" s="48">
        <v>1</v>
      </c>
      <c r="I14" s="48">
        <v>1</v>
      </c>
      <c r="J14" s="52">
        <v>0.83333333333333304</v>
      </c>
      <c r="K14" s="51">
        <v>0.5</v>
      </c>
      <c r="L14" s="48">
        <v>1</v>
      </c>
      <c r="M14" s="48">
        <v>1</v>
      </c>
      <c r="N14" s="52">
        <v>0.83333333333333304</v>
      </c>
      <c r="O14" s="51">
        <v>0</v>
      </c>
      <c r="P14" s="48">
        <v>0</v>
      </c>
      <c r="Q14" s="48">
        <v>1</v>
      </c>
      <c r="R14" s="52">
        <v>0.33333333333333298</v>
      </c>
      <c r="S14" s="51">
        <v>0</v>
      </c>
      <c r="T14" s="48">
        <v>1</v>
      </c>
      <c r="U14" s="48">
        <v>1</v>
      </c>
      <c r="V14" s="52">
        <v>0.66666666666666596</v>
      </c>
    </row>
    <row r="15" spans="1:22" x14ac:dyDescent="0.25">
      <c r="A15" s="58" t="s">
        <v>372</v>
      </c>
      <c r="B15" s="49" t="s">
        <v>373</v>
      </c>
      <c r="C15" s="51">
        <v>0.66666666666666596</v>
      </c>
      <c r="D15" s="48">
        <v>0.5</v>
      </c>
      <c r="E15" s="48">
        <v>0.90909090909090895</v>
      </c>
      <c r="F15" s="52">
        <v>0.69191919191919105</v>
      </c>
      <c r="G15" s="51">
        <v>0.625</v>
      </c>
      <c r="H15" s="48">
        <v>1</v>
      </c>
      <c r="I15" s="48">
        <v>0.85714285714285698</v>
      </c>
      <c r="J15" s="52">
        <v>0.827380952380952</v>
      </c>
      <c r="K15" s="51">
        <v>0.999999999999999</v>
      </c>
      <c r="L15" s="48">
        <v>0.999999999999999</v>
      </c>
      <c r="M15" s="48">
        <v>0.749999999999999</v>
      </c>
      <c r="N15" s="52">
        <v>0.91666666666666596</v>
      </c>
      <c r="O15" s="51">
        <v>0.83333333333333304</v>
      </c>
      <c r="P15" s="48">
        <v>0.9</v>
      </c>
      <c r="Q15" s="48">
        <v>0.71428571428571397</v>
      </c>
      <c r="R15" s="52">
        <v>0.81587301587301497</v>
      </c>
      <c r="S15" s="51">
        <v>0.8</v>
      </c>
      <c r="T15" s="48">
        <v>0.27272727272727199</v>
      </c>
      <c r="U15" s="48">
        <v>0.63636363636363602</v>
      </c>
      <c r="V15" s="52">
        <v>0.56969696969696904</v>
      </c>
    </row>
    <row r="16" spans="1:22" x14ac:dyDescent="0.25">
      <c r="A16" s="58" t="s">
        <v>374</v>
      </c>
      <c r="B16" s="49" t="s">
        <v>375</v>
      </c>
      <c r="C16" s="51">
        <v>0.999999999999999</v>
      </c>
      <c r="D16" s="48">
        <v>0.999999999999999</v>
      </c>
      <c r="E16" s="48">
        <v>0.94444444444444398</v>
      </c>
      <c r="F16" s="52">
        <v>0.98148148148148096</v>
      </c>
      <c r="G16" s="51">
        <v>0.999999999999999</v>
      </c>
      <c r="H16" s="48">
        <v>0.88888888888888795</v>
      </c>
      <c r="I16" s="48">
        <v>1.0454545454545401</v>
      </c>
      <c r="J16" s="52">
        <v>0.97811447811447805</v>
      </c>
      <c r="K16" s="51">
        <v>0.999999999999999</v>
      </c>
      <c r="L16" s="48">
        <v>0.999999999999999</v>
      </c>
      <c r="M16" s="48">
        <v>0.999999999999999</v>
      </c>
      <c r="N16" s="52">
        <v>0.999999999999999</v>
      </c>
      <c r="O16" s="51">
        <v>0.91666666666666596</v>
      </c>
      <c r="P16" s="48">
        <v>1</v>
      </c>
      <c r="Q16" s="48">
        <v>0.9</v>
      </c>
      <c r="R16" s="52">
        <v>0.938888888888888</v>
      </c>
      <c r="S16" s="51">
        <v>0.999999999999999</v>
      </c>
      <c r="T16" s="48">
        <v>0.999999999999999</v>
      </c>
      <c r="U16" s="48">
        <v>0.91666666666666596</v>
      </c>
      <c r="V16" s="52">
        <v>0.97222222222222199</v>
      </c>
    </row>
    <row r="17" spans="1:22" x14ac:dyDescent="0.25">
      <c r="A17" s="58" t="s">
        <v>376</v>
      </c>
      <c r="B17" s="49" t="s">
        <v>377</v>
      </c>
      <c r="C17" s="51">
        <v>0</v>
      </c>
      <c r="D17" s="48">
        <v>0.33333333333333298</v>
      </c>
      <c r="E17" s="48">
        <v>0.75</v>
      </c>
      <c r="F17" s="52">
        <v>0.36111111111111099</v>
      </c>
      <c r="G17" s="51">
        <v>0</v>
      </c>
      <c r="H17" s="48">
        <v>0.16666666666666599</v>
      </c>
      <c r="I17" s="48">
        <v>0</v>
      </c>
      <c r="J17" s="52">
        <v>5.5555555555555497E-2</v>
      </c>
      <c r="K17" s="51">
        <v>0.2</v>
      </c>
      <c r="L17" s="48">
        <v>0.25</v>
      </c>
      <c r="M17" s="48">
        <v>0.66666666666666596</v>
      </c>
      <c r="N17" s="52">
        <v>0.37222222222222201</v>
      </c>
      <c r="O17" s="51">
        <v>0.1</v>
      </c>
      <c r="P17" s="48">
        <v>0</v>
      </c>
      <c r="Q17" s="48">
        <v>0</v>
      </c>
      <c r="R17" s="52">
        <v>3.3333333333333298E-2</v>
      </c>
      <c r="S17" s="51">
        <v>0.18181818181818099</v>
      </c>
      <c r="T17" s="48">
        <v>7.69230769230769E-2</v>
      </c>
      <c r="U17" s="48">
        <v>0.27272727272727199</v>
      </c>
      <c r="V17" s="52">
        <v>0.17715617715617701</v>
      </c>
    </row>
    <row r="18" spans="1:22" x14ac:dyDescent="0.25">
      <c r="A18" s="58" t="s">
        <v>378</v>
      </c>
      <c r="B18" s="49" t="s">
        <v>379</v>
      </c>
      <c r="C18" s="51">
        <v>0.6</v>
      </c>
      <c r="D18" s="48">
        <v>0.875</v>
      </c>
      <c r="E18" s="48">
        <v>0.66666666666666596</v>
      </c>
      <c r="F18" s="52">
        <v>0.71388888888888802</v>
      </c>
      <c r="G18" s="51">
        <v>0.7</v>
      </c>
      <c r="H18" s="48">
        <v>0.999999999999999</v>
      </c>
      <c r="I18" s="48">
        <v>0.71428571428571397</v>
      </c>
      <c r="J18" s="52">
        <v>0.80476190476190401</v>
      </c>
      <c r="K18" s="51">
        <v>0.55555555555555503</v>
      </c>
      <c r="L18" s="48">
        <v>0.61111111111111105</v>
      </c>
      <c r="M18" s="48">
        <v>0.84210526315789402</v>
      </c>
      <c r="N18" s="52">
        <v>0.66959064327485296</v>
      </c>
      <c r="O18" s="51">
        <v>0.33333333333333298</v>
      </c>
      <c r="P18" s="48">
        <v>0.69565217391304301</v>
      </c>
      <c r="Q18" s="48">
        <v>0.41935483870967699</v>
      </c>
      <c r="R18" s="52">
        <v>0.48278011531868398</v>
      </c>
      <c r="S18" s="51">
        <v>0.55769230769230704</v>
      </c>
      <c r="T18" s="48">
        <v>0.59090909090909005</v>
      </c>
      <c r="U18" s="48">
        <v>0.40425531914893598</v>
      </c>
      <c r="V18" s="52">
        <v>0.51761890591677795</v>
      </c>
    </row>
    <row r="19" spans="1:22" x14ac:dyDescent="0.25">
      <c r="A19" s="58" t="s">
        <v>380</v>
      </c>
      <c r="B19" s="49" t="s">
        <v>381</v>
      </c>
      <c r="C19" s="51">
        <v>0.66666666666666596</v>
      </c>
      <c r="D19" s="48">
        <v>0.5</v>
      </c>
      <c r="E19" s="48">
        <v>0.66666666666666596</v>
      </c>
      <c r="F19" s="52">
        <v>0.61111111111111105</v>
      </c>
      <c r="G19" s="51">
        <v>0.75</v>
      </c>
      <c r="H19" s="48">
        <v>1</v>
      </c>
      <c r="I19" s="48">
        <v>0.85714285714285698</v>
      </c>
      <c r="J19" s="52">
        <v>0.86904761904761896</v>
      </c>
      <c r="K19" s="51">
        <v>0.5</v>
      </c>
      <c r="L19" s="48">
        <v>0.75</v>
      </c>
      <c r="M19" s="48">
        <v>0.8</v>
      </c>
      <c r="N19" s="52">
        <v>0.68333333333333302</v>
      </c>
      <c r="O19" s="51">
        <v>0.66666666666666596</v>
      </c>
      <c r="P19" s="48">
        <v>0.5</v>
      </c>
      <c r="Q19" s="48">
        <v>0.6</v>
      </c>
      <c r="R19" s="52">
        <v>0.58888888888888802</v>
      </c>
      <c r="S19" s="51">
        <v>0.499999999999999</v>
      </c>
      <c r="T19" s="48">
        <v>0.75</v>
      </c>
      <c r="U19" s="48">
        <v>0.4</v>
      </c>
      <c r="V19" s="52">
        <v>0.54999999999999905</v>
      </c>
    </row>
    <row r="20" spans="1:22" x14ac:dyDescent="0.25">
      <c r="A20" s="58" t="s">
        <v>382</v>
      </c>
      <c r="B20" s="49" t="s">
        <v>383</v>
      </c>
      <c r="C20" s="51">
        <v>1</v>
      </c>
      <c r="D20" s="48">
        <v>1</v>
      </c>
      <c r="E20" s="48">
        <v>1</v>
      </c>
      <c r="F20" s="52">
        <v>1</v>
      </c>
      <c r="G20" s="51">
        <v>0.999999999999999</v>
      </c>
      <c r="H20" s="48">
        <v>1</v>
      </c>
      <c r="I20" s="48">
        <v>1</v>
      </c>
      <c r="J20" s="52">
        <v>0.999999999999999</v>
      </c>
      <c r="K20" s="51">
        <v>1</v>
      </c>
      <c r="L20" s="48">
        <v>1</v>
      </c>
      <c r="M20" s="48">
        <v>0.83333333333333304</v>
      </c>
      <c r="N20" s="52">
        <v>0.94444444444444398</v>
      </c>
      <c r="O20" s="51">
        <v>0.999999999999999</v>
      </c>
      <c r="P20" s="48">
        <v>1</v>
      </c>
      <c r="Q20" s="48">
        <v>0.952380952380952</v>
      </c>
      <c r="R20" s="52">
        <v>0.98412698412698396</v>
      </c>
      <c r="S20" s="51">
        <v>1</v>
      </c>
      <c r="T20" s="48">
        <v>1</v>
      </c>
      <c r="U20" s="48">
        <v>0.8</v>
      </c>
      <c r="V20" s="52">
        <v>0.93333333333333302</v>
      </c>
    </row>
    <row r="21" spans="1:22" x14ac:dyDescent="0.25">
      <c r="A21" s="58" t="s">
        <v>384</v>
      </c>
      <c r="B21" s="49" t="s">
        <v>385</v>
      </c>
      <c r="C21" s="51">
        <v>1</v>
      </c>
      <c r="D21" s="48">
        <v>1</v>
      </c>
      <c r="E21" s="48">
        <v>1</v>
      </c>
      <c r="F21" s="52">
        <v>1</v>
      </c>
      <c r="G21" s="51">
        <v>0.999999999999999</v>
      </c>
      <c r="H21" s="48">
        <v>1.0833333333333299</v>
      </c>
      <c r="I21" s="48">
        <v>1</v>
      </c>
      <c r="J21" s="52">
        <v>1.0277777777777699</v>
      </c>
      <c r="K21" s="51">
        <v>1</v>
      </c>
      <c r="L21" s="48">
        <v>1.1000000000000001</v>
      </c>
      <c r="M21" s="48">
        <v>1</v>
      </c>
      <c r="N21" s="52">
        <v>1.0333333333333301</v>
      </c>
      <c r="O21" s="51">
        <v>1</v>
      </c>
      <c r="P21" s="48">
        <v>1</v>
      </c>
      <c r="Q21" s="48">
        <v>0.999999999999999</v>
      </c>
      <c r="R21" s="52">
        <v>0.999999999999999</v>
      </c>
      <c r="S21" s="51">
        <v>1</v>
      </c>
      <c r="T21" s="48">
        <v>1</v>
      </c>
      <c r="U21" s="48">
        <v>0.94444444444444398</v>
      </c>
      <c r="V21" s="52">
        <v>0.98148148148148096</v>
      </c>
    </row>
    <row r="22" spans="1:22" x14ac:dyDescent="0.25">
      <c r="A22" s="58" t="s">
        <v>386</v>
      </c>
      <c r="B22" s="49" t="s">
        <v>387</v>
      </c>
      <c r="C22" s="51">
        <v>1</v>
      </c>
      <c r="D22" s="48">
        <v>0</v>
      </c>
      <c r="E22" s="48">
        <v>0.88888888888888795</v>
      </c>
      <c r="F22" s="52">
        <v>0.62962962962962898</v>
      </c>
      <c r="G22" s="51">
        <v>1</v>
      </c>
      <c r="H22" s="48">
        <v>1.1666666666666601</v>
      </c>
      <c r="I22" s="48">
        <v>0.999999999999999</v>
      </c>
      <c r="J22" s="52">
        <v>1.05555555555555</v>
      </c>
      <c r="K22" s="51">
        <v>1</v>
      </c>
      <c r="L22" s="48">
        <v>1</v>
      </c>
      <c r="M22" s="48">
        <v>0.999999999999999</v>
      </c>
      <c r="N22" s="52">
        <v>0.999999999999999</v>
      </c>
      <c r="O22" s="51">
        <v>0.94117647058823495</v>
      </c>
      <c r="P22" s="48">
        <v>0.999999999999999</v>
      </c>
      <c r="Q22" s="48">
        <v>1</v>
      </c>
      <c r="R22" s="52">
        <v>0.98039215686274495</v>
      </c>
      <c r="S22" s="51">
        <v>1</v>
      </c>
      <c r="T22" s="48">
        <v>1</v>
      </c>
      <c r="U22" s="48">
        <v>0.999999999999999</v>
      </c>
      <c r="V22" s="52">
        <v>0.999999999999999</v>
      </c>
    </row>
    <row r="23" spans="1:22" x14ac:dyDescent="0.25">
      <c r="A23" s="58" t="s">
        <v>388</v>
      </c>
      <c r="B23" s="49" t="s">
        <v>389</v>
      </c>
      <c r="C23" s="51">
        <v>1</v>
      </c>
      <c r="D23" s="48">
        <v>0.999999999999999</v>
      </c>
      <c r="E23" s="48">
        <v>0.85714285714285698</v>
      </c>
      <c r="F23" s="52">
        <v>0.952380952380952</v>
      </c>
      <c r="G23" s="51">
        <v>1</v>
      </c>
      <c r="H23" s="48">
        <v>1</v>
      </c>
      <c r="I23" s="48">
        <v>0.999999999999999</v>
      </c>
      <c r="J23" s="52">
        <v>0.999999999999999</v>
      </c>
      <c r="K23" s="51">
        <v>0.8</v>
      </c>
      <c r="L23" s="48">
        <v>1</v>
      </c>
      <c r="M23" s="48">
        <v>1</v>
      </c>
      <c r="N23" s="52">
        <v>0.93333333333333302</v>
      </c>
      <c r="O23" s="51">
        <v>0.999999999999999</v>
      </c>
      <c r="P23" s="48">
        <v>0.999999999999999</v>
      </c>
      <c r="Q23" s="48">
        <v>0.999999999999999</v>
      </c>
      <c r="R23" s="52">
        <v>0.999999999999999</v>
      </c>
      <c r="S23" s="51">
        <v>0.999999999999999</v>
      </c>
      <c r="T23" s="48">
        <v>1</v>
      </c>
      <c r="U23" s="48">
        <v>0.999999999999999</v>
      </c>
      <c r="V23" s="52">
        <v>0.999999999999999</v>
      </c>
    </row>
    <row r="24" spans="1:22" x14ac:dyDescent="0.25">
      <c r="A24" s="58" t="s">
        <v>390</v>
      </c>
      <c r="B24" s="49" t="s">
        <v>391</v>
      </c>
      <c r="C24" s="51">
        <v>0.66666666666666596</v>
      </c>
      <c r="D24" s="48">
        <v>0.5</v>
      </c>
      <c r="E24" s="48">
        <v>0.999999999999999</v>
      </c>
      <c r="F24" s="52">
        <v>0.72222222222222199</v>
      </c>
      <c r="G24" s="51">
        <v>1</v>
      </c>
      <c r="H24" s="48">
        <v>1</v>
      </c>
      <c r="I24" s="48">
        <v>0.85714285714285698</v>
      </c>
      <c r="J24" s="52">
        <v>0.952380952380952</v>
      </c>
      <c r="K24" s="51">
        <v>1</v>
      </c>
      <c r="L24" s="48">
        <v>1</v>
      </c>
      <c r="M24" s="48">
        <v>1</v>
      </c>
      <c r="N24" s="52">
        <v>1</v>
      </c>
      <c r="O24" s="51">
        <v>0.91666666666666596</v>
      </c>
      <c r="P24" s="48">
        <v>1</v>
      </c>
      <c r="Q24" s="48">
        <v>1</v>
      </c>
      <c r="R24" s="52">
        <v>0.97222222222222199</v>
      </c>
      <c r="S24" s="51">
        <v>1</v>
      </c>
      <c r="T24" s="48">
        <v>1</v>
      </c>
      <c r="U24" s="48">
        <v>1</v>
      </c>
      <c r="V24" s="52">
        <v>1</v>
      </c>
    </row>
    <row r="25" spans="1:22" x14ac:dyDescent="0.25">
      <c r="A25" s="58" t="s">
        <v>392</v>
      </c>
      <c r="B25" s="49" t="s">
        <v>393</v>
      </c>
      <c r="C25" s="51">
        <v>1</v>
      </c>
      <c r="D25" s="48">
        <v>1</v>
      </c>
      <c r="E25" s="48">
        <v>1</v>
      </c>
      <c r="F25" s="52">
        <v>1</v>
      </c>
      <c r="G25" s="51">
        <v>1</v>
      </c>
      <c r="H25" s="48">
        <v>0.999999999999999</v>
      </c>
      <c r="I25" s="48">
        <v>0.71428571428571397</v>
      </c>
      <c r="J25" s="52">
        <v>0.90476190476190399</v>
      </c>
      <c r="K25" s="51">
        <v>0.999999999999999</v>
      </c>
      <c r="L25" s="48">
        <v>1</v>
      </c>
      <c r="M25" s="48">
        <v>1</v>
      </c>
      <c r="N25" s="52">
        <v>0.999999999999999</v>
      </c>
      <c r="O25" s="51">
        <v>0.999999999999999</v>
      </c>
      <c r="P25" s="48">
        <v>1</v>
      </c>
      <c r="Q25" s="48">
        <v>1</v>
      </c>
      <c r="R25" s="52">
        <v>0.999999999999999</v>
      </c>
      <c r="S25" s="51">
        <v>0.96296296296296202</v>
      </c>
      <c r="T25" s="48">
        <v>1</v>
      </c>
      <c r="U25" s="48">
        <v>1</v>
      </c>
      <c r="V25" s="52">
        <v>0.98765432098765404</v>
      </c>
    </row>
    <row r="26" spans="1:22" x14ac:dyDescent="0.25">
      <c r="A26" s="58" t="s">
        <v>394</v>
      </c>
      <c r="B26" s="49" t="s">
        <v>395</v>
      </c>
      <c r="C26" s="51">
        <v>0.999999999999999</v>
      </c>
      <c r="D26" s="48">
        <v>1</v>
      </c>
      <c r="E26" s="48">
        <v>0.999999999999999</v>
      </c>
      <c r="F26" s="52">
        <v>0.999999999999999</v>
      </c>
      <c r="G26" s="51">
        <v>0.999999999999999</v>
      </c>
      <c r="H26" s="48">
        <v>0.97058823529411697</v>
      </c>
      <c r="I26" s="48">
        <v>0.999999999999999</v>
      </c>
      <c r="J26" s="52">
        <v>0.99019607843137203</v>
      </c>
      <c r="K26" s="51">
        <v>1</v>
      </c>
      <c r="L26" s="48">
        <v>0.94444444444444398</v>
      </c>
      <c r="M26" s="48">
        <v>0.94444444444444398</v>
      </c>
      <c r="N26" s="52">
        <v>0.96296296296296202</v>
      </c>
      <c r="O26" s="51">
        <v>0.999999999999999</v>
      </c>
      <c r="P26" s="48">
        <v>1</v>
      </c>
      <c r="Q26" s="48">
        <v>0.999999999999999</v>
      </c>
      <c r="R26" s="52">
        <v>0.999999999999999</v>
      </c>
      <c r="S26" s="51">
        <v>1</v>
      </c>
      <c r="T26" s="48">
        <v>0.999999999999999</v>
      </c>
      <c r="U26" s="48">
        <v>0.999999999999999</v>
      </c>
      <c r="V26" s="52">
        <v>0.999999999999999</v>
      </c>
    </row>
    <row r="27" spans="1:22" x14ac:dyDescent="0.25">
      <c r="A27" s="58" t="s">
        <v>396</v>
      </c>
      <c r="B27" s="49" t="s">
        <v>397</v>
      </c>
      <c r="C27" s="51">
        <v>1</v>
      </c>
      <c r="D27" s="48">
        <v>0.875</v>
      </c>
      <c r="E27" s="48">
        <v>0.85714285714285698</v>
      </c>
      <c r="F27" s="52">
        <v>0.91071428571428503</v>
      </c>
      <c r="G27" s="51">
        <v>0.999999999999999</v>
      </c>
      <c r="H27" s="48">
        <v>0.88888888888888795</v>
      </c>
      <c r="I27" s="48">
        <v>1</v>
      </c>
      <c r="J27" s="52">
        <v>0.96296296296296202</v>
      </c>
      <c r="K27" s="51">
        <v>0.999999999999999</v>
      </c>
      <c r="L27" s="48">
        <v>0.999999999999999</v>
      </c>
      <c r="M27" s="48">
        <v>0.95833333333333304</v>
      </c>
      <c r="N27" s="52">
        <v>0.98611111111111105</v>
      </c>
      <c r="O27" s="51">
        <v>0.92857142857142805</v>
      </c>
      <c r="P27" s="48">
        <v>1</v>
      </c>
      <c r="Q27" s="48">
        <v>1</v>
      </c>
      <c r="R27" s="52">
        <v>0.97619047619047605</v>
      </c>
      <c r="S27" s="51">
        <v>1.07692307692307</v>
      </c>
      <c r="T27" s="48">
        <v>1</v>
      </c>
      <c r="U27" s="48">
        <v>0.999999999999999</v>
      </c>
      <c r="V27" s="52">
        <v>1.02564102564102</v>
      </c>
    </row>
    <row r="28" spans="1:22" x14ac:dyDescent="0.25">
      <c r="A28" s="58" t="s">
        <v>398</v>
      </c>
      <c r="B28" s="49" t="s">
        <v>399</v>
      </c>
      <c r="C28" s="51">
        <v>1</v>
      </c>
      <c r="D28" s="48">
        <v>1</v>
      </c>
      <c r="E28" s="48">
        <v>1</v>
      </c>
      <c r="F28" s="52">
        <v>1</v>
      </c>
      <c r="G28" s="51">
        <v>1</v>
      </c>
      <c r="H28" s="48">
        <v>0.999999999999999</v>
      </c>
      <c r="I28" s="48">
        <v>0.999999999999999</v>
      </c>
      <c r="J28" s="52">
        <v>0.999999999999999</v>
      </c>
      <c r="K28" s="51">
        <v>0.92857142857142805</v>
      </c>
      <c r="L28" s="48">
        <v>0.875</v>
      </c>
      <c r="M28" s="48">
        <v>1</v>
      </c>
      <c r="N28" s="52">
        <v>0.93452380952380898</v>
      </c>
      <c r="O28" s="51">
        <v>0.999999999999999</v>
      </c>
      <c r="P28" s="48">
        <v>0.96875</v>
      </c>
      <c r="Q28" s="48">
        <v>1.02857142857142</v>
      </c>
      <c r="R28" s="52">
        <v>0.99910714285714197</v>
      </c>
      <c r="S28" s="51">
        <v>1</v>
      </c>
      <c r="T28" s="48">
        <v>1</v>
      </c>
      <c r="U28" s="48">
        <v>0.96969696969696895</v>
      </c>
      <c r="V28" s="52">
        <v>0.98989898989898895</v>
      </c>
    </row>
    <row r="29" spans="1:22" x14ac:dyDescent="0.25">
      <c r="A29" s="58" t="s">
        <v>400</v>
      </c>
      <c r="B29" s="49" t="s">
        <v>401</v>
      </c>
      <c r="C29" s="51">
        <v>1</v>
      </c>
      <c r="D29" s="48">
        <v>1.2</v>
      </c>
      <c r="E29" s="48">
        <v>1</v>
      </c>
      <c r="F29" s="52">
        <v>1.06666666666666</v>
      </c>
      <c r="G29" s="51">
        <v>1</v>
      </c>
      <c r="H29" s="48">
        <v>1</v>
      </c>
      <c r="I29" s="48">
        <v>0.83333333333333304</v>
      </c>
      <c r="J29" s="52">
        <v>0.94444444444444398</v>
      </c>
      <c r="K29" s="51">
        <v>0.999999999999999</v>
      </c>
      <c r="L29" s="48">
        <v>1</v>
      </c>
      <c r="M29" s="48">
        <v>1</v>
      </c>
      <c r="N29" s="52">
        <v>0.999999999999999</v>
      </c>
      <c r="O29" s="51">
        <v>0.999999999999999</v>
      </c>
      <c r="P29" s="48">
        <v>1</v>
      </c>
      <c r="Q29" s="48">
        <v>1</v>
      </c>
      <c r="R29" s="52">
        <v>0.999999999999999</v>
      </c>
      <c r="S29" s="51">
        <v>1</v>
      </c>
      <c r="T29" s="48">
        <v>1</v>
      </c>
      <c r="U29" s="48">
        <v>0.94444444444444398</v>
      </c>
      <c r="V29" s="52">
        <v>0.98148148148148096</v>
      </c>
    </row>
    <row r="30" spans="1:22" x14ac:dyDescent="0.25">
      <c r="A30" s="58" t="s">
        <v>402</v>
      </c>
      <c r="B30" s="49" t="s">
        <v>403</v>
      </c>
      <c r="C30" s="51">
        <v>0.4</v>
      </c>
      <c r="D30" s="48">
        <v>0.14285714285714199</v>
      </c>
      <c r="E30" s="48">
        <v>0.33333333333333298</v>
      </c>
      <c r="F30" s="52">
        <v>0.29206349206349203</v>
      </c>
      <c r="G30" s="51">
        <v>0.105263157894736</v>
      </c>
      <c r="H30" s="48">
        <v>0.25</v>
      </c>
      <c r="I30" s="48">
        <v>0.16666666666666599</v>
      </c>
      <c r="J30" s="52">
        <v>0.17397660818713401</v>
      </c>
      <c r="K30" s="51">
        <v>0.1</v>
      </c>
      <c r="L30" s="48">
        <v>0.2</v>
      </c>
      <c r="M30" s="48">
        <v>0.133333333333333</v>
      </c>
      <c r="N30" s="52">
        <v>0.14444444444444399</v>
      </c>
      <c r="O30" s="51">
        <v>0.13636363636363599</v>
      </c>
      <c r="P30" s="48">
        <v>0.1875</v>
      </c>
      <c r="Q30" s="48">
        <v>7.4074074074074001E-2</v>
      </c>
      <c r="R30" s="52">
        <v>0.13264590347923599</v>
      </c>
      <c r="S30" s="51">
        <v>4.1666666666666602E-2</v>
      </c>
      <c r="T30" s="48">
        <v>0.21052631578947301</v>
      </c>
      <c r="U30" s="48">
        <v>0.15</v>
      </c>
      <c r="V30" s="52">
        <v>0.13406432748538</v>
      </c>
    </row>
    <row r="31" spans="1:22" x14ac:dyDescent="0.25">
      <c r="A31" s="58" t="s">
        <v>404</v>
      </c>
      <c r="B31" s="49" t="s">
        <v>405</v>
      </c>
      <c r="C31" s="51">
        <v>1</v>
      </c>
      <c r="D31" s="48">
        <v>1</v>
      </c>
      <c r="E31" s="48">
        <v>1</v>
      </c>
      <c r="F31" s="52">
        <v>1</v>
      </c>
      <c r="G31" s="51">
        <v>1</v>
      </c>
      <c r="H31" s="48">
        <v>1</v>
      </c>
      <c r="I31" s="48">
        <v>1</v>
      </c>
      <c r="J31" s="52">
        <v>1</v>
      </c>
      <c r="K31" s="51">
        <v>0.9</v>
      </c>
      <c r="L31" s="48">
        <v>0.90909090909090895</v>
      </c>
      <c r="M31" s="48">
        <v>0.999999999999999</v>
      </c>
      <c r="N31" s="52">
        <v>0.93636363636363595</v>
      </c>
      <c r="O31" s="51">
        <v>1</v>
      </c>
      <c r="P31" s="48">
        <v>1</v>
      </c>
      <c r="Q31" s="48">
        <v>1</v>
      </c>
      <c r="R31" s="52">
        <v>1</v>
      </c>
      <c r="S31" s="51">
        <v>0.999999999999999</v>
      </c>
      <c r="T31" s="48">
        <v>0.9375</v>
      </c>
      <c r="U31" s="48">
        <v>1</v>
      </c>
      <c r="V31" s="52">
        <v>0.97916666666666596</v>
      </c>
    </row>
    <row r="32" spans="1:22" x14ac:dyDescent="0.25">
      <c r="A32" s="58" t="s">
        <v>406</v>
      </c>
      <c r="B32" s="49" t="s">
        <v>407</v>
      </c>
      <c r="C32" s="51">
        <v>1</v>
      </c>
      <c r="D32" s="48">
        <v>0.875</v>
      </c>
      <c r="E32" s="48">
        <v>1.1000000000000001</v>
      </c>
      <c r="F32" s="52">
        <v>0.99166666666666603</v>
      </c>
      <c r="G32" s="51">
        <v>1</v>
      </c>
      <c r="H32" s="48">
        <v>1</v>
      </c>
      <c r="I32" s="48">
        <v>1</v>
      </c>
      <c r="J32" s="52">
        <v>1</v>
      </c>
      <c r="K32" s="51">
        <v>1</v>
      </c>
      <c r="L32" s="48">
        <v>1</v>
      </c>
      <c r="M32" s="48">
        <v>0.999999999999999</v>
      </c>
      <c r="N32" s="52">
        <v>0.999999999999999</v>
      </c>
      <c r="O32" s="51">
        <v>1</v>
      </c>
      <c r="P32" s="48">
        <v>0.92307692307692302</v>
      </c>
      <c r="Q32" s="48">
        <v>0.9375</v>
      </c>
      <c r="R32" s="52">
        <v>0.95352564102564097</v>
      </c>
      <c r="S32" s="51">
        <v>1</v>
      </c>
      <c r="T32" s="48">
        <v>1</v>
      </c>
      <c r="U32" s="48">
        <v>1</v>
      </c>
      <c r="V32" s="52">
        <v>1</v>
      </c>
    </row>
    <row r="33" spans="1:22" x14ac:dyDescent="0.25">
      <c r="A33" s="58" t="s">
        <v>408</v>
      </c>
      <c r="B33" s="49" t="s">
        <v>409</v>
      </c>
      <c r="C33" s="51">
        <v>0.8</v>
      </c>
      <c r="D33" s="48">
        <v>0.9</v>
      </c>
      <c r="E33" s="48">
        <v>0.92857142857142805</v>
      </c>
      <c r="F33" s="52">
        <v>0.87619047619047596</v>
      </c>
      <c r="G33" s="51">
        <v>0.83333333333333304</v>
      </c>
      <c r="H33" s="48">
        <v>0.9375</v>
      </c>
      <c r="I33" s="48">
        <v>0.6875</v>
      </c>
      <c r="J33" s="52">
        <v>0.81944444444444398</v>
      </c>
      <c r="K33" s="51">
        <v>0.79166666666666596</v>
      </c>
      <c r="L33" s="48">
        <v>0.77272727272727204</v>
      </c>
      <c r="M33" s="48">
        <v>0.92</v>
      </c>
      <c r="N33" s="52">
        <v>0.82813131313131305</v>
      </c>
      <c r="O33" s="51">
        <v>0.76</v>
      </c>
      <c r="P33" s="48">
        <v>0.77500000000000002</v>
      </c>
      <c r="Q33" s="48">
        <v>0.81818181818181801</v>
      </c>
      <c r="R33" s="52">
        <v>0.78439393939393898</v>
      </c>
      <c r="S33" s="51">
        <v>0.81632653061224403</v>
      </c>
      <c r="T33" s="48">
        <v>0.659574468085106</v>
      </c>
      <c r="U33" s="48">
        <v>0.60465116279069697</v>
      </c>
      <c r="V33" s="52">
        <v>0.69351738716268196</v>
      </c>
    </row>
    <row r="34" spans="1:22" x14ac:dyDescent="0.25">
      <c r="A34" s="58" t="s">
        <v>410</v>
      </c>
      <c r="B34" s="49" t="s">
        <v>411</v>
      </c>
      <c r="C34" s="51">
        <v>1.1428571428571399</v>
      </c>
      <c r="D34" s="48">
        <v>1</v>
      </c>
      <c r="E34" s="48">
        <v>0</v>
      </c>
      <c r="F34" s="52">
        <v>0.71428571428571397</v>
      </c>
      <c r="G34" s="51">
        <v>0.66666666666666596</v>
      </c>
      <c r="H34" s="48">
        <v>1</v>
      </c>
      <c r="I34" s="48">
        <v>1</v>
      </c>
      <c r="J34" s="52">
        <v>0.88888888888888795</v>
      </c>
      <c r="K34" s="51">
        <v>0.999999999999999</v>
      </c>
      <c r="L34" s="48">
        <v>1</v>
      </c>
      <c r="M34" s="48">
        <v>0.83333333333333304</v>
      </c>
      <c r="N34" s="52">
        <v>0.94444444444444398</v>
      </c>
      <c r="O34" s="51">
        <v>0.999999999999999</v>
      </c>
      <c r="P34" s="48">
        <v>1</v>
      </c>
      <c r="Q34" s="48">
        <v>1</v>
      </c>
      <c r="R34" s="52">
        <v>0.999999999999999</v>
      </c>
      <c r="S34" s="51">
        <v>0.83333333333333304</v>
      </c>
      <c r="T34" s="48">
        <v>1</v>
      </c>
      <c r="U34" s="48">
        <v>0.999999999999999</v>
      </c>
      <c r="V34" s="52">
        <v>0.94444444444444398</v>
      </c>
    </row>
    <row r="35" spans="1:22" x14ac:dyDescent="0.25">
      <c r="A35" s="58" t="s">
        <v>412</v>
      </c>
      <c r="B35" s="49" t="s">
        <v>413</v>
      </c>
      <c r="C35" s="51">
        <v>1</v>
      </c>
      <c r="D35" s="48">
        <v>1</v>
      </c>
      <c r="E35" s="48">
        <v>0.90909090909090895</v>
      </c>
      <c r="F35" s="52">
        <v>0.96969696969696895</v>
      </c>
      <c r="G35" s="51">
        <v>1</v>
      </c>
      <c r="H35" s="48">
        <v>1</v>
      </c>
      <c r="I35" s="48">
        <v>0.85714285714285698</v>
      </c>
      <c r="J35" s="52">
        <v>0.952380952380952</v>
      </c>
      <c r="K35" s="51">
        <v>0.999999999999999</v>
      </c>
      <c r="L35" s="48">
        <v>0.999999999999999</v>
      </c>
      <c r="M35" s="48">
        <v>0.999999999999999</v>
      </c>
      <c r="N35" s="52">
        <v>0.999999999999999</v>
      </c>
      <c r="O35" s="51">
        <v>0.90909090909090895</v>
      </c>
      <c r="P35" s="48">
        <v>0.999999999999999</v>
      </c>
      <c r="Q35" s="48">
        <v>1</v>
      </c>
      <c r="R35" s="52">
        <v>0.96969696969696895</v>
      </c>
      <c r="S35" s="51">
        <v>1</v>
      </c>
      <c r="T35" s="48">
        <v>0.999999999999999</v>
      </c>
      <c r="U35" s="48">
        <v>1</v>
      </c>
      <c r="V35" s="52">
        <v>0.999999999999999</v>
      </c>
    </row>
    <row r="36" spans="1:22" x14ac:dyDescent="0.25">
      <c r="A36" s="58" t="s">
        <v>414</v>
      </c>
      <c r="B36" s="49" t="s">
        <v>415</v>
      </c>
      <c r="C36" s="51">
        <v>1</v>
      </c>
      <c r="D36" s="48">
        <v>1</v>
      </c>
      <c r="E36" s="48">
        <v>0.999999999999999</v>
      </c>
      <c r="F36" s="52">
        <v>0.999999999999999</v>
      </c>
      <c r="G36" s="51">
        <v>0</v>
      </c>
      <c r="H36" s="48">
        <v>1</v>
      </c>
      <c r="I36" s="48">
        <v>0</v>
      </c>
      <c r="J36" s="52">
        <v>0.33333333333333298</v>
      </c>
      <c r="K36" s="51">
        <v>1</v>
      </c>
      <c r="L36" s="48">
        <v>1</v>
      </c>
      <c r="M36" s="48">
        <v>0</v>
      </c>
      <c r="N36" s="52">
        <v>0.66666666666666596</v>
      </c>
      <c r="O36" s="51">
        <v>1.5</v>
      </c>
      <c r="P36" s="48">
        <v>0</v>
      </c>
      <c r="Q36" s="48">
        <v>1</v>
      </c>
      <c r="R36" s="52">
        <v>0.83333333333333304</v>
      </c>
      <c r="S36" s="51">
        <v>1</v>
      </c>
      <c r="T36" s="48">
        <v>1</v>
      </c>
      <c r="U36" s="48">
        <v>1</v>
      </c>
      <c r="V36" s="52">
        <v>1</v>
      </c>
    </row>
    <row r="37" spans="1:22" x14ac:dyDescent="0.25">
      <c r="A37" s="58" t="s">
        <v>416</v>
      </c>
      <c r="B37" s="49" t="s">
        <v>417</v>
      </c>
      <c r="C37" s="51">
        <v>0</v>
      </c>
      <c r="D37" s="48">
        <v>1</v>
      </c>
      <c r="E37" s="48">
        <v>1</v>
      </c>
      <c r="F37" s="52">
        <v>0.66666666666666596</v>
      </c>
      <c r="G37" s="51">
        <v>1</v>
      </c>
      <c r="H37" s="48">
        <v>0.999999999999999</v>
      </c>
      <c r="I37" s="48">
        <v>0.999999999999999</v>
      </c>
      <c r="J37" s="52">
        <v>0.999999999999999</v>
      </c>
      <c r="K37" s="51">
        <v>1</v>
      </c>
      <c r="L37" s="48">
        <v>1.125</v>
      </c>
      <c r="M37" s="48">
        <v>1</v>
      </c>
      <c r="N37" s="52">
        <v>1.0416666666666601</v>
      </c>
      <c r="O37" s="51">
        <v>0.999999999999999</v>
      </c>
      <c r="P37" s="48">
        <v>0.999999999999999</v>
      </c>
      <c r="Q37" s="48">
        <v>0.999999999999999</v>
      </c>
      <c r="R37" s="52">
        <v>0.999999999999999</v>
      </c>
      <c r="S37" s="51">
        <v>0.999999999999999</v>
      </c>
      <c r="T37" s="48">
        <v>0.999999999999999</v>
      </c>
      <c r="U37" s="48">
        <v>0.999999999999999</v>
      </c>
      <c r="V37" s="52">
        <v>0.999999999999999</v>
      </c>
    </row>
    <row r="38" spans="1:22" x14ac:dyDescent="0.25">
      <c r="A38" s="58" t="s">
        <v>418</v>
      </c>
      <c r="B38" s="49" t="s">
        <v>419</v>
      </c>
      <c r="C38" s="51">
        <v>0.8</v>
      </c>
      <c r="D38" s="48">
        <v>1</v>
      </c>
      <c r="E38" s="48">
        <v>1</v>
      </c>
      <c r="F38" s="52">
        <v>0.93333333333333302</v>
      </c>
      <c r="G38" s="51">
        <v>0.999999999999999</v>
      </c>
      <c r="H38" s="48">
        <v>1</v>
      </c>
      <c r="I38" s="48">
        <v>1</v>
      </c>
      <c r="J38" s="52">
        <v>0.999999999999999</v>
      </c>
      <c r="K38" s="51">
        <v>1</v>
      </c>
      <c r="L38" s="48">
        <v>1</v>
      </c>
      <c r="M38" s="48">
        <v>1</v>
      </c>
      <c r="N38" s="52">
        <v>1</v>
      </c>
      <c r="O38" s="51">
        <v>1.06666666666666</v>
      </c>
      <c r="P38" s="48">
        <v>1</v>
      </c>
      <c r="Q38" s="48">
        <v>1</v>
      </c>
      <c r="R38" s="52">
        <v>1.0222222222222199</v>
      </c>
      <c r="S38" s="51">
        <v>1</v>
      </c>
      <c r="T38" s="48">
        <v>1</v>
      </c>
      <c r="U38" s="48">
        <v>1</v>
      </c>
      <c r="V38" s="52">
        <v>1</v>
      </c>
    </row>
    <row r="39" spans="1:22" x14ac:dyDescent="0.25">
      <c r="A39" s="58" t="s">
        <v>420</v>
      </c>
      <c r="B39" s="49" t="s">
        <v>421</v>
      </c>
      <c r="C39" s="51">
        <v>1</v>
      </c>
      <c r="D39" s="48">
        <v>1</v>
      </c>
      <c r="E39" s="48">
        <v>0.999999999999999</v>
      </c>
      <c r="F39" s="52">
        <v>0.999999999999999</v>
      </c>
      <c r="G39" s="51">
        <v>0.999999999999999</v>
      </c>
      <c r="H39" s="48">
        <v>1</v>
      </c>
      <c r="I39" s="48">
        <v>0.999999999999999</v>
      </c>
      <c r="J39" s="52">
        <v>0.999999999999999</v>
      </c>
      <c r="K39" s="51">
        <v>0.999999999999999</v>
      </c>
      <c r="L39" s="48">
        <v>1</v>
      </c>
      <c r="M39" s="48">
        <v>1</v>
      </c>
      <c r="N39" s="52">
        <v>0.999999999999999</v>
      </c>
      <c r="O39" s="51">
        <v>1</v>
      </c>
      <c r="P39" s="48">
        <v>1</v>
      </c>
      <c r="Q39" s="48">
        <v>0.999999999999999</v>
      </c>
      <c r="R39" s="52">
        <v>0.999999999999999</v>
      </c>
      <c r="S39" s="51">
        <v>1</v>
      </c>
      <c r="T39" s="48">
        <v>1</v>
      </c>
      <c r="U39" s="48">
        <v>1</v>
      </c>
      <c r="V39" s="52">
        <v>1</v>
      </c>
    </row>
    <row r="40" spans="1:22" x14ac:dyDescent="0.25">
      <c r="A40" s="58" t="s">
        <v>422</v>
      </c>
      <c r="B40" s="49" t="s">
        <v>423</v>
      </c>
      <c r="C40" s="51">
        <v>0.5</v>
      </c>
      <c r="D40" s="48">
        <v>0.5</v>
      </c>
      <c r="E40" s="48">
        <v>0.22222222222222199</v>
      </c>
      <c r="F40" s="52">
        <v>0.407407407407407</v>
      </c>
      <c r="G40" s="51">
        <v>0</v>
      </c>
      <c r="H40" s="48">
        <v>0</v>
      </c>
      <c r="I40" s="48">
        <v>0.33333333333333298</v>
      </c>
      <c r="J40" s="52">
        <v>0.11111111111111099</v>
      </c>
      <c r="K40" s="51">
        <v>0</v>
      </c>
      <c r="L40" s="48">
        <v>0.25</v>
      </c>
      <c r="M40" s="48">
        <v>0.375</v>
      </c>
      <c r="N40" s="52">
        <v>0.20833333333333301</v>
      </c>
      <c r="O40" s="51">
        <v>0</v>
      </c>
      <c r="P40" s="48">
        <v>0</v>
      </c>
      <c r="Q40" s="48">
        <v>0.125</v>
      </c>
      <c r="R40" s="52">
        <v>4.1666666666666602E-2</v>
      </c>
      <c r="S40" s="51">
        <v>0.33333333333333298</v>
      </c>
      <c r="T40" s="48">
        <v>0</v>
      </c>
      <c r="U40" s="48">
        <v>0</v>
      </c>
      <c r="V40" s="52">
        <v>0.11111111111111099</v>
      </c>
    </row>
    <row r="41" spans="1:22" x14ac:dyDescent="0.25">
      <c r="A41" s="58" t="s">
        <v>424</v>
      </c>
      <c r="B41" s="49" t="s">
        <v>425</v>
      </c>
      <c r="C41" s="51">
        <v>0.999999999999999</v>
      </c>
      <c r="D41" s="48">
        <v>1</v>
      </c>
      <c r="E41" s="48">
        <v>0.875</v>
      </c>
      <c r="F41" s="52">
        <v>0.95833333333333304</v>
      </c>
      <c r="G41" s="51">
        <v>1.1000000000000001</v>
      </c>
      <c r="H41" s="48">
        <v>0.9</v>
      </c>
      <c r="I41" s="48">
        <v>0.81818181818181801</v>
      </c>
      <c r="J41" s="52">
        <v>0.939393939393939</v>
      </c>
      <c r="K41" s="51">
        <v>1</v>
      </c>
      <c r="L41" s="48">
        <v>0.999999999999999</v>
      </c>
      <c r="M41" s="48">
        <v>1.1666666666666601</v>
      </c>
      <c r="N41" s="52">
        <v>1.05555555555555</v>
      </c>
      <c r="O41" s="51">
        <v>1</v>
      </c>
      <c r="P41" s="48">
        <v>1</v>
      </c>
      <c r="Q41" s="48">
        <v>1</v>
      </c>
      <c r="R41" s="52">
        <v>1</v>
      </c>
      <c r="S41" s="51">
        <v>1</v>
      </c>
      <c r="T41" s="48">
        <v>0.91666666666666596</v>
      </c>
      <c r="U41" s="48">
        <v>1</v>
      </c>
      <c r="V41" s="52">
        <v>0.97222222222222199</v>
      </c>
    </row>
    <row r="42" spans="1:22" x14ac:dyDescent="0.25">
      <c r="A42" s="58" t="s">
        <v>426</v>
      </c>
      <c r="B42" s="49" t="s">
        <v>427</v>
      </c>
      <c r="C42" s="51">
        <v>0.999999999999999</v>
      </c>
      <c r="D42" s="48">
        <v>1</v>
      </c>
      <c r="E42" s="48">
        <v>0.999999999999999</v>
      </c>
      <c r="F42" s="52">
        <v>0.999999999999999</v>
      </c>
      <c r="G42" s="51">
        <v>1.0909090909090899</v>
      </c>
      <c r="H42" s="48">
        <v>1</v>
      </c>
      <c r="I42" s="48">
        <v>0.999999999999999</v>
      </c>
      <c r="J42" s="52">
        <v>1.0303030303030301</v>
      </c>
      <c r="K42" s="51">
        <v>0.999999999999999</v>
      </c>
      <c r="L42" s="48">
        <v>0.90909090909090895</v>
      </c>
      <c r="M42" s="48">
        <v>1</v>
      </c>
      <c r="N42" s="52">
        <v>0.96969696969696895</v>
      </c>
      <c r="O42" s="51">
        <v>0.9375</v>
      </c>
      <c r="P42" s="48">
        <v>1</v>
      </c>
      <c r="Q42" s="48">
        <v>0.999999999999999</v>
      </c>
      <c r="R42" s="52">
        <v>0.97916666666666596</v>
      </c>
      <c r="S42" s="51">
        <v>0.999999999999999</v>
      </c>
      <c r="T42" s="48">
        <v>0.9</v>
      </c>
      <c r="U42" s="48">
        <v>1</v>
      </c>
      <c r="V42" s="52">
        <v>0.96666666666666601</v>
      </c>
    </row>
    <row r="43" spans="1:22" x14ac:dyDescent="0.25">
      <c r="A43" s="58" t="s">
        <v>428</v>
      </c>
      <c r="B43" s="49" t="s">
        <v>429</v>
      </c>
      <c r="C43" s="51">
        <v>1</v>
      </c>
      <c r="D43" s="48">
        <v>1</v>
      </c>
      <c r="E43" s="48">
        <v>1</v>
      </c>
      <c r="F43" s="52">
        <v>1</v>
      </c>
      <c r="G43" s="51">
        <v>1.06666666666666</v>
      </c>
      <c r="H43" s="48">
        <v>0.999999999999999</v>
      </c>
      <c r="I43" s="48">
        <v>1</v>
      </c>
      <c r="J43" s="52">
        <v>1.0222222222222199</v>
      </c>
      <c r="K43" s="51">
        <v>1</v>
      </c>
      <c r="L43" s="48">
        <v>1</v>
      </c>
      <c r="M43" s="48">
        <v>0.88888888888888795</v>
      </c>
      <c r="N43" s="52">
        <v>0.96296296296296202</v>
      </c>
      <c r="O43" s="51">
        <v>0.999999999999999</v>
      </c>
      <c r="P43" s="48">
        <v>0.999999999999999</v>
      </c>
      <c r="Q43" s="48">
        <v>1.0714285714285701</v>
      </c>
      <c r="R43" s="52">
        <v>1.02380952380952</v>
      </c>
      <c r="S43" s="51">
        <v>0.999999999999999</v>
      </c>
      <c r="T43" s="48">
        <v>0.999999999999999</v>
      </c>
      <c r="U43" s="48">
        <v>0.999999999999999</v>
      </c>
      <c r="V43" s="52">
        <v>0.999999999999999</v>
      </c>
    </row>
    <row r="44" spans="1:22" x14ac:dyDescent="0.25">
      <c r="A44" s="58" t="s">
        <v>430</v>
      </c>
      <c r="B44" s="49" t="s">
        <v>431</v>
      </c>
      <c r="C44" s="51">
        <v>1</v>
      </c>
      <c r="D44" s="48">
        <v>1</v>
      </c>
      <c r="E44" s="48">
        <v>0.83333333333333304</v>
      </c>
      <c r="F44" s="52">
        <v>0.94444444444444398</v>
      </c>
      <c r="G44" s="51">
        <v>1</v>
      </c>
      <c r="H44" s="48">
        <v>1</v>
      </c>
      <c r="I44" s="48">
        <v>1</v>
      </c>
      <c r="J44" s="52">
        <v>1</v>
      </c>
      <c r="K44" s="51">
        <v>0.999999999999999</v>
      </c>
      <c r="L44" s="48">
        <v>1</v>
      </c>
      <c r="M44" s="48">
        <v>1.125</v>
      </c>
      <c r="N44" s="52">
        <v>1.0416666666666601</v>
      </c>
      <c r="O44" s="51">
        <v>1</v>
      </c>
      <c r="P44" s="48">
        <v>1</v>
      </c>
      <c r="Q44" s="48">
        <v>0.92307692307692302</v>
      </c>
      <c r="R44" s="52">
        <v>0.97435897435897401</v>
      </c>
      <c r="S44" s="51">
        <v>1</v>
      </c>
      <c r="T44" s="48">
        <v>1</v>
      </c>
      <c r="U44" s="48">
        <v>0.95833333333333304</v>
      </c>
      <c r="V44" s="52">
        <v>0.98611111111111105</v>
      </c>
    </row>
    <row r="45" spans="1:22" x14ac:dyDescent="0.25">
      <c r="A45" s="58" t="s">
        <v>432</v>
      </c>
      <c r="B45" s="49" t="s">
        <v>433</v>
      </c>
      <c r="C45" s="51">
        <v>0.4</v>
      </c>
      <c r="D45" s="48">
        <v>0.33333333333333298</v>
      </c>
      <c r="E45" s="48">
        <v>0.33333333333333298</v>
      </c>
      <c r="F45" s="52">
        <v>0.35555555555555501</v>
      </c>
      <c r="G45" s="51">
        <v>0.2</v>
      </c>
      <c r="H45" s="48">
        <v>0.25</v>
      </c>
      <c r="I45" s="48">
        <v>0.14285714285714199</v>
      </c>
      <c r="J45" s="52">
        <v>0.197619047619047</v>
      </c>
      <c r="K45" s="51">
        <v>0</v>
      </c>
      <c r="L45" s="48">
        <v>0.14285714285714199</v>
      </c>
      <c r="M45" s="48">
        <v>0.1</v>
      </c>
      <c r="N45" s="52">
        <v>8.0952380952380901E-2</v>
      </c>
      <c r="O45" s="51">
        <v>0.15</v>
      </c>
      <c r="P45" s="48">
        <v>0</v>
      </c>
      <c r="Q45" s="48">
        <v>8.6956521739130405E-2</v>
      </c>
      <c r="R45" s="52">
        <v>7.8985507246376804E-2</v>
      </c>
      <c r="S45" s="51">
        <v>5.5555555555555497E-2</v>
      </c>
      <c r="T45" s="48">
        <v>9.0909090909090898E-2</v>
      </c>
      <c r="U45" s="48">
        <v>0.21052631578947301</v>
      </c>
      <c r="V45" s="52">
        <v>0.11899698741804</v>
      </c>
    </row>
    <row r="46" spans="1:22" x14ac:dyDescent="0.25">
      <c r="A46" s="58" t="s">
        <v>434</v>
      </c>
      <c r="B46" s="49" t="s">
        <v>435</v>
      </c>
      <c r="C46" s="51">
        <v>1</v>
      </c>
      <c r="D46" s="48">
        <v>1.25</v>
      </c>
      <c r="E46" s="48">
        <v>0.75</v>
      </c>
      <c r="F46" s="52">
        <v>1</v>
      </c>
      <c r="G46" s="51">
        <v>0.999999999999999</v>
      </c>
      <c r="H46" s="48">
        <v>0.999999999999999</v>
      </c>
      <c r="I46" s="48">
        <v>1</v>
      </c>
      <c r="J46" s="52">
        <v>0.999999999999999</v>
      </c>
      <c r="K46" s="51">
        <v>0.999999999999999</v>
      </c>
      <c r="L46" s="48">
        <v>1</v>
      </c>
      <c r="M46" s="48">
        <v>1</v>
      </c>
      <c r="N46" s="52">
        <v>0.999999999999999</v>
      </c>
      <c r="O46" s="51">
        <v>1</v>
      </c>
      <c r="P46" s="48">
        <v>1</v>
      </c>
      <c r="Q46" s="48">
        <v>1</v>
      </c>
      <c r="R46" s="52">
        <v>1</v>
      </c>
      <c r="S46" s="51">
        <v>1</v>
      </c>
      <c r="T46" s="48">
        <v>1</v>
      </c>
      <c r="U46" s="48">
        <v>1</v>
      </c>
      <c r="V46" s="52">
        <v>1</v>
      </c>
    </row>
    <row r="47" spans="1:22" x14ac:dyDescent="0.25">
      <c r="A47" s="58" t="s">
        <v>436</v>
      </c>
      <c r="B47" s="49" t="s">
        <v>437</v>
      </c>
      <c r="C47" s="51">
        <v>0.33333333333333298</v>
      </c>
      <c r="D47" s="48">
        <v>0.41666666666666602</v>
      </c>
      <c r="E47" s="48">
        <v>0.3</v>
      </c>
      <c r="F47" s="52">
        <v>0.34999999999999898</v>
      </c>
      <c r="G47" s="51">
        <v>0.18181818181818099</v>
      </c>
      <c r="H47" s="48">
        <v>0.499999999999999</v>
      </c>
      <c r="I47" s="48">
        <v>0.31578947368421001</v>
      </c>
      <c r="J47" s="52">
        <v>0.33253588516746402</v>
      </c>
      <c r="K47" s="51">
        <v>0.28000000000000003</v>
      </c>
      <c r="L47" s="48">
        <v>0.29787234042553101</v>
      </c>
      <c r="M47" s="48">
        <v>0.22500000000000001</v>
      </c>
      <c r="N47" s="52">
        <v>0.26762411347517701</v>
      </c>
      <c r="O47" s="51">
        <v>0.35294117647058798</v>
      </c>
      <c r="P47" s="48">
        <v>0.22</v>
      </c>
      <c r="Q47" s="48">
        <v>0.246153846153846</v>
      </c>
      <c r="R47" s="52">
        <v>0.273031674208144</v>
      </c>
      <c r="S47" s="51">
        <v>0.13636363636363599</v>
      </c>
      <c r="T47" s="48">
        <v>0.16393442622950799</v>
      </c>
      <c r="U47" s="48">
        <v>0.185714285714285</v>
      </c>
      <c r="V47" s="52">
        <v>0.162004116102476</v>
      </c>
    </row>
    <row r="48" spans="1:22" x14ac:dyDescent="0.25">
      <c r="A48" s="58" t="s">
        <v>438</v>
      </c>
      <c r="B48" s="49" t="s">
        <v>439</v>
      </c>
      <c r="C48" s="51">
        <v>1</v>
      </c>
      <c r="D48" s="48">
        <v>1</v>
      </c>
      <c r="E48" s="48">
        <v>1</v>
      </c>
      <c r="F48" s="52">
        <v>1</v>
      </c>
      <c r="G48" s="51">
        <v>1</v>
      </c>
      <c r="H48" s="48">
        <v>1</v>
      </c>
      <c r="I48" s="48">
        <v>1</v>
      </c>
      <c r="J48" s="52">
        <v>1</v>
      </c>
      <c r="K48" s="51">
        <v>0</v>
      </c>
      <c r="L48" s="48">
        <v>1</v>
      </c>
      <c r="M48" s="48">
        <v>1</v>
      </c>
      <c r="N48" s="52">
        <v>0.66666666666666596</v>
      </c>
      <c r="O48" s="51">
        <v>1</v>
      </c>
      <c r="P48" s="48">
        <v>1</v>
      </c>
      <c r="Q48" s="48">
        <v>1</v>
      </c>
      <c r="R48" s="52">
        <v>1</v>
      </c>
      <c r="S48" s="51">
        <v>1</v>
      </c>
      <c r="T48" s="48">
        <v>1</v>
      </c>
      <c r="U48" s="48">
        <v>1</v>
      </c>
      <c r="V48" s="52">
        <v>1</v>
      </c>
    </row>
    <row r="49" spans="1:22" x14ac:dyDescent="0.25">
      <c r="A49" s="58" t="s">
        <v>440</v>
      </c>
      <c r="B49" s="49" t="s">
        <v>441</v>
      </c>
      <c r="C49" s="51">
        <v>0.81818181818181801</v>
      </c>
      <c r="D49" s="48">
        <v>0.90909090909090895</v>
      </c>
      <c r="E49" s="48">
        <v>0.999999999999999</v>
      </c>
      <c r="F49" s="52">
        <v>0.90909090909090895</v>
      </c>
      <c r="G49" s="51">
        <v>0.81818181818181801</v>
      </c>
      <c r="H49" s="48">
        <v>0.999999999999999</v>
      </c>
      <c r="I49" s="48">
        <v>0.999999999999999</v>
      </c>
      <c r="J49" s="52">
        <v>0.939393939393939</v>
      </c>
      <c r="K49" s="51">
        <v>1</v>
      </c>
      <c r="L49" s="48">
        <v>1</v>
      </c>
      <c r="M49" s="48">
        <v>1</v>
      </c>
      <c r="N49" s="52">
        <v>1</v>
      </c>
      <c r="O49" s="51">
        <v>1</v>
      </c>
      <c r="P49" s="48">
        <v>1</v>
      </c>
      <c r="Q49" s="48">
        <v>0.999999999999999</v>
      </c>
      <c r="R49" s="52">
        <v>0.999999999999999</v>
      </c>
      <c r="S49" s="51">
        <v>1.0909090909090899</v>
      </c>
      <c r="T49" s="48">
        <v>1</v>
      </c>
      <c r="U49" s="48">
        <v>1</v>
      </c>
      <c r="V49" s="52">
        <v>1.0303030303030301</v>
      </c>
    </row>
    <row r="50" spans="1:22" x14ac:dyDescent="0.25">
      <c r="A50" s="58" t="s">
        <v>442</v>
      </c>
      <c r="B50" s="49" t="s">
        <v>443</v>
      </c>
      <c r="C50" s="51">
        <v>1</v>
      </c>
      <c r="D50" s="48">
        <v>1</v>
      </c>
      <c r="E50" s="48">
        <v>0.88888888888888795</v>
      </c>
      <c r="F50" s="52">
        <v>0.96296296296296202</v>
      </c>
      <c r="G50" s="51">
        <v>1</v>
      </c>
      <c r="H50" s="48">
        <v>1.1428571428571399</v>
      </c>
      <c r="I50" s="48">
        <v>0.999999999999999</v>
      </c>
      <c r="J50" s="52">
        <v>1.0476190476190399</v>
      </c>
      <c r="K50" s="51">
        <v>1</v>
      </c>
      <c r="L50" s="48">
        <v>0.875</v>
      </c>
      <c r="M50" s="48">
        <v>1.125</v>
      </c>
      <c r="N50" s="52">
        <v>1</v>
      </c>
      <c r="O50" s="51">
        <v>0.999999999999999</v>
      </c>
      <c r="P50" s="48">
        <v>1</v>
      </c>
      <c r="Q50" s="48">
        <v>0.93333333333333302</v>
      </c>
      <c r="R50" s="52">
        <v>0.97777777777777697</v>
      </c>
      <c r="S50" s="51">
        <v>1</v>
      </c>
      <c r="T50" s="48">
        <v>1</v>
      </c>
      <c r="U50" s="48">
        <v>0.999999999999999</v>
      </c>
      <c r="V50" s="52">
        <v>0.999999999999999</v>
      </c>
    </row>
    <row r="51" spans="1:22" x14ac:dyDescent="0.25">
      <c r="A51" s="58" t="s">
        <v>444</v>
      </c>
      <c r="B51" s="49" t="s">
        <v>445</v>
      </c>
      <c r="C51" s="51">
        <v>1</v>
      </c>
      <c r="D51" s="48">
        <v>0.999999999999999</v>
      </c>
      <c r="E51" s="48">
        <v>1</v>
      </c>
      <c r="F51" s="52">
        <v>0.999999999999999</v>
      </c>
      <c r="G51" s="51">
        <v>1</v>
      </c>
      <c r="H51" s="48">
        <v>0.999999999999999</v>
      </c>
      <c r="I51" s="48">
        <v>1</v>
      </c>
      <c r="J51" s="52">
        <v>0.999999999999999</v>
      </c>
      <c r="K51" s="51">
        <v>1</v>
      </c>
      <c r="L51" s="48">
        <v>1</v>
      </c>
      <c r="M51" s="48">
        <v>0.999999999999999</v>
      </c>
      <c r="N51" s="52">
        <v>0.999999999999999</v>
      </c>
      <c r="O51" s="51">
        <v>1</v>
      </c>
      <c r="P51" s="48">
        <v>1</v>
      </c>
      <c r="Q51" s="48">
        <v>1</v>
      </c>
      <c r="R51" s="52">
        <v>1</v>
      </c>
      <c r="S51" s="51">
        <v>1</v>
      </c>
      <c r="T51" s="48">
        <v>1</v>
      </c>
      <c r="U51" s="48">
        <v>1</v>
      </c>
      <c r="V51" s="52">
        <v>1</v>
      </c>
    </row>
    <row r="52" spans="1:22" x14ac:dyDescent="0.25">
      <c r="A52" s="58" t="s">
        <v>446</v>
      </c>
      <c r="B52" s="49" t="s">
        <v>447</v>
      </c>
      <c r="C52" s="51">
        <v>0.85714285714285698</v>
      </c>
      <c r="D52" s="48">
        <v>1</v>
      </c>
      <c r="E52" s="48">
        <v>1</v>
      </c>
      <c r="F52" s="52">
        <v>0.952380952380952</v>
      </c>
      <c r="G52" s="51">
        <v>1</v>
      </c>
      <c r="H52" s="48">
        <v>0.999999999999999</v>
      </c>
      <c r="I52" s="48">
        <v>0.9</v>
      </c>
      <c r="J52" s="52">
        <v>0.96666666666666601</v>
      </c>
      <c r="K52" s="51">
        <v>0.999999999999999</v>
      </c>
      <c r="L52" s="48">
        <v>0.92307692307692302</v>
      </c>
      <c r="M52" s="48">
        <v>0.94444444444444398</v>
      </c>
      <c r="N52" s="52">
        <v>0.95584045584045496</v>
      </c>
      <c r="O52" s="51">
        <v>0.999999999999999</v>
      </c>
      <c r="P52" s="48">
        <v>1</v>
      </c>
      <c r="Q52" s="48">
        <v>0.999999999999999</v>
      </c>
      <c r="R52" s="52">
        <v>0.999999999999999</v>
      </c>
      <c r="S52" s="51">
        <v>1.05</v>
      </c>
      <c r="T52" s="48">
        <v>0.999999999999999</v>
      </c>
      <c r="U52" s="48">
        <v>0.9375</v>
      </c>
      <c r="V52" s="52">
        <v>0.99583333333333302</v>
      </c>
    </row>
    <row r="53" spans="1:22" x14ac:dyDescent="0.25">
      <c r="A53" s="58" t="s">
        <v>448</v>
      </c>
      <c r="B53" s="49" t="s">
        <v>449</v>
      </c>
      <c r="C53" s="51">
        <v>1</v>
      </c>
      <c r="D53" s="48">
        <v>0.6</v>
      </c>
      <c r="E53" s="48">
        <v>0.83333333333333304</v>
      </c>
      <c r="F53" s="52">
        <v>0.81111111111111101</v>
      </c>
      <c r="G53" s="51">
        <v>0.999999999999999</v>
      </c>
      <c r="H53" s="48">
        <v>0.999999999999999</v>
      </c>
      <c r="I53" s="48">
        <v>1</v>
      </c>
      <c r="J53" s="52">
        <v>0.999999999999999</v>
      </c>
      <c r="K53" s="51">
        <v>0.999999999999999</v>
      </c>
      <c r="L53" s="48">
        <v>1</v>
      </c>
      <c r="M53" s="48">
        <v>0.999999999999999</v>
      </c>
      <c r="N53" s="52">
        <v>0.999999999999999</v>
      </c>
      <c r="O53" s="51">
        <v>0.999999999999999</v>
      </c>
      <c r="P53" s="48">
        <v>1.1428571428571399</v>
      </c>
      <c r="Q53" s="48">
        <v>0.88888888888888795</v>
      </c>
      <c r="R53" s="52">
        <v>1.01058201058201</v>
      </c>
      <c r="S53" s="51">
        <v>0.999999999999999</v>
      </c>
      <c r="T53" s="48">
        <v>1</v>
      </c>
      <c r="U53" s="48">
        <v>0.999999999999999</v>
      </c>
      <c r="V53" s="52">
        <v>0.999999999999999</v>
      </c>
    </row>
    <row r="54" spans="1:22" x14ac:dyDescent="0.25">
      <c r="A54" s="58" t="s">
        <v>450</v>
      </c>
      <c r="B54" s="49" t="s">
        <v>451</v>
      </c>
      <c r="C54" s="51">
        <v>1</v>
      </c>
      <c r="D54" s="48">
        <v>0</v>
      </c>
      <c r="E54" s="48">
        <v>1</v>
      </c>
      <c r="F54" s="52">
        <v>0.66666666666666596</v>
      </c>
      <c r="G54" s="51">
        <v>1</v>
      </c>
      <c r="H54" s="48">
        <v>0.999999999999999</v>
      </c>
      <c r="I54" s="48">
        <v>0.8</v>
      </c>
      <c r="J54" s="52">
        <v>0.93333333333333302</v>
      </c>
      <c r="K54" s="51">
        <v>1.2</v>
      </c>
      <c r="L54" s="48">
        <v>1</v>
      </c>
      <c r="M54" s="48">
        <v>1</v>
      </c>
      <c r="N54" s="52">
        <v>1.06666666666666</v>
      </c>
      <c r="O54" s="51">
        <v>1</v>
      </c>
      <c r="P54" s="48">
        <v>1</v>
      </c>
      <c r="Q54" s="48">
        <v>1</v>
      </c>
      <c r="R54" s="52">
        <v>1</v>
      </c>
      <c r="S54" s="51">
        <v>1</v>
      </c>
      <c r="T54" s="48">
        <v>1</v>
      </c>
      <c r="U54" s="48">
        <v>1</v>
      </c>
      <c r="V54" s="52">
        <v>1</v>
      </c>
    </row>
    <row r="55" spans="1:22" x14ac:dyDescent="0.25">
      <c r="A55" s="58" t="s">
        <v>452</v>
      </c>
      <c r="B55" s="49" t="s">
        <v>453</v>
      </c>
      <c r="C55" s="51">
        <v>0.875</v>
      </c>
      <c r="D55" s="48">
        <v>0.75</v>
      </c>
      <c r="E55" s="48">
        <v>0.999999999999999</v>
      </c>
      <c r="F55" s="52">
        <v>0.874999999999999</v>
      </c>
      <c r="G55" s="51">
        <v>1</v>
      </c>
      <c r="H55" s="48">
        <v>0.999999999999999</v>
      </c>
      <c r="I55" s="48">
        <v>0.999999999999999</v>
      </c>
      <c r="J55" s="52">
        <v>0.999999999999999</v>
      </c>
      <c r="K55" s="51">
        <v>0.95652173913043403</v>
      </c>
      <c r="L55" s="48">
        <v>1</v>
      </c>
      <c r="M55" s="48">
        <v>0.95</v>
      </c>
      <c r="N55" s="52">
        <v>0.96884057971014403</v>
      </c>
      <c r="O55" s="51">
        <v>0.999999999999999</v>
      </c>
      <c r="P55" s="48">
        <v>1</v>
      </c>
      <c r="Q55" s="48">
        <v>1</v>
      </c>
      <c r="R55" s="52">
        <v>0.999999999999999</v>
      </c>
      <c r="S55" s="51">
        <v>0.999999999999999</v>
      </c>
      <c r="T55" s="48">
        <v>0.97058823529411697</v>
      </c>
      <c r="U55" s="48">
        <v>0.999999999999999</v>
      </c>
      <c r="V55" s="52">
        <v>0.99019607843137203</v>
      </c>
    </row>
    <row r="56" spans="1:22" x14ac:dyDescent="0.25">
      <c r="A56" s="58" t="s">
        <v>454</v>
      </c>
      <c r="B56" s="49" t="s">
        <v>455</v>
      </c>
      <c r="C56" s="51">
        <v>1</v>
      </c>
      <c r="D56" s="48">
        <v>0.999999999999999</v>
      </c>
      <c r="E56" s="48">
        <v>0.999999999999999</v>
      </c>
      <c r="F56" s="52">
        <v>0.999999999999999</v>
      </c>
      <c r="G56" s="51">
        <v>0.83333333333333304</v>
      </c>
      <c r="H56" s="48">
        <v>0.999999999999999</v>
      </c>
      <c r="I56" s="48">
        <v>1</v>
      </c>
      <c r="J56" s="52">
        <v>0.94444444444444398</v>
      </c>
      <c r="K56" s="51">
        <v>0.94117647058823495</v>
      </c>
      <c r="L56" s="48">
        <v>0.999999999999999</v>
      </c>
      <c r="M56" s="48">
        <v>0.999999999999999</v>
      </c>
      <c r="N56" s="52">
        <v>0.98039215686274495</v>
      </c>
      <c r="O56" s="51">
        <v>1</v>
      </c>
      <c r="P56" s="48">
        <v>0.91666666666666596</v>
      </c>
      <c r="Q56" s="48">
        <v>0.999999999999999</v>
      </c>
      <c r="R56" s="52">
        <v>0.97222222222222199</v>
      </c>
      <c r="S56" s="51">
        <v>0.999999999999999</v>
      </c>
      <c r="T56" s="48">
        <v>0.96551724137931005</v>
      </c>
      <c r="U56" s="48">
        <v>0.91176470588235203</v>
      </c>
      <c r="V56" s="52">
        <v>0.95909398242055399</v>
      </c>
    </row>
    <row r="57" spans="1:22" x14ac:dyDescent="0.25">
      <c r="A57" s="58" t="s">
        <v>456</v>
      </c>
      <c r="B57" s="49" t="s">
        <v>457</v>
      </c>
      <c r="C57" s="51">
        <v>0.85714285714285698</v>
      </c>
      <c r="D57" s="48">
        <v>1</v>
      </c>
      <c r="E57" s="48">
        <v>1</v>
      </c>
      <c r="F57" s="52">
        <v>0.952380952380952</v>
      </c>
      <c r="G57" s="51">
        <v>1</v>
      </c>
      <c r="H57" s="48">
        <v>1</v>
      </c>
      <c r="I57" s="48">
        <v>1</v>
      </c>
      <c r="J57" s="52">
        <v>1</v>
      </c>
      <c r="K57" s="51">
        <v>1</v>
      </c>
      <c r="L57" s="48">
        <v>1</v>
      </c>
      <c r="M57" s="48">
        <v>1</v>
      </c>
      <c r="N57" s="52">
        <v>1</v>
      </c>
      <c r="O57" s="51">
        <v>0.999999999999999</v>
      </c>
      <c r="P57" s="48">
        <v>0.999999999999999</v>
      </c>
      <c r="Q57" s="48">
        <v>0.9375</v>
      </c>
      <c r="R57" s="52">
        <v>0.97916666666666596</v>
      </c>
      <c r="S57" s="51">
        <v>1</v>
      </c>
      <c r="T57" s="48">
        <v>1</v>
      </c>
      <c r="U57" s="48">
        <v>0.999999999999999</v>
      </c>
      <c r="V57" s="52">
        <v>0.999999999999999</v>
      </c>
    </row>
    <row r="58" spans="1:22" x14ac:dyDescent="0.25">
      <c r="A58" s="58" t="s">
        <v>458</v>
      </c>
      <c r="B58" s="49" t="s">
        <v>459</v>
      </c>
      <c r="C58" s="51">
        <v>1</v>
      </c>
      <c r="D58" s="48">
        <v>1</v>
      </c>
      <c r="E58" s="48">
        <v>1</v>
      </c>
      <c r="F58" s="52">
        <v>1</v>
      </c>
      <c r="G58" s="51">
        <v>1</v>
      </c>
      <c r="H58" s="48">
        <v>1</v>
      </c>
      <c r="I58" s="48">
        <v>1</v>
      </c>
      <c r="J58" s="52">
        <v>1</v>
      </c>
      <c r="K58" s="51">
        <v>1</v>
      </c>
      <c r="L58" s="48">
        <v>1</v>
      </c>
      <c r="M58" s="48">
        <v>1</v>
      </c>
      <c r="N58" s="52">
        <v>1</v>
      </c>
      <c r="O58" s="51">
        <v>0.9</v>
      </c>
      <c r="P58" s="48">
        <v>1</v>
      </c>
      <c r="Q58" s="48">
        <v>1</v>
      </c>
      <c r="R58" s="52">
        <v>0.96666666666666601</v>
      </c>
      <c r="S58" s="51">
        <v>0.999999999999999</v>
      </c>
      <c r="T58" s="48">
        <v>0.999999999999999</v>
      </c>
      <c r="U58" s="48">
        <v>1</v>
      </c>
      <c r="V58" s="52">
        <v>0.999999999999999</v>
      </c>
    </row>
    <row r="59" spans="1:22" x14ac:dyDescent="0.25">
      <c r="A59" s="58" t="s">
        <v>460</v>
      </c>
      <c r="B59" s="49" t="s">
        <v>461</v>
      </c>
      <c r="C59" s="51">
        <v>0.999999999999999</v>
      </c>
      <c r="D59" s="48">
        <v>1</v>
      </c>
      <c r="E59" s="48">
        <v>0.999999999999999</v>
      </c>
      <c r="F59" s="52">
        <v>0.999999999999999</v>
      </c>
      <c r="G59" s="51">
        <v>0.999999999999999</v>
      </c>
      <c r="H59" s="48">
        <v>0.999999999999999</v>
      </c>
      <c r="I59" s="48">
        <v>1</v>
      </c>
      <c r="J59" s="52">
        <v>0.999999999999999</v>
      </c>
      <c r="K59" s="51">
        <v>1.0625</v>
      </c>
      <c r="L59" s="48">
        <v>1</v>
      </c>
      <c r="M59" s="48">
        <v>0.94444444444444398</v>
      </c>
      <c r="N59" s="52">
        <v>1.00231481481481</v>
      </c>
      <c r="O59" s="51">
        <v>0.95</v>
      </c>
      <c r="P59" s="48">
        <v>0.999999999999999</v>
      </c>
      <c r="Q59" s="48">
        <v>1</v>
      </c>
      <c r="R59" s="52">
        <v>0.98333333333333295</v>
      </c>
      <c r="S59" s="51">
        <v>0.999999999999999</v>
      </c>
      <c r="T59" s="48">
        <v>1.0714285714285701</v>
      </c>
      <c r="U59" s="48">
        <v>0.94117647058823495</v>
      </c>
      <c r="V59" s="52">
        <v>1.00420168067226</v>
      </c>
    </row>
    <row r="60" spans="1:22" x14ac:dyDescent="0.25">
      <c r="A60" s="58" t="s">
        <v>462</v>
      </c>
      <c r="B60" s="49" t="s">
        <v>463</v>
      </c>
      <c r="C60" s="51">
        <v>0.8</v>
      </c>
      <c r="D60" s="48">
        <v>1</v>
      </c>
      <c r="E60" s="48">
        <v>1</v>
      </c>
      <c r="F60" s="52">
        <v>0.93333333333333302</v>
      </c>
      <c r="G60" s="51">
        <v>1</v>
      </c>
      <c r="H60" s="48">
        <v>0.92307692307692302</v>
      </c>
      <c r="I60" s="48">
        <v>1</v>
      </c>
      <c r="J60" s="52">
        <v>0.97435897435897401</v>
      </c>
      <c r="K60" s="51">
        <v>1</v>
      </c>
      <c r="L60" s="48">
        <v>1</v>
      </c>
      <c r="M60" s="48">
        <v>0.999999999999999</v>
      </c>
      <c r="N60" s="52">
        <v>0.999999999999999</v>
      </c>
      <c r="O60" s="51">
        <v>1</v>
      </c>
      <c r="P60" s="48">
        <v>0.999999999999999</v>
      </c>
      <c r="Q60" s="48">
        <v>1</v>
      </c>
      <c r="R60" s="52">
        <v>0.999999999999999</v>
      </c>
      <c r="S60" s="51">
        <v>0.999999999999999</v>
      </c>
      <c r="T60" s="48">
        <v>0.95</v>
      </c>
      <c r="U60" s="48">
        <v>0.999999999999999</v>
      </c>
      <c r="V60" s="52">
        <v>0.98333333333333295</v>
      </c>
    </row>
    <row r="61" spans="1:22" x14ac:dyDescent="0.25">
      <c r="A61" s="58" t="s">
        <v>464</v>
      </c>
      <c r="B61" s="49" t="s">
        <v>465</v>
      </c>
      <c r="C61" s="51">
        <v>1</v>
      </c>
      <c r="D61" s="48">
        <v>0</v>
      </c>
      <c r="E61" s="48">
        <v>0.8</v>
      </c>
      <c r="F61" s="52">
        <v>0.6</v>
      </c>
      <c r="G61" s="51">
        <v>0.85714285714285698</v>
      </c>
      <c r="H61" s="48">
        <v>1</v>
      </c>
      <c r="I61" s="48">
        <v>1</v>
      </c>
      <c r="J61" s="52">
        <v>0.952380952380952</v>
      </c>
      <c r="K61" s="51">
        <v>1</v>
      </c>
      <c r="L61" s="48">
        <v>0.85714285714285698</v>
      </c>
      <c r="M61" s="48">
        <v>1</v>
      </c>
      <c r="N61" s="52">
        <v>0.952380952380952</v>
      </c>
      <c r="O61" s="51">
        <v>1</v>
      </c>
      <c r="P61" s="48">
        <v>1</v>
      </c>
      <c r="Q61" s="48">
        <v>1</v>
      </c>
      <c r="R61" s="52">
        <v>1</v>
      </c>
      <c r="S61" s="51">
        <v>1</v>
      </c>
      <c r="T61" s="48">
        <v>1</v>
      </c>
      <c r="U61" s="48">
        <v>1</v>
      </c>
      <c r="V61" s="52">
        <v>1</v>
      </c>
    </row>
    <row r="62" spans="1:22" x14ac:dyDescent="0.25">
      <c r="A62" s="58" t="s">
        <v>466</v>
      </c>
      <c r="B62" s="49" t="s">
        <v>467</v>
      </c>
      <c r="C62" s="51">
        <v>0</v>
      </c>
      <c r="D62" s="48">
        <v>0</v>
      </c>
      <c r="E62" s="48">
        <v>0.28571428571428498</v>
      </c>
      <c r="F62" s="52">
        <v>9.5238095238095205E-2</v>
      </c>
      <c r="G62" s="51">
        <v>0.2</v>
      </c>
      <c r="H62" s="48">
        <v>0</v>
      </c>
      <c r="I62" s="48">
        <v>0.16666666666666599</v>
      </c>
      <c r="J62" s="52">
        <v>0.122222222222222</v>
      </c>
      <c r="K62" s="51">
        <v>0.16666666666666599</v>
      </c>
      <c r="L62" s="48">
        <v>9.0909090909090898E-2</v>
      </c>
      <c r="M62" s="48">
        <v>0.1</v>
      </c>
      <c r="N62" s="52">
        <v>0.119191919191919</v>
      </c>
      <c r="O62" s="51">
        <v>0</v>
      </c>
      <c r="P62" s="48">
        <v>6.6666666666666596E-2</v>
      </c>
      <c r="Q62" s="48">
        <v>0.11111111111111099</v>
      </c>
      <c r="R62" s="52">
        <v>5.9259259259259199E-2</v>
      </c>
      <c r="S62" s="51">
        <v>0.214285714285714</v>
      </c>
      <c r="T62" s="48">
        <v>0.14285714285714199</v>
      </c>
      <c r="U62" s="48">
        <v>6.6666666666666596E-2</v>
      </c>
      <c r="V62" s="52">
        <v>0.14126984126984099</v>
      </c>
    </row>
    <row r="63" spans="1:22" x14ac:dyDescent="0.25">
      <c r="A63" s="58" t="s">
        <v>468</v>
      </c>
      <c r="B63" s="49" t="s">
        <v>469</v>
      </c>
      <c r="C63" s="51">
        <v>1</v>
      </c>
      <c r="D63" s="48">
        <v>1</v>
      </c>
      <c r="E63" s="48">
        <v>1</v>
      </c>
      <c r="F63" s="52">
        <v>1</v>
      </c>
      <c r="G63" s="51">
        <v>1</v>
      </c>
      <c r="H63" s="48">
        <v>1</v>
      </c>
      <c r="I63" s="48">
        <v>0.999999999999999</v>
      </c>
      <c r="J63" s="52">
        <v>0.999999999999999</v>
      </c>
      <c r="K63" s="51">
        <v>1</v>
      </c>
      <c r="L63" s="48">
        <v>1</v>
      </c>
      <c r="M63" s="48">
        <v>1</v>
      </c>
      <c r="N63" s="52">
        <v>1</v>
      </c>
      <c r="O63" s="51">
        <v>1</v>
      </c>
      <c r="P63" s="48">
        <v>1.0454545454545401</v>
      </c>
      <c r="Q63" s="48">
        <v>1</v>
      </c>
      <c r="R63" s="52">
        <v>1.01515151515151</v>
      </c>
      <c r="S63" s="51">
        <v>0.999999999999999</v>
      </c>
      <c r="T63" s="48">
        <v>0.999999999999999</v>
      </c>
      <c r="U63" s="48">
        <v>0.999999999999999</v>
      </c>
      <c r="V63" s="52">
        <v>0.999999999999999</v>
      </c>
    </row>
    <row r="64" spans="1:22" x14ac:dyDescent="0.25">
      <c r="A64" s="58" t="s">
        <v>470</v>
      </c>
      <c r="B64" s="49" t="s">
        <v>471</v>
      </c>
      <c r="C64" s="51">
        <v>1</v>
      </c>
      <c r="D64" s="48">
        <v>1</v>
      </c>
      <c r="E64" s="48">
        <v>1</v>
      </c>
      <c r="F64" s="52">
        <v>1</v>
      </c>
      <c r="G64" s="51">
        <v>1</v>
      </c>
      <c r="H64" s="48">
        <v>1</v>
      </c>
      <c r="I64" s="48">
        <v>0.999999999999999</v>
      </c>
      <c r="J64" s="52">
        <v>0.999999999999999</v>
      </c>
      <c r="K64" s="51">
        <v>1</v>
      </c>
      <c r="L64" s="48">
        <v>1</v>
      </c>
      <c r="M64" s="48">
        <v>1</v>
      </c>
      <c r="N64" s="52">
        <v>1</v>
      </c>
      <c r="O64" s="51">
        <v>1</v>
      </c>
      <c r="P64" s="48">
        <v>1</v>
      </c>
      <c r="Q64" s="48">
        <v>1</v>
      </c>
      <c r="R64" s="52">
        <v>1</v>
      </c>
      <c r="S64" s="51">
        <v>1</v>
      </c>
      <c r="T64" s="48">
        <v>1</v>
      </c>
      <c r="U64" s="48">
        <v>1</v>
      </c>
      <c r="V64" s="52">
        <v>1</v>
      </c>
    </row>
    <row r="65" spans="1:22" x14ac:dyDescent="0.25">
      <c r="A65" s="58" t="s">
        <v>472</v>
      </c>
      <c r="B65" s="49" t="s">
        <v>473</v>
      </c>
      <c r="C65" s="51">
        <v>1</v>
      </c>
      <c r="D65" s="48">
        <v>1</v>
      </c>
      <c r="E65" s="48">
        <v>1</v>
      </c>
      <c r="F65" s="52">
        <v>1</v>
      </c>
      <c r="G65" s="51">
        <v>1</v>
      </c>
      <c r="H65" s="48">
        <v>1</v>
      </c>
      <c r="I65" s="48">
        <v>1</v>
      </c>
      <c r="J65" s="52">
        <v>1</v>
      </c>
      <c r="K65" s="51">
        <v>0.875</v>
      </c>
      <c r="L65" s="48">
        <v>1</v>
      </c>
      <c r="M65" s="48">
        <v>1</v>
      </c>
      <c r="N65" s="52">
        <v>0.95833333333333304</v>
      </c>
      <c r="O65" s="51">
        <v>1</v>
      </c>
      <c r="P65" s="48">
        <v>1</v>
      </c>
      <c r="Q65" s="48">
        <v>0.75</v>
      </c>
      <c r="R65" s="52">
        <v>0.91666666666666596</v>
      </c>
      <c r="S65" s="51">
        <v>1</v>
      </c>
      <c r="T65" s="48">
        <v>1</v>
      </c>
      <c r="U65" s="48">
        <v>1</v>
      </c>
      <c r="V65" s="52">
        <v>1</v>
      </c>
    </row>
    <row r="66" spans="1:22" x14ac:dyDescent="0.25">
      <c r="A66" s="58" t="s">
        <v>474</v>
      </c>
      <c r="B66" s="49" t="s">
        <v>475</v>
      </c>
      <c r="C66" s="51">
        <v>1</v>
      </c>
      <c r="D66" s="48">
        <v>0.66666666666666596</v>
      </c>
      <c r="E66" s="48">
        <v>0.66666666666666596</v>
      </c>
      <c r="F66" s="52">
        <v>0.77777777777777701</v>
      </c>
      <c r="G66" s="51">
        <v>0</v>
      </c>
      <c r="H66" s="48">
        <v>0</v>
      </c>
      <c r="I66" s="48">
        <v>0</v>
      </c>
      <c r="J66" s="52">
        <v>0</v>
      </c>
      <c r="K66" s="51">
        <v>0</v>
      </c>
      <c r="L66" s="48">
        <v>0</v>
      </c>
      <c r="M66" s="48">
        <v>0</v>
      </c>
      <c r="N66" s="52">
        <v>0</v>
      </c>
      <c r="O66" s="51">
        <v>0</v>
      </c>
      <c r="P66" s="48">
        <v>0</v>
      </c>
      <c r="Q66" s="48">
        <v>0</v>
      </c>
      <c r="R66" s="52">
        <v>0</v>
      </c>
      <c r="S66" s="51">
        <v>0</v>
      </c>
      <c r="T66" s="48">
        <v>0</v>
      </c>
      <c r="U66" s="48">
        <v>0</v>
      </c>
      <c r="V66" s="52">
        <v>0</v>
      </c>
    </row>
    <row r="67" spans="1:22" x14ac:dyDescent="0.25">
      <c r="A67" s="58" t="s">
        <v>476</v>
      </c>
      <c r="B67" s="49" t="s">
        <v>477</v>
      </c>
      <c r="C67" s="51">
        <v>1</v>
      </c>
      <c r="D67" s="48">
        <v>1</v>
      </c>
      <c r="E67" s="48">
        <v>0.875</v>
      </c>
      <c r="F67" s="52">
        <v>0.95833333333333304</v>
      </c>
      <c r="G67" s="51">
        <v>0.999999999999999</v>
      </c>
      <c r="H67" s="48">
        <v>0.999999999999999</v>
      </c>
      <c r="I67" s="48">
        <v>1</v>
      </c>
      <c r="J67" s="52">
        <v>0.999999999999999</v>
      </c>
      <c r="K67" s="51">
        <v>0.94736842105263097</v>
      </c>
      <c r="L67" s="48">
        <v>1</v>
      </c>
      <c r="M67" s="48">
        <v>1</v>
      </c>
      <c r="N67" s="52">
        <v>0.98245614035087703</v>
      </c>
      <c r="O67" s="51">
        <v>1</v>
      </c>
      <c r="P67" s="48">
        <v>0.97727272727272696</v>
      </c>
      <c r="Q67" s="48">
        <v>1</v>
      </c>
      <c r="R67" s="52">
        <v>0.99242424242424199</v>
      </c>
      <c r="S67" s="51">
        <v>1</v>
      </c>
      <c r="T67" s="48">
        <v>0.97222222222222199</v>
      </c>
      <c r="U67" s="48">
        <v>0.96153846153846101</v>
      </c>
      <c r="V67" s="52">
        <v>0.97792022792022704</v>
      </c>
    </row>
    <row r="68" spans="1:22" x14ac:dyDescent="0.25">
      <c r="A68" s="58" t="s">
        <v>478</v>
      </c>
      <c r="B68" s="49" t="s">
        <v>479</v>
      </c>
      <c r="C68" s="51">
        <v>0.5</v>
      </c>
      <c r="D68" s="48">
        <v>0.33333333333333298</v>
      </c>
      <c r="E68" s="48">
        <v>0</v>
      </c>
      <c r="F68" s="52">
        <v>0.27777777777777701</v>
      </c>
      <c r="G68" s="51">
        <v>0.125</v>
      </c>
      <c r="H68" s="48">
        <v>0</v>
      </c>
      <c r="I68" s="48">
        <v>0.36363636363636298</v>
      </c>
      <c r="J68" s="52">
        <v>0.16287878787878701</v>
      </c>
      <c r="K68" s="51">
        <v>0.12</v>
      </c>
      <c r="L68" s="48">
        <v>0.11111111111111099</v>
      </c>
      <c r="M68" s="48">
        <v>0.18518518518518501</v>
      </c>
      <c r="N68" s="52">
        <v>0.13876543209876499</v>
      </c>
      <c r="O68" s="51">
        <v>0.133333333333333</v>
      </c>
      <c r="P68" s="48">
        <v>5.2631578947368397E-2</v>
      </c>
      <c r="Q68" s="48">
        <v>8.8235294117646995E-2</v>
      </c>
      <c r="R68" s="52">
        <v>9.1400068799449605E-2</v>
      </c>
      <c r="S68" s="51">
        <v>5.8823529411764698E-2</v>
      </c>
      <c r="T68" s="48">
        <v>0.19512195121951201</v>
      </c>
      <c r="U68" s="48">
        <v>0.12903225806451599</v>
      </c>
      <c r="V68" s="52">
        <v>0.12765924623193101</v>
      </c>
    </row>
    <row r="69" spans="1:22" x14ac:dyDescent="0.25">
      <c r="A69" s="58" t="s">
        <v>480</v>
      </c>
      <c r="B69" s="49" t="s">
        <v>481</v>
      </c>
      <c r="C69" s="51">
        <v>1</v>
      </c>
      <c r="D69" s="48">
        <v>1</v>
      </c>
      <c r="E69" s="48">
        <v>1</v>
      </c>
      <c r="F69" s="52">
        <v>1</v>
      </c>
      <c r="G69" s="51">
        <v>0.999999999999999</v>
      </c>
      <c r="H69" s="48">
        <v>1</v>
      </c>
      <c r="I69" s="48">
        <v>1</v>
      </c>
      <c r="J69" s="52">
        <v>0.999999999999999</v>
      </c>
      <c r="K69" s="51">
        <v>0.999999999999999</v>
      </c>
      <c r="L69" s="48">
        <v>0.88888888888888795</v>
      </c>
      <c r="M69" s="48">
        <v>1</v>
      </c>
      <c r="N69" s="52">
        <v>0.96296296296296202</v>
      </c>
      <c r="O69" s="51">
        <v>1</v>
      </c>
      <c r="P69" s="48">
        <v>1</v>
      </c>
      <c r="Q69" s="48">
        <v>1</v>
      </c>
      <c r="R69" s="52">
        <v>1</v>
      </c>
      <c r="S69" s="51">
        <v>1</v>
      </c>
      <c r="T69" s="48">
        <v>1</v>
      </c>
      <c r="U69" s="48">
        <v>1</v>
      </c>
      <c r="V69" s="52">
        <v>1</v>
      </c>
    </row>
    <row r="70" spans="1:22" x14ac:dyDescent="0.25">
      <c r="A70" s="58" t="s">
        <v>482</v>
      </c>
      <c r="B70" s="49" t="s">
        <v>483</v>
      </c>
      <c r="C70" s="51">
        <v>1</v>
      </c>
      <c r="D70" s="48">
        <v>0.999999999999999</v>
      </c>
      <c r="E70" s="48">
        <v>1</v>
      </c>
      <c r="F70" s="52">
        <v>0.999999999999999</v>
      </c>
      <c r="G70" s="51">
        <v>0.9</v>
      </c>
      <c r="H70" s="48">
        <v>1</v>
      </c>
      <c r="I70" s="48">
        <v>1</v>
      </c>
      <c r="J70" s="52">
        <v>0.96666666666666601</v>
      </c>
      <c r="K70" s="51">
        <v>1.0833333333333299</v>
      </c>
      <c r="L70" s="48">
        <v>0.999999999999999</v>
      </c>
      <c r="M70" s="48">
        <v>1</v>
      </c>
      <c r="N70" s="52">
        <v>1.0277777777777699</v>
      </c>
      <c r="O70" s="51">
        <v>1</v>
      </c>
      <c r="P70" s="48">
        <v>0.999999999999999</v>
      </c>
      <c r="Q70" s="48">
        <v>1.02564102564102</v>
      </c>
      <c r="R70" s="52">
        <v>1.0085470085470001</v>
      </c>
      <c r="S70" s="51">
        <v>0.999999999999999</v>
      </c>
      <c r="T70" s="48">
        <v>0.999999999999999</v>
      </c>
      <c r="U70" s="48">
        <v>0.96296296296296202</v>
      </c>
      <c r="V70" s="52">
        <v>0.98765432098765404</v>
      </c>
    </row>
    <row r="71" spans="1:22" x14ac:dyDescent="0.25">
      <c r="A71" s="58" t="s">
        <v>484</v>
      </c>
      <c r="B71" s="49" t="s">
        <v>485</v>
      </c>
      <c r="C71" s="51">
        <v>1</v>
      </c>
      <c r="D71" s="48">
        <v>0</v>
      </c>
      <c r="E71" s="48">
        <v>1</v>
      </c>
      <c r="F71" s="52">
        <v>0.66666666666666596</v>
      </c>
      <c r="G71" s="51">
        <v>0.8</v>
      </c>
      <c r="H71" s="48">
        <v>1</v>
      </c>
      <c r="I71" s="48">
        <v>0.999999999999999</v>
      </c>
      <c r="J71" s="52">
        <v>0.93333333333333302</v>
      </c>
      <c r="K71" s="51">
        <v>0.999999999999999</v>
      </c>
      <c r="L71" s="48">
        <v>0.999999999999999</v>
      </c>
      <c r="M71" s="48">
        <v>1.2</v>
      </c>
      <c r="N71" s="52">
        <v>1.06666666666666</v>
      </c>
      <c r="O71" s="51">
        <v>1</v>
      </c>
      <c r="P71" s="48">
        <v>0.88888888888888795</v>
      </c>
      <c r="Q71" s="48">
        <v>1</v>
      </c>
      <c r="R71" s="52">
        <v>0.96296296296296202</v>
      </c>
      <c r="S71" s="51">
        <v>0.999999999999999</v>
      </c>
      <c r="T71" s="48">
        <v>1</v>
      </c>
      <c r="U71" s="48">
        <v>0.999999999999999</v>
      </c>
      <c r="V71" s="52">
        <v>0.999999999999999</v>
      </c>
    </row>
    <row r="72" spans="1:22" x14ac:dyDescent="0.25">
      <c r="A72" s="58" t="s">
        <v>486</v>
      </c>
      <c r="B72" s="49" t="s">
        <v>487</v>
      </c>
      <c r="C72" s="51">
        <v>1</v>
      </c>
      <c r="D72" s="48">
        <v>1</v>
      </c>
      <c r="E72" s="48">
        <v>1</v>
      </c>
      <c r="F72" s="52">
        <v>1</v>
      </c>
      <c r="G72" s="51">
        <v>0.8</v>
      </c>
      <c r="H72" s="48">
        <v>1</v>
      </c>
      <c r="I72" s="48">
        <v>1</v>
      </c>
      <c r="J72" s="52">
        <v>0.93333333333333302</v>
      </c>
      <c r="K72" s="51">
        <v>0.999999999999999</v>
      </c>
      <c r="L72" s="48">
        <v>1</v>
      </c>
      <c r="M72" s="48">
        <v>1</v>
      </c>
      <c r="N72" s="52">
        <v>0.999999999999999</v>
      </c>
      <c r="O72" s="51">
        <v>0.999999999999999</v>
      </c>
      <c r="P72" s="48">
        <v>0.999999999999999</v>
      </c>
      <c r="Q72" s="48">
        <v>1</v>
      </c>
      <c r="R72" s="52">
        <v>0.999999999999999</v>
      </c>
      <c r="S72" s="51">
        <v>0.999999999999999</v>
      </c>
      <c r="T72" s="48">
        <v>1</v>
      </c>
      <c r="U72" s="48">
        <v>1</v>
      </c>
      <c r="V72" s="52">
        <v>0.999999999999999</v>
      </c>
    </row>
    <row r="73" spans="1:22" x14ac:dyDescent="0.25">
      <c r="A73" s="58" t="s">
        <v>488</v>
      </c>
      <c r="B73" s="49" t="s">
        <v>489</v>
      </c>
      <c r="C73" s="51">
        <v>1</v>
      </c>
      <c r="D73" s="48">
        <v>1</v>
      </c>
      <c r="E73" s="48">
        <v>1</v>
      </c>
      <c r="F73" s="52">
        <v>1</v>
      </c>
      <c r="G73" s="51">
        <v>1</v>
      </c>
      <c r="H73" s="48">
        <v>1</v>
      </c>
      <c r="I73" s="48">
        <v>1</v>
      </c>
      <c r="J73" s="52">
        <v>1</v>
      </c>
      <c r="K73" s="51">
        <v>1</v>
      </c>
      <c r="L73" s="48">
        <v>1</v>
      </c>
      <c r="M73" s="48">
        <v>1</v>
      </c>
      <c r="N73" s="52">
        <v>1</v>
      </c>
      <c r="O73" s="51">
        <v>1</v>
      </c>
      <c r="P73" s="48">
        <v>0.999999999999999</v>
      </c>
      <c r="Q73" s="48">
        <v>1</v>
      </c>
      <c r="R73" s="52">
        <v>0.999999999999999</v>
      </c>
      <c r="S73" s="51">
        <v>1</v>
      </c>
      <c r="T73" s="48">
        <v>1</v>
      </c>
      <c r="U73" s="48">
        <v>1</v>
      </c>
      <c r="V73" s="52">
        <v>1</v>
      </c>
    </row>
    <row r="74" spans="1:22" x14ac:dyDescent="0.25">
      <c r="A74" s="58" t="s">
        <v>490</v>
      </c>
      <c r="B74" s="49" t="s">
        <v>491</v>
      </c>
      <c r="C74" s="51">
        <v>0.2</v>
      </c>
      <c r="D74" s="48">
        <v>0</v>
      </c>
      <c r="E74" s="48">
        <v>0.25</v>
      </c>
      <c r="F74" s="52">
        <v>0.15</v>
      </c>
      <c r="G74" s="51">
        <v>0.22222222222222199</v>
      </c>
      <c r="H74" s="48">
        <v>0.11111111111111099</v>
      </c>
      <c r="I74" s="48">
        <v>0.16666666666666599</v>
      </c>
      <c r="J74" s="52">
        <v>0.16666666666666599</v>
      </c>
      <c r="K74" s="51">
        <v>0.18181818181818099</v>
      </c>
      <c r="L74" s="48">
        <v>0.35294117647058798</v>
      </c>
      <c r="M74" s="48">
        <v>0.1</v>
      </c>
      <c r="N74" s="52">
        <v>0.21158645276292301</v>
      </c>
      <c r="O74" s="51">
        <v>7.69230769230769E-2</v>
      </c>
      <c r="P74" s="48">
        <v>7.69230769230769E-2</v>
      </c>
      <c r="Q74" s="48">
        <v>4.3478260869565202E-2</v>
      </c>
      <c r="R74" s="52">
        <v>6.5774804905239598E-2</v>
      </c>
      <c r="S74" s="51">
        <v>0.15</v>
      </c>
      <c r="T74" s="48">
        <v>0.19047619047618999</v>
      </c>
      <c r="U74" s="48">
        <v>7.1428571428571397E-2</v>
      </c>
      <c r="V74" s="52">
        <v>0.13730158730158701</v>
      </c>
    </row>
    <row r="75" spans="1:22" x14ac:dyDescent="0.25">
      <c r="A75" s="58" t="s">
        <v>492</v>
      </c>
      <c r="B75" s="49" t="s">
        <v>493</v>
      </c>
      <c r="C75" s="51">
        <v>1.25</v>
      </c>
      <c r="D75" s="48">
        <v>0.999999999999999</v>
      </c>
      <c r="E75" s="48">
        <v>0.91666666666666596</v>
      </c>
      <c r="F75" s="52">
        <v>1.05555555555555</v>
      </c>
      <c r="G75" s="51">
        <v>1</v>
      </c>
      <c r="H75" s="48">
        <v>1</v>
      </c>
      <c r="I75" s="48">
        <v>0.999999999999999</v>
      </c>
      <c r="J75" s="52">
        <v>0.999999999999999</v>
      </c>
      <c r="K75" s="51">
        <v>0.999999999999999</v>
      </c>
      <c r="L75" s="48">
        <v>1.0714285714285701</v>
      </c>
      <c r="M75" s="48">
        <v>1.0714285714285701</v>
      </c>
      <c r="N75" s="52">
        <v>1.0476190476190399</v>
      </c>
      <c r="O75" s="51">
        <v>0.95</v>
      </c>
      <c r="P75" s="48">
        <v>1</v>
      </c>
      <c r="Q75" s="48">
        <v>0.999999999999999</v>
      </c>
      <c r="R75" s="52">
        <v>0.98333333333333295</v>
      </c>
      <c r="S75" s="51">
        <v>0.999999999999999</v>
      </c>
      <c r="T75" s="48">
        <v>1</v>
      </c>
      <c r="U75" s="48">
        <v>1.0526315789473599</v>
      </c>
      <c r="V75" s="52">
        <v>1.01754385964912</v>
      </c>
    </row>
    <row r="76" spans="1:22" x14ac:dyDescent="0.25">
      <c r="A76" s="58" t="s">
        <v>494</v>
      </c>
      <c r="B76" s="49" t="s">
        <v>495</v>
      </c>
      <c r="C76" s="51">
        <v>0.75</v>
      </c>
      <c r="D76" s="48">
        <v>1.1428571428571399</v>
      </c>
      <c r="E76" s="48">
        <v>1</v>
      </c>
      <c r="F76" s="52">
        <v>0.96428571428571397</v>
      </c>
      <c r="G76" s="51">
        <v>0.92857142857142805</v>
      </c>
      <c r="H76" s="48">
        <v>0.999999999999999</v>
      </c>
      <c r="I76" s="48">
        <v>1</v>
      </c>
      <c r="J76" s="52">
        <v>0.97619047619047605</v>
      </c>
      <c r="K76" s="51">
        <v>1.1111111111111101</v>
      </c>
      <c r="L76" s="48">
        <v>1</v>
      </c>
      <c r="M76" s="48">
        <v>1</v>
      </c>
      <c r="N76" s="52">
        <v>1.0370370370370301</v>
      </c>
      <c r="O76" s="51">
        <v>1</v>
      </c>
      <c r="P76" s="48">
        <v>1.1428571428571399</v>
      </c>
      <c r="Q76" s="48">
        <v>0.999999999999999</v>
      </c>
      <c r="R76" s="52">
        <v>1.0476190476190399</v>
      </c>
      <c r="S76" s="51">
        <v>0.999999999999999</v>
      </c>
      <c r="T76" s="48">
        <v>0.999999999999999</v>
      </c>
      <c r="U76" s="48">
        <v>1</v>
      </c>
      <c r="V76" s="52">
        <v>0.999999999999999</v>
      </c>
    </row>
    <row r="77" spans="1:22" x14ac:dyDescent="0.25">
      <c r="A77" s="58" t="s">
        <v>496</v>
      </c>
      <c r="B77" s="49" t="s">
        <v>497</v>
      </c>
      <c r="C77" s="51">
        <v>1</v>
      </c>
      <c r="D77" s="48">
        <v>1</v>
      </c>
      <c r="E77" s="48">
        <v>1</v>
      </c>
      <c r="F77" s="52">
        <v>1</v>
      </c>
      <c r="G77" s="51">
        <v>0.83333333333333304</v>
      </c>
      <c r="H77" s="48">
        <v>1</v>
      </c>
      <c r="I77" s="48">
        <v>1</v>
      </c>
      <c r="J77" s="52">
        <v>0.94444444444444398</v>
      </c>
      <c r="K77" s="51">
        <v>1</v>
      </c>
      <c r="L77" s="48">
        <v>1</v>
      </c>
      <c r="M77" s="48">
        <v>1</v>
      </c>
      <c r="N77" s="52">
        <v>1</v>
      </c>
      <c r="O77" s="51">
        <v>1</v>
      </c>
      <c r="P77" s="48">
        <v>0.999999999999999</v>
      </c>
      <c r="Q77" s="48">
        <v>0.92857142857142805</v>
      </c>
      <c r="R77" s="52">
        <v>0.97619047619047605</v>
      </c>
      <c r="S77" s="51">
        <v>1</v>
      </c>
      <c r="T77" s="48">
        <v>1</v>
      </c>
      <c r="U77" s="48">
        <v>1</v>
      </c>
      <c r="V77" s="52">
        <v>1</v>
      </c>
    </row>
    <row r="78" spans="1:22" x14ac:dyDescent="0.25">
      <c r="A78" s="58" t="s">
        <v>498</v>
      </c>
      <c r="B78" s="49" t="s">
        <v>499</v>
      </c>
      <c r="C78" s="51">
        <v>0.5</v>
      </c>
      <c r="D78" s="48">
        <v>0.2</v>
      </c>
      <c r="E78" s="48">
        <v>0.8</v>
      </c>
      <c r="F78" s="52">
        <v>0.5</v>
      </c>
      <c r="G78" s="51">
        <v>0.75</v>
      </c>
      <c r="H78" s="48">
        <v>0.2</v>
      </c>
      <c r="I78" s="48">
        <v>0.71428571428571397</v>
      </c>
      <c r="J78" s="52">
        <v>0.55476190476190401</v>
      </c>
      <c r="K78" s="51">
        <v>0</v>
      </c>
      <c r="L78" s="48">
        <v>0.125</v>
      </c>
      <c r="M78" s="48">
        <v>0.33333333333333298</v>
      </c>
      <c r="N78" s="52">
        <v>0.15277777777777701</v>
      </c>
      <c r="O78" s="51">
        <v>0.35294117647058798</v>
      </c>
      <c r="P78" s="48">
        <v>0.2</v>
      </c>
      <c r="Q78" s="48">
        <v>7.69230769230769E-2</v>
      </c>
      <c r="R78" s="52">
        <v>0.209954751131221</v>
      </c>
      <c r="S78" s="51">
        <v>0.375</v>
      </c>
      <c r="T78" s="48">
        <v>0.2</v>
      </c>
      <c r="U78" s="48">
        <v>0.3125</v>
      </c>
      <c r="V78" s="52">
        <v>0.295833333333333</v>
      </c>
    </row>
    <row r="79" spans="1:22" x14ac:dyDescent="0.25">
      <c r="A79" s="58" t="s">
        <v>500</v>
      </c>
      <c r="B79" s="49" t="s">
        <v>501</v>
      </c>
      <c r="C79" s="51">
        <v>0</v>
      </c>
      <c r="D79" s="48">
        <v>0</v>
      </c>
      <c r="E79" s="48">
        <v>0</v>
      </c>
      <c r="F79" s="52">
        <v>0</v>
      </c>
      <c r="G79" s="51">
        <v>0</v>
      </c>
      <c r="H79" s="48">
        <v>0.1</v>
      </c>
      <c r="I79" s="48">
        <v>0.33333333333333298</v>
      </c>
      <c r="J79" s="52">
        <v>0.14444444444444399</v>
      </c>
      <c r="K79" s="51">
        <v>0.27272727272727199</v>
      </c>
      <c r="L79" s="48">
        <v>0.17647058823529399</v>
      </c>
      <c r="M79" s="48">
        <v>0.18181818181818099</v>
      </c>
      <c r="N79" s="52">
        <v>0.21033868092691599</v>
      </c>
      <c r="O79" s="51">
        <v>0.12</v>
      </c>
      <c r="P79" s="48">
        <v>9.5238095238095205E-2</v>
      </c>
      <c r="Q79" s="48">
        <v>0.17391304347826</v>
      </c>
      <c r="R79" s="52">
        <v>0.12971704623878499</v>
      </c>
      <c r="S79" s="51">
        <v>0.1</v>
      </c>
      <c r="T79" s="48">
        <v>4.3478260869565202E-2</v>
      </c>
      <c r="U79" s="48">
        <v>0.1</v>
      </c>
      <c r="V79" s="52">
        <v>8.1159420289854997E-2</v>
      </c>
    </row>
    <row r="80" spans="1:22" x14ac:dyDescent="0.25">
      <c r="A80" s="58" t="s">
        <v>502</v>
      </c>
      <c r="B80" s="49" t="s">
        <v>503</v>
      </c>
      <c r="C80" s="51">
        <v>0.999999999999999</v>
      </c>
      <c r="D80" s="48">
        <v>0.999999999999999</v>
      </c>
      <c r="E80" s="48">
        <v>1</v>
      </c>
      <c r="F80" s="52">
        <v>0.999999999999999</v>
      </c>
      <c r="G80" s="51">
        <v>0.999999999999999</v>
      </c>
      <c r="H80" s="48">
        <v>0.999999999999999</v>
      </c>
      <c r="I80" s="48">
        <v>0.95</v>
      </c>
      <c r="J80" s="52">
        <v>0.98333333333333295</v>
      </c>
      <c r="K80" s="51">
        <v>0.91666666666666596</v>
      </c>
      <c r="L80" s="48">
        <v>0.91304347826086896</v>
      </c>
      <c r="M80" s="48">
        <v>0.999999999999999</v>
      </c>
      <c r="N80" s="52">
        <v>0.94323671497584505</v>
      </c>
      <c r="O80" s="51">
        <v>0.94</v>
      </c>
      <c r="P80" s="48">
        <v>0.91891891891891797</v>
      </c>
      <c r="Q80" s="48">
        <v>0.93548387096774099</v>
      </c>
      <c r="R80" s="52">
        <v>0.93146759662888601</v>
      </c>
      <c r="S80" s="51">
        <v>0.90909090909090895</v>
      </c>
      <c r="T80" s="48">
        <v>0.90697674418604601</v>
      </c>
      <c r="U80" s="48">
        <v>0.92500000000000004</v>
      </c>
      <c r="V80" s="52">
        <v>0.91368921775898504</v>
      </c>
    </row>
    <row r="81" spans="1:22" x14ac:dyDescent="0.25">
      <c r="A81" s="58" t="s">
        <v>504</v>
      </c>
      <c r="B81" s="49" t="s">
        <v>505</v>
      </c>
      <c r="C81" s="51">
        <v>0</v>
      </c>
      <c r="D81" s="48">
        <v>1</v>
      </c>
      <c r="E81" s="48">
        <v>1</v>
      </c>
      <c r="F81" s="52">
        <v>0.66666666666666596</v>
      </c>
      <c r="G81" s="51">
        <v>0</v>
      </c>
      <c r="H81" s="48">
        <v>1</v>
      </c>
      <c r="I81" s="48">
        <v>1</v>
      </c>
      <c r="J81" s="52">
        <v>0.66666666666666596</v>
      </c>
      <c r="K81" s="51">
        <v>0.999999999999999</v>
      </c>
      <c r="L81" s="48">
        <v>1</v>
      </c>
      <c r="M81" s="48">
        <v>1</v>
      </c>
      <c r="N81" s="52">
        <v>0.999999999999999</v>
      </c>
      <c r="O81" s="51">
        <v>1</v>
      </c>
      <c r="P81" s="48">
        <v>1</v>
      </c>
      <c r="Q81" s="48">
        <v>1</v>
      </c>
      <c r="R81" s="52">
        <v>1</v>
      </c>
      <c r="S81" s="51">
        <v>1</v>
      </c>
      <c r="T81" s="48">
        <v>1</v>
      </c>
      <c r="U81" s="48">
        <v>1</v>
      </c>
      <c r="V81" s="52">
        <v>1</v>
      </c>
    </row>
    <row r="82" spans="1:22" x14ac:dyDescent="0.25">
      <c r="A82" s="58" t="s">
        <v>506</v>
      </c>
      <c r="B82" s="49" t="s">
        <v>507</v>
      </c>
      <c r="C82" s="51">
        <v>1</v>
      </c>
      <c r="D82" s="48">
        <v>1</v>
      </c>
      <c r="E82" s="48">
        <v>0.999999999999999</v>
      </c>
      <c r="F82" s="52">
        <v>0.999999999999999</v>
      </c>
      <c r="G82" s="51">
        <v>1</v>
      </c>
      <c r="H82" s="48">
        <v>1</v>
      </c>
      <c r="I82" s="48">
        <v>1</v>
      </c>
      <c r="J82" s="52">
        <v>1</v>
      </c>
      <c r="K82" s="51">
        <v>1</v>
      </c>
      <c r="L82" s="48">
        <v>0.999999999999999</v>
      </c>
      <c r="M82" s="48">
        <v>1</v>
      </c>
      <c r="N82" s="52">
        <v>0.999999999999999</v>
      </c>
      <c r="O82" s="51">
        <v>1</v>
      </c>
      <c r="P82" s="48">
        <v>0.999999999999999</v>
      </c>
      <c r="Q82" s="48">
        <v>0.83333333333333304</v>
      </c>
      <c r="R82" s="52">
        <v>0.94444444444444398</v>
      </c>
      <c r="S82" s="51">
        <v>1</v>
      </c>
      <c r="T82" s="48">
        <v>1</v>
      </c>
      <c r="U82" s="48">
        <v>1</v>
      </c>
      <c r="V82" s="52">
        <v>1</v>
      </c>
    </row>
    <row r="83" spans="1:22" x14ac:dyDescent="0.25">
      <c r="A83" s="58" t="s">
        <v>508</v>
      </c>
      <c r="B83" s="49" t="s">
        <v>509</v>
      </c>
      <c r="C83" s="51">
        <v>1</v>
      </c>
      <c r="D83" s="48">
        <v>1</v>
      </c>
      <c r="E83" s="48">
        <v>1</v>
      </c>
      <c r="F83" s="52">
        <v>1</v>
      </c>
      <c r="G83" s="51">
        <v>1.1111111111111101</v>
      </c>
      <c r="H83" s="48">
        <v>1</v>
      </c>
      <c r="I83" s="48">
        <v>1</v>
      </c>
      <c r="J83" s="52">
        <v>1.0370370370370301</v>
      </c>
      <c r="K83" s="51">
        <v>0.999999999999999</v>
      </c>
      <c r="L83" s="48">
        <v>0.92307692307692302</v>
      </c>
      <c r="M83" s="48">
        <v>0.999999999999999</v>
      </c>
      <c r="N83" s="52">
        <v>0.97435897435897401</v>
      </c>
      <c r="O83" s="51">
        <v>1</v>
      </c>
      <c r="P83" s="48">
        <v>0.96666666666666601</v>
      </c>
      <c r="Q83" s="48">
        <v>0.999999999999999</v>
      </c>
      <c r="R83" s="52">
        <v>0.98888888888888804</v>
      </c>
      <c r="S83" s="51">
        <v>1</v>
      </c>
      <c r="T83" s="48">
        <v>1</v>
      </c>
      <c r="U83" s="48">
        <v>1</v>
      </c>
      <c r="V83" s="52">
        <v>1</v>
      </c>
    </row>
    <row r="84" spans="1:22" x14ac:dyDescent="0.25">
      <c r="A84" s="58" t="s">
        <v>510</v>
      </c>
      <c r="B84" s="49" t="s">
        <v>511</v>
      </c>
      <c r="C84" s="51">
        <v>0</v>
      </c>
      <c r="D84" s="48">
        <v>1</v>
      </c>
      <c r="E84" s="48">
        <v>1</v>
      </c>
      <c r="F84" s="52">
        <v>0.66666666666666596</v>
      </c>
      <c r="G84" s="51">
        <v>1</v>
      </c>
      <c r="H84" s="48">
        <v>1</v>
      </c>
      <c r="I84" s="48">
        <v>1</v>
      </c>
      <c r="J84" s="52">
        <v>1</v>
      </c>
      <c r="K84" s="51">
        <v>1.125</v>
      </c>
      <c r="L84" s="48">
        <v>1</v>
      </c>
      <c r="M84" s="48">
        <v>1</v>
      </c>
      <c r="N84" s="52">
        <v>1.0416666666666601</v>
      </c>
      <c r="O84" s="51">
        <v>0.999999999999999</v>
      </c>
      <c r="P84" s="48">
        <v>1</v>
      </c>
      <c r="Q84" s="48">
        <v>1</v>
      </c>
      <c r="R84" s="52">
        <v>0.999999999999999</v>
      </c>
      <c r="S84" s="51">
        <v>0.90476190476190399</v>
      </c>
      <c r="T84" s="48">
        <v>1</v>
      </c>
      <c r="U84" s="48">
        <v>1.0625</v>
      </c>
      <c r="V84" s="52">
        <v>0.98908730158730096</v>
      </c>
    </row>
    <row r="85" spans="1:22" x14ac:dyDescent="0.25">
      <c r="A85" s="58" t="s">
        <v>512</v>
      </c>
      <c r="B85" s="49" t="s">
        <v>513</v>
      </c>
      <c r="C85" s="51">
        <v>1</v>
      </c>
      <c r="D85" s="48">
        <v>0.875</v>
      </c>
      <c r="E85" s="48">
        <v>0.83333333333333304</v>
      </c>
      <c r="F85" s="52">
        <v>0.90277777777777701</v>
      </c>
      <c r="G85" s="51">
        <v>1</v>
      </c>
      <c r="H85" s="48">
        <v>1</v>
      </c>
      <c r="I85" s="48">
        <v>0.71428571428571397</v>
      </c>
      <c r="J85" s="52">
        <v>0.90476190476190399</v>
      </c>
      <c r="K85" s="51">
        <v>0.9</v>
      </c>
      <c r="L85" s="48">
        <v>0.9</v>
      </c>
      <c r="M85" s="48">
        <v>0.875</v>
      </c>
      <c r="N85" s="52">
        <v>0.89166666666666605</v>
      </c>
      <c r="O85" s="51">
        <v>0.999999999999999</v>
      </c>
      <c r="P85" s="48">
        <v>0.999999999999999</v>
      </c>
      <c r="Q85" s="48">
        <v>1</v>
      </c>
      <c r="R85" s="52">
        <v>0.999999999999999</v>
      </c>
      <c r="S85" s="51">
        <v>1</v>
      </c>
      <c r="T85" s="48">
        <v>0.999999999999999</v>
      </c>
      <c r="U85" s="48">
        <v>0.999999999999999</v>
      </c>
      <c r="V85" s="52">
        <v>0.999999999999999</v>
      </c>
    </row>
    <row r="86" spans="1:22" ht="15.75" thickBot="1" x14ac:dyDescent="0.3">
      <c r="A86" s="59" t="s">
        <v>514</v>
      </c>
      <c r="B86" s="60" t="s">
        <v>515</v>
      </c>
      <c r="C86" s="53">
        <v>0.33333333333333298</v>
      </c>
      <c r="D86" s="54">
        <v>0</v>
      </c>
      <c r="E86" s="54">
        <v>0.83333333333333304</v>
      </c>
      <c r="F86" s="55">
        <v>0.38888888888888801</v>
      </c>
      <c r="G86" s="53">
        <v>0</v>
      </c>
      <c r="H86" s="54">
        <v>0.28571428571428498</v>
      </c>
      <c r="I86" s="54">
        <v>0.25</v>
      </c>
      <c r="J86" s="55">
        <v>0.17857142857142799</v>
      </c>
      <c r="K86" s="53">
        <v>0.22222222222222199</v>
      </c>
      <c r="L86" s="54">
        <v>0.15384615384615299</v>
      </c>
      <c r="M86" s="54">
        <v>0.27272727272727199</v>
      </c>
      <c r="N86" s="55">
        <v>0.216265216265216</v>
      </c>
      <c r="O86" s="53">
        <v>8.3333333333333301E-2</v>
      </c>
      <c r="P86" s="54">
        <v>0.217391304347826</v>
      </c>
      <c r="Q86" s="54">
        <v>0.249999999999999</v>
      </c>
      <c r="R86" s="55">
        <v>0.18357487922705301</v>
      </c>
      <c r="S86" s="53">
        <v>8.3333333333333301E-2</v>
      </c>
      <c r="T86" s="54">
        <v>0.23076923076923</v>
      </c>
      <c r="U86" s="54">
        <v>0.16666666666666599</v>
      </c>
      <c r="V86" s="55">
        <v>0.16025641025640999</v>
      </c>
    </row>
  </sheetData>
  <autoFilter ref="A4:V4" xr:uid="{7B090831-D518-40F0-97FE-CE33DFB8E5CA}"/>
  <mergeCells count="5">
    <mergeCell ref="S3:V3"/>
    <mergeCell ref="O3:R3"/>
    <mergeCell ref="K3:N3"/>
    <mergeCell ref="G3:J3"/>
    <mergeCell ref="C3:F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238F3-05A4-4971-87FE-F5CAD7460DFC}">
  <dimension ref="B1:O72"/>
  <sheetViews>
    <sheetView showGridLines="0" zoomScale="70" zoomScaleNormal="70" workbookViewId="0"/>
  </sheetViews>
  <sheetFormatPr defaultRowHeight="15" x14ac:dyDescent="0.25"/>
  <cols>
    <col min="1" max="1" width="1.85546875" customWidth="1"/>
    <col min="2" max="3" width="12.42578125" customWidth="1"/>
    <col min="4" max="4" width="57.5703125" customWidth="1"/>
    <col min="5" max="5" width="13.28515625" bestFit="1" customWidth="1"/>
    <col min="7" max="8" width="12.28515625" customWidth="1"/>
    <col min="9" max="9" width="57.7109375" customWidth="1"/>
    <col min="10" max="10" width="13.28515625" customWidth="1"/>
    <col min="12" max="13" width="12.28515625" customWidth="1"/>
    <col min="14" max="14" width="57.7109375" customWidth="1"/>
    <col min="15" max="15" width="13.28515625" customWidth="1"/>
  </cols>
  <sheetData>
    <row r="1" spans="2:15" x14ac:dyDescent="0.25">
      <c r="B1" s="1" t="s">
        <v>540</v>
      </c>
      <c r="C1" s="1"/>
    </row>
    <row r="2" spans="2:15" ht="15.75" thickBot="1" x14ac:dyDescent="0.3">
      <c r="B2" s="1"/>
      <c r="C2" s="1"/>
    </row>
    <row r="3" spans="2:15" ht="15.75" thickBot="1" x14ac:dyDescent="0.3">
      <c r="B3" s="112">
        <v>2017</v>
      </c>
      <c r="C3" s="112"/>
      <c r="D3" s="112"/>
      <c r="E3" s="112"/>
      <c r="G3" s="111">
        <v>2018</v>
      </c>
      <c r="H3" s="112"/>
      <c r="I3" s="112"/>
      <c r="J3" s="113"/>
      <c r="L3" s="111">
        <v>2019</v>
      </c>
      <c r="M3" s="112"/>
      <c r="N3" s="112"/>
      <c r="O3" s="113"/>
    </row>
    <row r="4" spans="2:15" ht="15.75" thickBot="1" x14ac:dyDescent="0.3">
      <c r="B4" s="68" t="s">
        <v>335</v>
      </c>
      <c r="C4" s="69" t="s">
        <v>541</v>
      </c>
      <c r="D4" s="69" t="s">
        <v>542</v>
      </c>
      <c r="E4" s="70" t="s">
        <v>543</v>
      </c>
      <c r="G4" s="68" t="s">
        <v>335</v>
      </c>
      <c r="H4" s="69" t="s">
        <v>541</v>
      </c>
      <c r="I4" s="69" t="s">
        <v>542</v>
      </c>
      <c r="J4" s="70" t="s">
        <v>543</v>
      </c>
      <c r="L4" s="68" t="s">
        <v>335</v>
      </c>
      <c r="M4" s="69" t="s">
        <v>541</v>
      </c>
      <c r="N4" s="69" t="s">
        <v>542</v>
      </c>
      <c r="O4" s="70" t="s">
        <v>543</v>
      </c>
    </row>
    <row r="5" spans="2:15" x14ac:dyDescent="0.25">
      <c r="B5" s="35" t="s">
        <v>347</v>
      </c>
      <c r="C5" s="36" t="s">
        <v>544</v>
      </c>
      <c r="D5" s="36" t="s">
        <v>545</v>
      </c>
      <c r="E5" s="71" t="s">
        <v>546</v>
      </c>
      <c r="G5" s="8" t="s">
        <v>347</v>
      </c>
      <c r="H5" t="s">
        <v>547</v>
      </c>
      <c r="I5" t="s">
        <v>548</v>
      </c>
      <c r="J5" s="72" t="s">
        <v>546</v>
      </c>
      <c r="L5" s="8" t="s">
        <v>347</v>
      </c>
      <c r="M5" t="s">
        <v>547</v>
      </c>
      <c r="N5" t="s">
        <v>548</v>
      </c>
      <c r="O5" s="72" t="s">
        <v>546</v>
      </c>
    </row>
    <row r="6" spans="2:15" x14ac:dyDescent="0.25">
      <c r="B6" s="8" t="s">
        <v>347</v>
      </c>
      <c r="C6" t="s">
        <v>549</v>
      </c>
      <c r="D6" t="s">
        <v>550</v>
      </c>
      <c r="E6" s="72" t="s">
        <v>546</v>
      </c>
      <c r="G6" s="8" t="s">
        <v>347</v>
      </c>
      <c r="H6" t="s">
        <v>551</v>
      </c>
      <c r="I6" t="s">
        <v>552</v>
      </c>
      <c r="J6" s="72" t="s">
        <v>546</v>
      </c>
      <c r="L6" s="8" t="s">
        <v>347</v>
      </c>
      <c r="M6" t="s">
        <v>551</v>
      </c>
      <c r="N6" t="s">
        <v>552</v>
      </c>
      <c r="O6" s="72" t="s">
        <v>546</v>
      </c>
    </row>
    <row r="7" spans="2:15" x14ac:dyDescent="0.25">
      <c r="B7" s="8" t="s">
        <v>347</v>
      </c>
      <c r="C7" t="s">
        <v>553</v>
      </c>
      <c r="D7" t="s">
        <v>554</v>
      </c>
      <c r="E7" s="72" t="s">
        <v>546</v>
      </c>
      <c r="G7" s="8" t="s">
        <v>347</v>
      </c>
      <c r="H7" t="s">
        <v>555</v>
      </c>
      <c r="I7" t="s">
        <v>556</v>
      </c>
      <c r="J7" s="72" t="s">
        <v>546</v>
      </c>
      <c r="L7" s="8" t="s">
        <v>347</v>
      </c>
      <c r="M7" t="s">
        <v>557</v>
      </c>
      <c r="N7" t="s">
        <v>558</v>
      </c>
      <c r="O7" s="72" t="s">
        <v>546</v>
      </c>
    </row>
    <row r="8" spans="2:15" x14ac:dyDescent="0.25">
      <c r="B8" s="8" t="s">
        <v>347</v>
      </c>
      <c r="C8" t="s">
        <v>559</v>
      </c>
      <c r="D8" t="s">
        <v>560</v>
      </c>
      <c r="E8" s="72" t="s">
        <v>546</v>
      </c>
      <c r="G8" s="8" t="s">
        <v>347</v>
      </c>
      <c r="H8" t="s">
        <v>561</v>
      </c>
      <c r="I8" t="s">
        <v>562</v>
      </c>
      <c r="J8" s="72" t="s">
        <v>546</v>
      </c>
      <c r="L8" s="8" t="s">
        <v>347</v>
      </c>
      <c r="M8" t="s">
        <v>563</v>
      </c>
      <c r="N8" t="s">
        <v>564</v>
      </c>
      <c r="O8" s="72" t="s">
        <v>546</v>
      </c>
    </row>
    <row r="9" spans="2:15" x14ac:dyDescent="0.25">
      <c r="B9" s="8" t="s">
        <v>347</v>
      </c>
      <c r="C9" t="s">
        <v>565</v>
      </c>
      <c r="D9" t="s">
        <v>566</v>
      </c>
      <c r="E9" s="72" t="s">
        <v>546</v>
      </c>
      <c r="G9" s="8" t="s">
        <v>347</v>
      </c>
      <c r="H9" t="s">
        <v>567</v>
      </c>
      <c r="I9" t="s">
        <v>568</v>
      </c>
      <c r="J9" s="72" t="s">
        <v>546</v>
      </c>
      <c r="L9" s="8" t="s">
        <v>347</v>
      </c>
      <c r="M9" t="s">
        <v>569</v>
      </c>
      <c r="N9" t="s">
        <v>570</v>
      </c>
      <c r="O9" s="72" t="s">
        <v>546</v>
      </c>
    </row>
    <row r="10" spans="2:15" x14ac:dyDescent="0.25">
      <c r="B10" s="8" t="s">
        <v>347</v>
      </c>
      <c r="C10" t="s">
        <v>571</v>
      </c>
      <c r="D10" t="s">
        <v>572</v>
      </c>
      <c r="E10" s="72">
        <v>10</v>
      </c>
      <c r="G10" s="8" t="s">
        <v>347</v>
      </c>
      <c r="H10" t="s">
        <v>549</v>
      </c>
      <c r="I10" t="s">
        <v>550</v>
      </c>
      <c r="J10" s="72" t="s">
        <v>546</v>
      </c>
      <c r="L10" s="8" t="s">
        <v>347</v>
      </c>
      <c r="M10" t="s">
        <v>573</v>
      </c>
      <c r="N10" t="s">
        <v>574</v>
      </c>
      <c r="O10" s="72" t="s">
        <v>546</v>
      </c>
    </row>
    <row r="11" spans="2:15" x14ac:dyDescent="0.25">
      <c r="B11" s="8" t="s">
        <v>347</v>
      </c>
      <c r="C11" t="s">
        <v>575</v>
      </c>
      <c r="D11" t="s">
        <v>576</v>
      </c>
      <c r="E11" s="72" t="s">
        <v>546</v>
      </c>
      <c r="G11" s="8" t="s">
        <v>347</v>
      </c>
      <c r="H11" t="s">
        <v>577</v>
      </c>
      <c r="I11" t="s">
        <v>578</v>
      </c>
      <c r="J11" s="72" t="s">
        <v>546</v>
      </c>
      <c r="L11" s="8" t="s">
        <v>347</v>
      </c>
      <c r="M11" t="s">
        <v>549</v>
      </c>
      <c r="N11" t="s">
        <v>550</v>
      </c>
      <c r="O11" s="72" t="s">
        <v>546</v>
      </c>
    </row>
    <row r="12" spans="2:15" x14ac:dyDescent="0.25">
      <c r="B12" s="8" t="s">
        <v>347</v>
      </c>
      <c r="C12" t="s">
        <v>579</v>
      </c>
      <c r="D12" t="s">
        <v>580</v>
      </c>
      <c r="E12" s="72" t="s">
        <v>546</v>
      </c>
      <c r="G12" s="8" t="s">
        <v>347</v>
      </c>
      <c r="H12" t="s">
        <v>571</v>
      </c>
      <c r="I12" t="s">
        <v>572</v>
      </c>
      <c r="J12" s="72" t="s">
        <v>546</v>
      </c>
      <c r="L12" s="8" t="s">
        <v>347</v>
      </c>
      <c r="M12" t="s">
        <v>581</v>
      </c>
      <c r="N12" t="s">
        <v>582</v>
      </c>
      <c r="O12" s="72" t="s">
        <v>546</v>
      </c>
    </row>
    <row r="13" spans="2:15" x14ac:dyDescent="0.25">
      <c r="B13" s="8" t="s">
        <v>347</v>
      </c>
      <c r="C13" t="s">
        <v>583</v>
      </c>
      <c r="D13" t="s">
        <v>584</v>
      </c>
      <c r="E13" s="72">
        <v>45</v>
      </c>
      <c r="G13" s="8" t="s">
        <v>347</v>
      </c>
      <c r="H13" t="s">
        <v>585</v>
      </c>
      <c r="I13" t="s">
        <v>586</v>
      </c>
      <c r="J13" s="72" t="s">
        <v>546</v>
      </c>
      <c r="L13" s="8" t="s">
        <v>347</v>
      </c>
      <c r="M13" t="s">
        <v>587</v>
      </c>
      <c r="N13" t="s">
        <v>588</v>
      </c>
      <c r="O13" s="72" t="s">
        <v>546</v>
      </c>
    </row>
    <row r="14" spans="2:15" x14ac:dyDescent="0.25">
      <c r="B14" s="8" t="s">
        <v>350</v>
      </c>
      <c r="C14" t="s">
        <v>589</v>
      </c>
      <c r="D14" t="s">
        <v>590</v>
      </c>
      <c r="E14" s="72" t="s">
        <v>546</v>
      </c>
      <c r="G14" s="8" t="s">
        <v>347</v>
      </c>
      <c r="H14" t="s">
        <v>575</v>
      </c>
      <c r="I14" t="s">
        <v>576</v>
      </c>
      <c r="J14" s="72" t="s">
        <v>546</v>
      </c>
      <c r="L14" s="8" t="s">
        <v>347</v>
      </c>
      <c r="M14" t="s">
        <v>559</v>
      </c>
      <c r="N14" t="s">
        <v>560</v>
      </c>
      <c r="O14" s="72" t="s">
        <v>546</v>
      </c>
    </row>
    <row r="15" spans="2:15" x14ac:dyDescent="0.25">
      <c r="B15" s="8" t="s">
        <v>350</v>
      </c>
      <c r="C15" t="s">
        <v>547</v>
      </c>
      <c r="D15" t="s">
        <v>548</v>
      </c>
      <c r="E15" s="72" t="s">
        <v>546</v>
      </c>
      <c r="G15" s="8" t="s">
        <v>347</v>
      </c>
      <c r="H15" t="s">
        <v>591</v>
      </c>
      <c r="I15" t="s">
        <v>592</v>
      </c>
      <c r="J15" s="72" t="s">
        <v>546</v>
      </c>
      <c r="L15" s="8" t="s">
        <v>347</v>
      </c>
      <c r="M15" t="s">
        <v>593</v>
      </c>
      <c r="N15" t="s">
        <v>594</v>
      </c>
      <c r="O15" s="72" t="s">
        <v>546</v>
      </c>
    </row>
    <row r="16" spans="2:15" x14ac:dyDescent="0.25">
      <c r="B16" s="8" t="s">
        <v>350</v>
      </c>
      <c r="C16" t="s">
        <v>551</v>
      </c>
      <c r="D16" t="s">
        <v>552</v>
      </c>
      <c r="E16" s="72" t="s">
        <v>546</v>
      </c>
      <c r="G16" s="8" t="s">
        <v>347</v>
      </c>
      <c r="H16" t="s">
        <v>583</v>
      </c>
      <c r="I16" t="s">
        <v>584</v>
      </c>
      <c r="J16" s="72">
        <v>45</v>
      </c>
      <c r="L16" s="8" t="s">
        <v>347</v>
      </c>
      <c r="M16" t="s">
        <v>571</v>
      </c>
      <c r="N16" t="s">
        <v>572</v>
      </c>
      <c r="O16" s="72" t="s">
        <v>546</v>
      </c>
    </row>
    <row r="17" spans="2:15" x14ac:dyDescent="0.25">
      <c r="B17" s="8" t="s">
        <v>350</v>
      </c>
      <c r="C17" t="s">
        <v>569</v>
      </c>
      <c r="D17" t="s">
        <v>570</v>
      </c>
      <c r="E17" s="72" t="s">
        <v>546</v>
      </c>
      <c r="G17" s="8" t="s">
        <v>350</v>
      </c>
      <c r="H17" t="s">
        <v>595</v>
      </c>
      <c r="I17" t="s">
        <v>596</v>
      </c>
      <c r="J17" s="72" t="s">
        <v>546</v>
      </c>
      <c r="L17" s="8" t="s">
        <v>347</v>
      </c>
      <c r="M17" t="s">
        <v>575</v>
      </c>
      <c r="N17" t="s">
        <v>576</v>
      </c>
      <c r="O17" s="72" t="s">
        <v>546</v>
      </c>
    </row>
    <row r="18" spans="2:15" x14ac:dyDescent="0.25">
      <c r="B18" s="8" t="s">
        <v>350</v>
      </c>
      <c r="C18" t="s">
        <v>597</v>
      </c>
      <c r="D18" t="s">
        <v>598</v>
      </c>
      <c r="E18" s="72" t="s">
        <v>546</v>
      </c>
      <c r="G18" s="8" t="s">
        <v>350</v>
      </c>
      <c r="H18" t="s">
        <v>547</v>
      </c>
      <c r="I18" t="s">
        <v>548</v>
      </c>
      <c r="J18" s="72" t="s">
        <v>546</v>
      </c>
      <c r="L18" s="8" t="s">
        <v>347</v>
      </c>
      <c r="M18" t="s">
        <v>599</v>
      </c>
      <c r="N18" t="s">
        <v>600</v>
      </c>
      <c r="O18" s="72" t="s">
        <v>546</v>
      </c>
    </row>
    <row r="19" spans="2:15" x14ac:dyDescent="0.25">
      <c r="B19" s="8" t="s">
        <v>350</v>
      </c>
      <c r="C19" t="s">
        <v>559</v>
      </c>
      <c r="D19" t="s">
        <v>560</v>
      </c>
      <c r="E19" s="72" t="s">
        <v>546</v>
      </c>
      <c r="G19" s="8" t="s">
        <v>350</v>
      </c>
      <c r="H19" t="s">
        <v>557</v>
      </c>
      <c r="I19" t="s">
        <v>558</v>
      </c>
      <c r="J19" s="72" t="s">
        <v>546</v>
      </c>
      <c r="L19" s="8" t="s">
        <v>347</v>
      </c>
      <c r="M19" t="s">
        <v>601</v>
      </c>
      <c r="N19" t="s">
        <v>602</v>
      </c>
      <c r="O19" s="72" t="s">
        <v>546</v>
      </c>
    </row>
    <row r="20" spans="2:15" x14ac:dyDescent="0.25">
      <c r="B20" s="8" t="s">
        <v>350</v>
      </c>
      <c r="C20" t="s">
        <v>565</v>
      </c>
      <c r="D20" t="s">
        <v>566</v>
      </c>
      <c r="E20" s="72" t="s">
        <v>546</v>
      </c>
      <c r="G20" s="8" t="s">
        <v>350</v>
      </c>
      <c r="H20" t="s">
        <v>603</v>
      </c>
      <c r="I20" t="s">
        <v>604</v>
      </c>
      <c r="J20" s="72" t="s">
        <v>546</v>
      </c>
      <c r="L20" s="8" t="s">
        <v>347</v>
      </c>
      <c r="M20" t="s">
        <v>583</v>
      </c>
      <c r="N20" t="s">
        <v>584</v>
      </c>
      <c r="O20" s="72">
        <v>55</v>
      </c>
    </row>
    <row r="21" spans="2:15" x14ac:dyDescent="0.25">
      <c r="B21" s="8" t="s">
        <v>350</v>
      </c>
      <c r="C21" t="s">
        <v>571</v>
      </c>
      <c r="D21" t="s">
        <v>572</v>
      </c>
      <c r="E21" s="72">
        <v>10</v>
      </c>
      <c r="G21" s="8" t="s">
        <v>350</v>
      </c>
      <c r="H21" t="s">
        <v>605</v>
      </c>
      <c r="I21" t="s">
        <v>606</v>
      </c>
      <c r="J21" s="72" t="s">
        <v>546</v>
      </c>
      <c r="L21" s="8" t="s">
        <v>347</v>
      </c>
      <c r="M21" t="s">
        <v>607</v>
      </c>
      <c r="N21" t="s">
        <v>608</v>
      </c>
      <c r="O21" s="72" t="s">
        <v>546</v>
      </c>
    </row>
    <row r="22" spans="2:15" x14ac:dyDescent="0.25">
      <c r="B22" s="8" t="s">
        <v>350</v>
      </c>
      <c r="C22" t="s">
        <v>609</v>
      </c>
      <c r="D22" t="s">
        <v>610</v>
      </c>
      <c r="E22" s="72" t="s">
        <v>546</v>
      </c>
      <c r="G22" s="8" t="s">
        <v>350</v>
      </c>
      <c r="H22" t="s">
        <v>559</v>
      </c>
      <c r="I22" t="s">
        <v>560</v>
      </c>
      <c r="J22" s="72" t="s">
        <v>546</v>
      </c>
      <c r="L22" s="8" t="s">
        <v>350</v>
      </c>
      <c r="M22" t="s">
        <v>611</v>
      </c>
      <c r="N22" t="s">
        <v>612</v>
      </c>
      <c r="O22" s="72" t="s">
        <v>546</v>
      </c>
    </row>
    <row r="23" spans="2:15" x14ac:dyDescent="0.25">
      <c r="B23" s="8" t="s">
        <v>350</v>
      </c>
      <c r="C23" t="s">
        <v>613</v>
      </c>
      <c r="D23" t="s">
        <v>614</v>
      </c>
      <c r="E23" s="72" t="s">
        <v>546</v>
      </c>
      <c r="G23" s="8" t="s">
        <v>350</v>
      </c>
      <c r="H23" t="s">
        <v>571</v>
      </c>
      <c r="I23" t="s">
        <v>572</v>
      </c>
      <c r="J23" s="72">
        <v>10</v>
      </c>
      <c r="L23" s="8" t="s">
        <v>350</v>
      </c>
      <c r="M23" t="s">
        <v>551</v>
      </c>
      <c r="N23" t="s">
        <v>552</v>
      </c>
      <c r="O23" s="72" t="s">
        <v>546</v>
      </c>
    </row>
    <row r="24" spans="2:15" x14ac:dyDescent="0.25">
      <c r="B24" s="8" t="s">
        <v>350</v>
      </c>
      <c r="C24" t="s">
        <v>575</v>
      </c>
      <c r="D24" t="s">
        <v>576</v>
      </c>
      <c r="E24" s="72" t="s">
        <v>546</v>
      </c>
      <c r="G24" s="8" t="s">
        <v>350</v>
      </c>
      <c r="H24" t="s">
        <v>615</v>
      </c>
      <c r="I24" t="s">
        <v>616</v>
      </c>
      <c r="J24" s="72" t="s">
        <v>546</v>
      </c>
      <c r="L24" s="8" t="s">
        <v>350</v>
      </c>
      <c r="M24" t="s">
        <v>597</v>
      </c>
      <c r="N24" t="s">
        <v>598</v>
      </c>
      <c r="O24" s="72" t="s">
        <v>546</v>
      </c>
    </row>
    <row r="25" spans="2:15" x14ac:dyDescent="0.25">
      <c r="B25" s="8" t="s">
        <v>350</v>
      </c>
      <c r="C25" t="s">
        <v>617</v>
      </c>
      <c r="D25" t="s">
        <v>618</v>
      </c>
      <c r="E25" s="72" t="s">
        <v>546</v>
      </c>
      <c r="G25" s="8" t="s">
        <v>350</v>
      </c>
      <c r="H25" t="s">
        <v>575</v>
      </c>
      <c r="I25" t="s">
        <v>576</v>
      </c>
      <c r="J25" s="72" t="s">
        <v>546</v>
      </c>
      <c r="L25" s="8" t="s">
        <v>350</v>
      </c>
      <c r="M25" t="s">
        <v>559</v>
      </c>
      <c r="N25" t="s">
        <v>560</v>
      </c>
      <c r="O25" s="72" t="s">
        <v>546</v>
      </c>
    </row>
    <row r="26" spans="2:15" x14ac:dyDescent="0.25">
      <c r="B26" s="8" t="s">
        <v>350</v>
      </c>
      <c r="C26" t="s">
        <v>583</v>
      </c>
      <c r="D26" t="s">
        <v>584</v>
      </c>
      <c r="E26" s="72">
        <v>85</v>
      </c>
      <c r="G26" s="8" t="s">
        <v>350</v>
      </c>
      <c r="H26" t="s">
        <v>619</v>
      </c>
      <c r="I26" t="s">
        <v>620</v>
      </c>
      <c r="J26" s="72" t="s">
        <v>546</v>
      </c>
      <c r="L26" s="8" t="s">
        <v>350</v>
      </c>
      <c r="M26" t="s">
        <v>577</v>
      </c>
      <c r="N26" t="s">
        <v>578</v>
      </c>
      <c r="O26" s="72" t="s">
        <v>546</v>
      </c>
    </row>
    <row r="27" spans="2:15" x14ac:dyDescent="0.25">
      <c r="B27" s="8" t="s">
        <v>351</v>
      </c>
      <c r="C27" t="s">
        <v>621</v>
      </c>
      <c r="D27" t="s">
        <v>622</v>
      </c>
      <c r="E27" s="72" t="s">
        <v>546</v>
      </c>
      <c r="G27" s="8" t="s">
        <v>350</v>
      </c>
      <c r="H27" t="s">
        <v>623</v>
      </c>
      <c r="I27" t="s">
        <v>624</v>
      </c>
      <c r="J27" s="72" t="s">
        <v>546</v>
      </c>
      <c r="L27" s="8" t="s">
        <v>350</v>
      </c>
      <c r="M27" t="s">
        <v>565</v>
      </c>
      <c r="N27" t="s">
        <v>566</v>
      </c>
      <c r="O27" s="72" t="s">
        <v>546</v>
      </c>
    </row>
    <row r="28" spans="2:15" x14ac:dyDescent="0.25">
      <c r="B28" s="8" t="s">
        <v>351</v>
      </c>
      <c r="C28" t="s">
        <v>625</v>
      </c>
      <c r="D28" t="s">
        <v>626</v>
      </c>
      <c r="E28" s="72" t="s">
        <v>546</v>
      </c>
      <c r="G28" s="8" t="s">
        <v>350</v>
      </c>
      <c r="H28" t="s">
        <v>583</v>
      </c>
      <c r="I28" t="s">
        <v>584</v>
      </c>
      <c r="J28" s="72">
        <v>70</v>
      </c>
      <c r="L28" s="8" t="s">
        <v>350</v>
      </c>
      <c r="M28" t="s">
        <v>571</v>
      </c>
      <c r="N28" t="s">
        <v>572</v>
      </c>
      <c r="O28" s="72">
        <v>15</v>
      </c>
    </row>
    <row r="29" spans="2:15" x14ac:dyDescent="0.25">
      <c r="B29" s="8" t="s">
        <v>351</v>
      </c>
      <c r="C29" t="s">
        <v>627</v>
      </c>
      <c r="D29" t="s">
        <v>628</v>
      </c>
      <c r="E29" s="72" t="s">
        <v>546</v>
      </c>
      <c r="G29" s="8" t="s">
        <v>351</v>
      </c>
      <c r="H29" t="s">
        <v>629</v>
      </c>
      <c r="I29" t="s">
        <v>630</v>
      </c>
      <c r="J29" s="72" t="s">
        <v>546</v>
      </c>
      <c r="L29" s="8" t="s">
        <v>350</v>
      </c>
      <c r="M29" t="s">
        <v>585</v>
      </c>
      <c r="N29" t="s">
        <v>586</v>
      </c>
      <c r="O29" s="72" t="s">
        <v>546</v>
      </c>
    </row>
    <row r="30" spans="2:15" x14ac:dyDescent="0.25">
      <c r="B30" s="8" t="s">
        <v>351</v>
      </c>
      <c r="C30" t="s">
        <v>631</v>
      </c>
      <c r="D30" t="s">
        <v>632</v>
      </c>
      <c r="E30" s="72" t="s">
        <v>546</v>
      </c>
      <c r="G30" s="8" t="s">
        <v>351</v>
      </c>
      <c r="H30" t="s">
        <v>633</v>
      </c>
      <c r="I30" t="s">
        <v>634</v>
      </c>
      <c r="J30" s="72" t="s">
        <v>546</v>
      </c>
      <c r="L30" s="8" t="s">
        <v>350</v>
      </c>
      <c r="M30" t="s">
        <v>575</v>
      </c>
      <c r="N30" t="s">
        <v>576</v>
      </c>
      <c r="O30" s="72" t="s">
        <v>546</v>
      </c>
    </row>
    <row r="31" spans="2:15" x14ac:dyDescent="0.25">
      <c r="B31" s="8" t="s">
        <v>351</v>
      </c>
      <c r="C31" t="s">
        <v>635</v>
      </c>
      <c r="D31" t="s">
        <v>636</v>
      </c>
      <c r="E31" s="72" t="s">
        <v>546</v>
      </c>
      <c r="G31" s="8" t="s">
        <v>351</v>
      </c>
      <c r="H31" t="s">
        <v>637</v>
      </c>
      <c r="I31" t="s">
        <v>638</v>
      </c>
      <c r="J31" s="72" t="s">
        <v>546</v>
      </c>
      <c r="L31" s="8" t="s">
        <v>350</v>
      </c>
      <c r="M31" t="s">
        <v>617</v>
      </c>
      <c r="N31" t="s">
        <v>618</v>
      </c>
      <c r="O31" s="72" t="s">
        <v>546</v>
      </c>
    </row>
    <row r="32" spans="2:15" x14ac:dyDescent="0.25">
      <c r="B32" s="8" t="s">
        <v>351</v>
      </c>
      <c r="C32" t="s">
        <v>597</v>
      </c>
      <c r="D32" t="s">
        <v>598</v>
      </c>
      <c r="E32" s="72" t="s">
        <v>546</v>
      </c>
      <c r="G32" s="8" t="s">
        <v>351</v>
      </c>
      <c r="H32" t="s">
        <v>639</v>
      </c>
      <c r="I32" t="s">
        <v>640</v>
      </c>
      <c r="J32" s="72" t="s">
        <v>546</v>
      </c>
      <c r="L32" s="8" t="s">
        <v>350</v>
      </c>
      <c r="M32" t="s">
        <v>579</v>
      </c>
      <c r="N32" t="s">
        <v>580</v>
      </c>
      <c r="O32" s="72" t="s">
        <v>546</v>
      </c>
    </row>
    <row r="33" spans="2:15" x14ac:dyDescent="0.25">
      <c r="B33" s="8" t="s">
        <v>351</v>
      </c>
      <c r="C33" t="s">
        <v>587</v>
      </c>
      <c r="D33" t="s">
        <v>588</v>
      </c>
      <c r="E33" s="72" t="s">
        <v>546</v>
      </c>
      <c r="G33" s="8" t="s">
        <v>351</v>
      </c>
      <c r="H33" t="s">
        <v>547</v>
      </c>
      <c r="I33" t="s">
        <v>548</v>
      </c>
      <c r="J33" s="72" t="s">
        <v>546</v>
      </c>
      <c r="L33" s="8" t="s">
        <v>350</v>
      </c>
      <c r="M33" t="s">
        <v>601</v>
      </c>
      <c r="N33" t="s">
        <v>602</v>
      </c>
      <c r="O33" s="72" t="s">
        <v>546</v>
      </c>
    </row>
    <row r="34" spans="2:15" x14ac:dyDescent="0.25">
      <c r="B34" s="8" t="s">
        <v>351</v>
      </c>
      <c r="C34" t="s">
        <v>571</v>
      </c>
      <c r="D34" t="s">
        <v>572</v>
      </c>
      <c r="E34" s="72">
        <v>15</v>
      </c>
      <c r="G34" s="8" t="s">
        <v>351</v>
      </c>
      <c r="H34" t="s">
        <v>627</v>
      </c>
      <c r="I34" t="s">
        <v>628</v>
      </c>
      <c r="J34" s="72" t="s">
        <v>546</v>
      </c>
      <c r="L34" s="8" t="s">
        <v>350</v>
      </c>
      <c r="M34" t="s">
        <v>583</v>
      </c>
      <c r="N34" t="s">
        <v>584</v>
      </c>
      <c r="O34" s="72">
        <v>85</v>
      </c>
    </row>
    <row r="35" spans="2:15" x14ac:dyDescent="0.25">
      <c r="B35" s="8" t="s">
        <v>351</v>
      </c>
      <c r="C35" t="s">
        <v>641</v>
      </c>
      <c r="D35" t="s">
        <v>642</v>
      </c>
      <c r="E35" s="72" t="s">
        <v>546</v>
      </c>
      <c r="G35" s="8" t="s">
        <v>351</v>
      </c>
      <c r="H35" t="s">
        <v>557</v>
      </c>
      <c r="I35" t="s">
        <v>558</v>
      </c>
      <c r="J35" s="72" t="s">
        <v>546</v>
      </c>
      <c r="L35" s="8" t="s">
        <v>351</v>
      </c>
      <c r="M35" t="s">
        <v>643</v>
      </c>
      <c r="N35" t="s">
        <v>644</v>
      </c>
      <c r="O35" s="72" t="s">
        <v>546</v>
      </c>
    </row>
    <row r="36" spans="2:15" x14ac:dyDescent="0.25">
      <c r="B36" s="8" t="s">
        <v>351</v>
      </c>
      <c r="C36" t="s">
        <v>575</v>
      </c>
      <c r="D36" t="s">
        <v>576</v>
      </c>
      <c r="E36" s="72" t="s">
        <v>546</v>
      </c>
      <c r="G36" s="8" t="s">
        <v>351</v>
      </c>
      <c r="H36" t="s">
        <v>555</v>
      </c>
      <c r="I36" t="s">
        <v>556</v>
      </c>
      <c r="J36" s="72" t="s">
        <v>546</v>
      </c>
      <c r="L36" s="8" t="s">
        <v>351</v>
      </c>
      <c r="M36" t="s">
        <v>645</v>
      </c>
      <c r="N36" t="s">
        <v>646</v>
      </c>
      <c r="O36" s="72" t="s">
        <v>546</v>
      </c>
    </row>
    <row r="37" spans="2:15" x14ac:dyDescent="0.25">
      <c r="B37" s="8" t="s">
        <v>351</v>
      </c>
      <c r="C37" t="s">
        <v>617</v>
      </c>
      <c r="D37" t="s">
        <v>618</v>
      </c>
      <c r="E37" s="72" t="s">
        <v>546</v>
      </c>
      <c r="G37" s="8" t="s">
        <v>351</v>
      </c>
      <c r="H37" t="s">
        <v>549</v>
      </c>
      <c r="I37" t="s">
        <v>550</v>
      </c>
      <c r="J37" s="72" t="s">
        <v>546</v>
      </c>
      <c r="L37" s="8" t="s">
        <v>351</v>
      </c>
      <c r="M37" t="s">
        <v>551</v>
      </c>
      <c r="N37" t="s">
        <v>552</v>
      </c>
      <c r="O37" s="72" t="s">
        <v>546</v>
      </c>
    </row>
    <row r="38" spans="2:15" x14ac:dyDescent="0.25">
      <c r="B38" s="8" t="s">
        <v>351</v>
      </c>
      <c r="C38" t="s">
        <v>579</v>
      </c>
      <c r="D38" t="s">
        <v>580</v>
      </c>
      <c r="E38" s="72" t="s">
        <v>546</v>
      </c>
      <c r="G38" s="8" t="s">
        <v>351</v>
      </c>
      <c r="H38" t="s">
        <v>571</v>
      </c>
      <c r="I38" t="s">
        <v>572</v>
      </c>
      <c r="J38" s="72">
        <v>20</v>
      </c>
      <c r="L38" s="8" t="s">
        <v>351</v>
      </c>
      <c r="M38" t="s">
        <v>647</v>
      </c>
      <c r="N38" t="s">
        <v>648</v>
      </c>
      <c r="O38" s="72" t="s">
        <v>546</v>
      </c>
    </row>
    <row r="39" spans="2:15" x14ac:dyDescent="0.25">
      <c r="B39" s="8" t="s">
        <v>351</v>
      </c>
      <c r="C39" t="s">
        <v>601</v>
      </c>
      <c r="D39" t="s">
        <v>602</v>
      </c>
      <c r="E39" s="72" t="s">
        <v>546</v>
      </c>
      <c r="G39" s="8" t="s">
        <v>351</v>
      </c>
      <c r="H39" t="s">
        <v>585</v>
      </c>
      <c r="I39" t="s">
        <v>586</v>
      </c>
      <c r="J39" s="72" t="s">
        <v>546</v>
      </c>
      <c r="L39" s="8" t="s">
        <v>351</v>
      </c>
      <c r="M39" t="s">
        <v>649</v>
      </c>
      <c r="N39" t="s">
        <v>650</v>
      </c>
      <c r="O39" s="72" t="s">
        <v>546</v>
      </c>
    </row>
    <row r="40" spans="2:15" x14ac:dyDescent="0.25">
      <c r="B40" s="8" t="s">
        <v>351</v>
      </c>
      <c r="C40" t="s">
        <v>651</v>
      </c>
      <c r="D40" t="s">
        <v>652</v>
      </c>
      <c r="E40" s="72" t="s">
        <v>546</v>
      </c>
      <c r="G40" s="8" t="s">
        <v>351</v>
      </c>
      <c r="H40" t="s">
        <v>653</v>
      </c>
      <c r="I40" t="s">
        <v>654</v>
      </c>
      <c r="J40" s="72" t="s">
        <v>546</v>
      </c>
      <c r="L40" s="8" t="s">
        <v>351</v>
      </c>
      <c r="M40" t="s">
        <v>563</v>
      </c>
      <c r="N40" t="s">
        <v>564</v>
      </c>
      <c r="O40" s="72" t="s">
        <v>546</v>
      </c>
    </row>
    <row r="41" spans="2:15" x14ac:dyDescent="0.25">
      <c r="B41" s="8" t="s">
        <v>351</v>
      </c>
      <c r="C41" t="s">
        <v>623</v>
      </c>
      <c r="D41" t="s">
        <v>624</v>
      </c>
      <c r="E41" s="72" t="s">
        <v>546</v>
      </c>
      <c r="G41" s="8" t="s">
        <v>351</v>
      </c>
      <c r="H41" t="s">
        <v>575</v>
      </c>
      <c r="I41" t="s">
        <v>576</v>
      </c>
      <c r="J41" s="72" t="s">
        <v>546</v>
      </c>
      <c r="L41" s="8" t="s">
        <v>351</v>
      </c>
      <c r="M41" t="s">
        <v>655</v>
      </c>
      <c r="N41" t="s">
        <v>656</v>
      </c>
      <c r="O41" s="72" t="s">
        <v>546</v>
      </c>
    </row>
    <row r="42" spans="2:15" x14ac:dyDescent="0.25">
      <c r="B42" s="8" t="s">
        <v>351</v>
      </c>
      <c r="C42" t="s">
        <v>657</v>
      </c>
      <c r="D42" t="s">
        <v>658</v>
      </c>
      <c r="E42" s="72" t="s">
        <v>546</v>
      </c>
      <c r="G42" s="8" t="s">
        <v>351</v>
      </c>
      <c r="H42" t="s">
        <v>659</v>
      </c>
      <c r="I42" t="s">
        <v>660</v>
      </c>
      <c r="J42" s="72" t="s">
        <v>546</v>
      </c>
      <c r="L42" s="8" t="s">
        <v>351</v>
      </c>
      <c r="M42" t="s">
        <v>605</v>
      </c>
      <c r="N42" t="s">
        <v>606</v>
      </c>
      <c r="O42" s="72" t="s">
        <v>546</v>
      </c>
    </row>
    <row r="43" spans="2:15" x14ac:dyDescent="0.25">
      <c r="B43" s="8" t="s">
        <v>351</v>
      </c>
      <c r="C43" t="s">
        <v>583</v>
      </c>
      <c r="D43" t="s">
        <v>584</v>
      </c>
      <c r="E43" s="72">
        <v>130</v>
      </c>
      <c r="G43" s="8" t="s">
        <v>351</v>
      </c>
      <c r="H43" t="s">
        <v>583</v>
      </c>
      <c r="I43" t="s">
        <v>584</v>
      </c>
      <c r="J43" s="72">
        <v>150</v>
      </c>
      <c r="L43" s="8" t="s">
        <v>351</v>
      </c>
      <c r="M43" t="s">
        <v>577</v>
      </c>
      <c r="N43" t="s">
        <v>578</v>
      </c>
      <c r="O43" s="72" t="s">
        <v>546</v>
      </c>
    </row>
    <row r="44" spans="2:15" x14ac:dyDescent="0.25">
      <c r="B44" s="8" t="s">
        <v>351</v>
      </c>
      <c r="C44" t="s">
        <v>607</v>
      </c>
      <c r="D44" t="s">
        <v>608</v>
      </c>
      <c r="E44" s="72" t="s">
        <v>546</v>
      </c>
      <c r="G44" s="8" t="s">
        <v>351</v>
      </c>
      <c r="H44" t="s">
        <v>661</v>
      </c>
      <c r="I44" t="s">
        <v>662</v>
      </c>
      <c r="J44" s="72" t="s">
        <v>546</v>
      </c>
      <c r="L44" s="8" t="s">
        <v>351</v>
      </c>
      <c r="M44" t="s">
        <v>565</v>
      </c>
      <c r="N44" t="s">
        <v>566</v>
      </c>
      <c r="O44" s="72" t="s">
        <v>546</v>
      </c>
    </row>
    <row r="45" spans="2:15" x14ac:dyDescent="0.25">
      <c r="B45" s="8" t="s">
        <v>352</v>
      </c>
      <c r="C45" t="s">
        <v>589</v>
      </c>
      <c r="D45" t="s">
        <v>590</v>
      </c>
      <c r="E45" s="72" t="s">
        <v>546</v>
      </c>
      <c r="G45" s="8" t="s">
        <v>352</v>
      </c>
      <c r="H45" t="s">
        <v>663</v>
      </c>
      <c r="I45" t="s">
        <v>664</v>
      </c>
      <c r="J45" s="72" t="s">
        <v>546</v>
      </c>
      <c r="L45" s="8" t="s">
        <v>351</v>
      </c>
      <c r="M45" t="s">
        <v>571</v>
      </c>
      <c r="N45" t="s">
        <v>572</v>
      </c>
      <c r="O45" s="72">
        <v>15</v>
      </c>
    </row>
    <row r="46" spans="2:15" x14ac:dyDescent="0.25">
      <c r="B46" s="8" t="s">
        <v>352</v>
      </c>
      <c r="C46" t="s">
        <v>639</v>
      </c>
      <c r="D46" t="s">
        <v>640</v>
      </c>
      <c r="E46" s="72" t="s">
        <v>546</v>
      </c>
      <c r="G46" s="8" t="s">
        <v>352</v>
      </c>
      <c r="H46" t="s">
        <v>547</v>
      </c>
      <c r="I46" t="s">
        <v>548</v>
      </c>
      <c r="J46" s="72" t="s">
        <v>546</v>
      </c>
      <c r="L46" s="8" t="s">
        <v>351</v>
      </c>
      <c r="M46" t="s">
        <v>665</v>
      </c>
      <c r="N46" t="s">
        <v>666</v>
      </c>
      <c r="O46" s="72" t="s">
        <v>546</v>
      </c>
    </row>
    <row r="47" spans="2:15" x14ac:dyDescent="0.25">
      <c r="B47" s="8" t="s">
        <v>352</v>
      </c>
      <c r="C47" t="s">
        <v>571</v>
      </c>
      <c r="D47" t="s">
        <v>572</v>
      </c>
      <c r="E47" s="72">
        <v>25</v>
      </c>
      <c r="G47" s="8" t="s">
        <v>352</v>
      </c>
      <c r="H47" t="s">
        <v>551</v>
      </c>
      <c r="I47" t="s">
        <v>552</v>
      </c>
      <c r="J47" s="72" t="s">
        <v>546</v>
      </c>
      <c r="L47" s="8" t="s">
        <v>351</v>
      </c>
      <c r="M47" t="s">
        <v>617</v>
      </c>
      <c r="N47" t="s">
        <v>618</v>
      </c>
      <c r="O47" s="72" t="s">
        <v>546</v>
      </c>
    </row>
    <row r="48" spans="2:15" x14ac:dyDescent="0.25">
      <c r="B48" s="8" t="s">
        <v>352</v>
      </c>
      <c r="C48" t="s">
        <v>609</v>
      </c>
      <c r="D48" t="s">
        <v>610</v>
      </c>
      <c r="E48" s="72" t="s">
        <v>546</v>
      </c>
      <c r="G48" s="8" t="s">
        <v>352</v>
      </c>
      <c r="H48" t="s">
        <v>577</v>
      </c>
      <c r="I48" t="s">
        <v>578</v>
      </c>
      <c r="J48" s="72" t="s">
        <v>546</v>
      </c>
      <c r="L48" s="8" t="s">
        <v>351</v>
      </c>
      <c r="M48" t="s">
        <v>583</v>
      </c>
      <c r="N48" t="s">
        <v>584</v>
      </c>
      <c r="O48" s="72">
        <v>150</v>
      </c>
    </row>
    <row r="49" spans="2:15" x14ac:dyDescent="0.25">
      <c r="B49" s="8" t="s">
        <v>352</v>
      </c>
      <c r="C49" t="s">
        <v>575</v>
      </c>
      <c r="D49" t="s">
        <v>576</v>
      </c>
      <c r="E49" s="72" t="s">
        <v>546</v>
      </c>
      <c r="G49" s="8" t="s">
        <v>352</v>
      </c>
      <c r="H49" t="s">
        <v>565</v>
      </c>
      <c r="I49" t="s">
        <v>566</v>
      </c>
      <c r="J49" s="72" t="s">
        <v>546</v>
      </c>
      <c r="L49" s="8" t="s">
        <v>352</v>
      </c>
      <c r="M49" t="s">
        <v>667</v>
      </c>
      <c r="N49" t="s">
        <v>668</v>
      </c>
      <c r="O49" s="72" t="s">
        <v>546</v>
      </c>
    </row>
    <row r="50" spans="2:15" x14ac:dyDescent="0.25">
      <c r="B50" s="8" t="s">
        <v>352</v>
      </c>
      <c r="C50" t="s">
        <v>669</v>
      </c>
      <c r="D50" t="s">
        <v>670</v>
      </c>
      <c r="E50" s="72" t="s">
        <v>546</v>
      </c>
      <c r="G50" s="8" t="s">
        <v>352</v>
      </c>
      <c r="H50" t="s">
        <v>571</v>
      </c>
      <c r="I50" t="s">
        <v>572</v>
      </c>
      <c r="J50" s="72">
        <v>25</v>
      </c>
      <c r="L50" s="8" t="s">
        <v>352</v>
      </c>
      <c r="M50" t="s">
        <v>547</v>
      </c>
      <c r="N50" t="s">
        <v>548</v>
      </c>
      <c r="O50" s="72" t="s">
        <v>546</v>
      </c>
    </row>
    <row r="51" spans="2:15" x14ac:dyDescent="0.25">
      <c r="B51" s="8" t="s">
        <v>352</v>
      </c>
      <c r="C51" t="s">
        <v>671</v>
      </c>
      <c r="D51" t="s">
        <v>672</v>
      </c>
      <c r="E51" s="72" t="s">
        <v>546</v>
      </c>
      <c r="G51" s="8" t="s">
        <v>352</v>
      </c>
      <c r="H51" t="s">
        <v>585</v>
      </c>
      <c r="I51" t="s">
        <v>586</v>
      </c>
      <c r="J51" s="72" t="s">
        <v>546</v>
      </c>
      <c r="L51" s="8" t="s">
        <v>352</v>
      </c>
      <c r="M51" t="s">
        <v>647</v>
      </c>
      <c r="N51" t="s">
        <v>648</v>
      </c>
      <c r="O51" s="72" t="s">
        <v>546</v>
      </c>
    </row>
    <row r="52" spans="2:15" x14ac:dyDescent="0.25">
      <c r="B52" s="8" t="s">
        <v>352</v>
      </c>
      <c r="C52" t="s">
        <v>673</v>
      </c>
      <c r="D52" t="s">
        <v>674</v>
      </c>
      <c r="E52" s="72" t="s">
        <v>546</v>
      </c>
      <c r="G52" s="8" t="s">
        <v>352</v>
      </c>
      <c r="H52" t="s">
        <v>613</v>
      </c>
      <c r="I52" t="s">
        <v>614</v>
      </c>
      <c r="J52" s="72" t="s">
        <v>546</v>
      </c>
      <c r="L52" s="8" t="s">
        <v>352</v>
      </c>
      <c r="M52" t="s">
        <v>597</v>
      </c>
      <c r="N52" t="s">
        <v>598</v>
      </c>
      <c r="O52" s="72" t="s">
        <v>546</v>
      </c>
    </row>
    <row r="53" spans="2:15" x14ac:dyDescent="0.25">
      <c r="B53" s="8" t="s">
        <v>352</v>
      </c>
      <c r="C53" t="s">
        <v>583</v>
      </c>
      <c r="D53" t="s">
        <v>584</v>
      </c>
      <c r="E53" s="72">
        <v>215</v>
      </c>
      <c r="G53" s="8" t="s">
        <v>352</v>
      </c>
      <c r="H53" t="s">
        <v>575</v>
      </c>
      <c r="I53" t="s">
        <v>576</v>
      </c>
      <c r="J53" s="72" t="s">
        <v>546</v>
      </c>
      <c r="L53" s="8" t="s">
        <v>352</v>
      </c>
      <c r="M53" t="s">
        <v>587</v>
      </c>
      <c r="N53" t="s">
        <v>588</v>
      </c>
      <c r="O53" s="72" t="s">
        <v>546</v>
      </c>
    </row>
    <row r="54" spans="2:15" x14ac:dyDescent="0.25">
      <c r="B54" s="8" t="s">
        <v>353</v>
      </c>
      <c r="C54" t="s">
        <v>589</v>
      </c>
      <c r="D54" t="s">
        <v>590</v>
      </c>
      <c r="E54" s="72" t="s">
        <v>546</v>
      </c>
      <c r="G54" s="8" t="s">
        <v>352</v>
      </c>
      <c r="H54" t="s">
        <v>583</v>
      </c>
      <c r="I54" t="s">
        <v>584</v>
      </c>
      <c r="J54" s="72">
        <v>205</v>
      </c>
      <c r="L54" s="8" t="s">
        <v>352</v>
      </c>
      <c r="M54" t="s">
        <v>675</v>
      </c>
      <c r="N54" t="s">
        <v>676</v>
      </c>
      <c r="O54" s="72" t="s">
        <v>546</v>
      </c>
    </row>
    <row r="55" spans="2:15" x14ac:dyDescent="0.25">
      <c r="B55" s="8" t="s">
        <v>353</v>
      </c>
      <c r="C55" t="s">
        <v>639</v>
      </c>
      <c r="D55" t="s">
        <v>640</v>
      </c>
      <c r="E55" s="72" t="s">
        <v>546</v>
      </c>
      <c r="G55" s="8" t="s">
        <v>353</v>
      </c>
      <c r="H55" t="s">
        <v>547</v>
      </c>
      <c r="I55" t="s">
        <v>548</v>
      </c>
      <c r="J55" s="72" t="s">
        <v>546</v>
      </c>
      <c r="L55" s="8" t="s">
        <v>352</v>
      </c>
      <c r="M55" t="s">
        <v>571</v>
      </c>
      <c r="N55" t="s">
        <v>572</v>
      </c>
      <c r="O55" s="72">
        <v>30</v>
      </c>
    </row>
    <row r="56" spans="2:15" x14ac:dyDescent="0.25">
      <c r="B56" s="8" t="s">
        <v>353</v>
      </c>
      <c r="C56" t="s">
        <v>577</v>
      </c>
      <c r="D56" t="s">
        <v>578</v>
      </c>
      <c r="E56" s="72" t="s">
        <v>546</v>
      </c>
      <c r="G56" s="8" t="s">
        <v>353</v>
      </c>
      <c r="H56" t="s">
        <v>571</v>
      </c>
      <c r="I56" t="s">
        <v>572</v>
      </c>
      <c r="J56" s="72">
        <v>35</v>
      </c>
      <c r="L56" s="8" t="s">
        <v>352</v>
      </c>
      <c r="M56" t="s">
        <v>585</v>
      </c>
      <c r="N56" t="s">
        <v>586</v>
      </c>
      <c r="O56" s="72" t="s">
        <v>546</v>
      </c>
    </row>
    <row r="57" spans="2:15" x14ac:dyDescent="0.25">
      <c r="B57" s="8" t="s">
        <v>353</v>
      </c>
      <c r="C57" t="s">
        <v>571</v>
      </c>
      <c r="D57" t="s">
        <v>572</v>
      </c>
      <c r="E57" s="72">
        <v>25</v>
      </c>
      <c r="G57" s="8" t="s">
        <v>353</v>
      </c>
      <c r="H57" t="s">
        <v>613</v>
      </c>
      <c r="I57" t="s">
        <v>614</v>
      </c>
      <c r="J57" s="72" t="s">
        <v>546</v>
      </c>
      <c r="L57" s="8" t="s">
        <v>352</v>
      </c>
      <c r="M57" t="s">
        <v>613</v>
      </c>
      <c r="N57" t="s">
        <v>614</v>
      </c>
      <c r="O57" s="72" t="s">
        <v>546</v>
      </c>
    </row>
    <row r="58" spans="2:15" x14ac:dyDescent="0.25">
      <c r="B58" s="8" t="s">
        <v>353</v>
      </c>
      <c r="C58" t="s">
        <v>613</v>
      </c>
      <c r="D58" t="s">
        <v>614</v>
      </c>
      <c r="E58" s="72" t="s">
        <v>546</v>
      </c>
      <c r="G58" s="8" t="s">
        <v>353</v>
      </c>
      <c r="H58" t="s">
        <v>575</v>
      </c>
      <c r="I58" t="s">
        <v>576</v>
      </c>
      <c r="J58" s="72" t="s">
        <v>546</v>
      </c>
      <c r="L58" s="8" t="s">
        <v>352</v>
      </c>
      <c r="M58" t="s">
        <v>575</v>
      </c>
      <c r="N58" t="s">
        <v>576</v>
      </c>
      <c r="O58" s="72" t="s">
        <v>546</v>
      </c>
    </row>
    <row r="59" spans="2:15" x14ac:dyDescent="0.25">
      <c r="B59" s="8" t="s">
        <v>353</v>
      </c>
      <c r="C59" t="s">
        <v>665</v>
      </c>
      <c r="D59" t="s">
        <v>666</v>
      </c>
      <c r="E59" s="72" t="s">
        <v>546</v>
      </c>
      <c r="G59" s="8" t="s">
        <v>353</v>
      </c>
      <c r="H59" t="s">
        <v>583</v>
      </c>
      <c r="I59" t="s">
        <v>584</v>
      </c>
      <c r="J59" s="72">
        <v>250</v>
      </c>
      <c r="L59" s="8" t="s">
        <v>352</v>
      </c>
      <c r="M59" t="s">
        <v>651</v>
      </c>
      <c r="N59" t="s">
        <v>652</v>
      </c>
      <c r="O59" s="72" t="s">
        <v>546</v>
      </c>
    </row>
    <row r="60" spans="2:15" ht="15.75" thickBot="1" x14ac:dyDescent="0.3">
      <c r="B60" s="8" t="s">
        <v>353</v>
      </c>
      <c r="C60" t="s">
        <v>575</v>
      </c>
      <c r="D60" t="s">
        <v>576</v>
      </c>
      <c r="E60" s="72" t="s">
        <v>546</v>
      </c>
      <c r="G60" s="9" t="s">
        <v>353</v>
      </c>
      <c r="H60" s="10" t="s">
        <v>677</v>
      </c>
      <c r="I60" s="10" t="s">
        <v>678</v>
      </c>
      <c r="J60" s="73" t="s">
        <v>546</v>
      </c>
      <c r="L60" s="8" t="s">
        <v>352</v>
      </c>
      <c r="M60" t="s">
        <v>679</v>
      </c>
      <c r="N60" t="s">
        <v>680</v>
      </c>
      <c r="O60" s="72" t="s">
        <v>546</v>
      </c>
    </row>
    <row r="61" spans="2:15" x14ac:dyDescent="0.25">
      <c r="B61" s="8" t="s">
        <v>353</v>
      </c>
      <c r="C61" t="s">
        <v>619</v>
      </c>
      <c r="D61" t="s">
        <v>620</v>
      </c>
      <c r="E61" s="72" t="s">
        <v>546</v>
      </c>
      <c r="L61" s="8" t="s">
        <v>352</v>
      </c>
      <c r="M61" t="s">
        <v>583</v>
      </c>
      <c r="N61" t="s">
        <v>584</v>
      </c>
      <c r="O61" s="72">
        <v>260</v>
      </c>
    </row>
    <row r="62" spans="2:15" ht="15.75" thickBot="1" x14ac:dyDescent="0.3">
      <c r="B62" s="9" t="s">
        <v>353</v>
      </c>
      <c r="C62" s="10" t="s">
        <v>583</v>
      </c>
      <c r="D62" s="10" t="s">
        <v>584</v>
      </c>
      <c r="E62" s="73">
        <v>240</v>
      </c>
      <c r="L62" s="8" t="s">
        <v>352</v>
      </c>
      <c r="M62" t="s">
        <v>681</v>
      </c>
      <c r="N62" t="s">
        <v>682</v>
      </c>
      <c r="O62" s="72" t="s">
        <v>546</v>
      </c>
    </row>
    <row r="63" spans="2:15" x14ac:dyDescent="0.25">
      <c r="L63" s="8" t="s">
        <v>353</v>
      </c>
      <c r="M63" t="s">
        <v>637</v>
      </c>
      <c r="N63" t="s">
        <v>638</v>
      </c>
      <c r="O63" s="72" t="s">
        <v>546</v>
      </c>
    </row>
    <row r="64" spans="2:15" x14ac:dyDescent="0.25">
      <c r="L64" s="8" t="s">
        <v>353</v>
      </c>
      <c r="M64" t="s">
        <v>544</v>
      </c>
      <c r="N64" t="s">
        <v>545</v>
      </c>
      <c r="O64" s="72" t="s">
        <v>546</v>
      </c>
    </row>
    <row r="65" spans="12:15" x14ac:dyDescent="0.25">
      <c r="L65" s="8" t="s">
        <v>353</v>
      </c>
      <c r="M65" t="s">
        <v>555</v>
      </c>
      <c r="N65" t="s">
        <v>556</v>
      </c>
      <c r="O65" s="72" t="s">
        <v>546</v>
      </c>
    </row>
    <row r="66" spans="12:15" x14ac:dyDescent="0.25">
      <c r="L66" s="8" t="s">
        <v>353</v>
      </c>
      <c r="M66" t="s">
        <v>683</v>
      </c>
      <c r="N66" t="s">
        <v>684</v>
      </c>
      <c r="O66" s="72" t="s">
        <v>546</v>
      </c>
    </row>
    <row r="67" spans="12:15" x14ac:dyDescent="0.25">
      <c r="L67" s="8" t="s">
        <v>353</v>
      </c>
      <c r="M67" t="s">
        <v>565</v>
      </c>
      <c r="N67" t="s">
        <v>566</v>
      </c>
      <c r="O67" s="72" t="s">
        <v>546</v>
      </c>
    </row>
    <row r="68" spans="12:15" x14ac:dyDescent="0.25">
      <c r="L68" s="8" t="s">
        <v>353</v>
      </c>
      <c r="M68" t="s">
        <v>571</v>
      </c>
      <c r="N68" t="s">
        <v>572</v>
      </c>
      <c r="O68" s="72">
        <v>40</v>
      </c>
    </row>
    <row r="69" spans="12:15" x14ac:dyDescent="0.25">
      <c r="L69" s="8" t="s">
        <v>353</v>
      </c>
      <c r="M69" t="s">
        <v>575</v>
      </c>
      <c r="N69" t="s">
        <v>576</v>
      </c>
      <c r="O69" s="72" t="s">
        <v>546</v>
      </c>
    </row>
    <row r="70" spans="12:15" x14ac:dyDescent="0.25">
      <c r="L70" s="8" t="s">
        <v>353</v>
      </c>
      <c r="M70" t="s">
        <v>617</v>
      </c>
      <c r="N70" t="s">
        <v>618</v>
      </c>
      <c r="O70" s="72" t="s">
        <v>546</v>
      </c>
    </row>
    <row r="71" spans="12:15" x14ac:dyDescent="0.25">
      <c r="L71" s="8" t="s">
        <v>353</v>
      </c>
      <c r="M71" t="s">
        <v>583</v>
      </c>
      <c r="N71" t="s">
        <v>584</v>
      </c>
      <c r="O71" s="72">
        <v>300</v>
      </c>
    </row>
    <row r="72" spans="12:15" ht="15.75" thickBot="1" x14ac:dyDescent="0.3">
      <c r="L72" s="9" t="s">
        <v>353</v>
      </c>
      <c r="M72" s="10" t="s">
        <v>685</v>
      </c>
      <c r="N72" s="10" t="s">
        <v>686</v>
      </c>
      <c r="O72" s="73" t="s">
        <v>546</v>
      </c>
    </row>
  </sheetData>
  <mergeCells count="3">
    <mergeCell ref="B3:E3"/>
    <mergeCell ref="G3:J3"/>
    <mergeCell ref="L3:O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50FDE-828C-4267-9BE3-4463E298E301}">
  <dimension ref="B1:B31"/>
  <sheetViews>
    <sheetView showGridLines="0" zoomScale="80" zoomScaleNormal="80" workbookViewId="0">
      <selection activeCell="B1" sqref="B1"/>
    </sheetView>
  </sheetViews>
  <sheetFormatPr defaultRowHeight="15" x14ac:dyDescent="0.25"/>
  <cols>
    <col min="1" max="1" width="1.85546875" customWidth="1"/>
  </cols>
  <sheetData>
    <row r="1" spans="2:2" x14ac:dyDescent="0.25">
      <c r="B1" s="1" t="s">
        <v>19</v>
      </c>
    </row>
    <row r="3" spans="2:2" x14ac:dyDescent="0.25">
      <c r="B3" t="s">
        <v>20</v>
      </c>
    </row>
    <row r="4" spans="2:2" x14ac:dyDescent="0.25">
      <c r="B4" t="s">
        <v>21</v>
      </c>
    </row>
    <row r="5" spans="2:2" x14ac:dyDescent="0.25">
      <c r="B5" t="s">
        <v>22</v>
      </c>
    </row>
    <row r="6" spans="2:2" x14ac:dyDescent="0.25">
      <c r="B6" t="s">
        <v>23</v>
      </c>
    </row>
    <row r="7" spans="2:2" x14ac:dyDescent="0.25">
      <c r="B7" t="s">
        <v>24</v>
      </c>
    </row>
    <row r="9" spans="2:2" x14ac:dyDescent="0.25">
      <c r="B9" t="s">
        <v>25</v>
      </c>
    </row>
    <row r="10" spans="2:2" x14ac:dyDescent="0.25">
      <c r="B10" t="s">
        <v>26</v>
      </c>
    </row>
    <row r="11" spans="2:2" x14ac:dyDescent="0.25">
      <c r="B11" t="s">
        <v>27</v>
      </c>
    </row>
    <row r="12" spans="2:2" x14ac:dyDescent="0.25">
      <c r="B12" t="s">
        <v>28</v>
      </c>
    </row>
    <row r="14" spans="2:2" x14ac:dyDescent="0.25">
      <c r="B14" t="s">
        <v>29</v>
      </c>
    </row>
    <row r="16" spans="2:2" x14ac:dyDescent="0.25">
      <c r="B16" t="s">
        <v>30</v>
      </c>
    </row>
    <row r="17" spans="2:2" x14ac:dyDescent="0.25">
      <c r="B17" t="s">
        <v>31</v>
      </c>
    </row>
    <row r="18" spans="2:2" x14ac:dyDescent="0.25">
      <c r="B18" t="s">
        <v>32</v>
      </c>
    </row>
    <row r="19" spans="2:2" x14ac:dyDescent="0.25">
      <c r="B19" t="s">
        <v>33</v>
      </c>
    </row>
    <row r="20" spans="2:2" x14ac:dyDescent="0.25">
      <c r="B20" t="s">
        <v>34</v>
      </c>
    </row>
    <row r="21" spans="2:2" x14ac:dyDescent="0.25">
      <c r="B21" t="s">
        <v>35</v>
      </c>
    </row>
    <row r="23" spans="2:2" x14ac:dyDescent="0.25">
      <c r="B23" t="s">
        <v>36</v>
      </c>
    </row>
    <row r="28" spans="2:2" x14ac:dyDescent="0.25">
      <c r="B28" t="s">
        <v>37</v>
      </c>
    </row>
    <row r="30" spans="2:2" x14ac:dyDescent="0.25">
      <c r="B30" t="s">
        <v>38</v>
      </c>
    </row>
    <row r="31" spans="2:2" x14ac:dyDescent="0.25">
      <c r="B31" t="s">
        <v>39</v>
      </c>
    </row>
  </sheetData>
  <pageMargins left="0.7" right="0.7" top="0.75" bottom="0.75" header="0.3" footer="0.3"/>
  <pageSetup paperSize="9"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CD3F5-A874-4F4B-96F3-166574806D83}">
  <dimension ref="A1:B151"/>
  <sheetViews>
    <sheetView topLeftCell="A46" zoomScale="80" zoomScaleNormal="80" workbookViewId="0">
      <selection activeCell="A148" sqref="A148"/>
    </sheetView>
  </sheetViews>
  <sheetFormatPr defaultRowHeight="15" x14ac:dyDescent="0.25"/>
  <cols>
    <col min="1" max="1" width="12.7109375" customWidth="1"/>
    <col min="2" max="2" width="86.7109375" customWidth="1"/>
  </cols>
  <sheetData>
    <row r="1" spans="1:2" x14ac:dyDescent="0.25">
      <c r="A1" s="1" t="s">
        <v>40</v>
      </c>
    </row>
    <row r="2" spans="1:2" ht="15.75" thickBot="1" x14ac:dyDescent="0.3"/>
    <row r="3" spans="1:2" ht="34.15" customHeight="1" thickBot="1" x14ac:dyDescent="0.3">
      <c r="A3" s="77" t="s">
        <v>41</v>
      </c>
      <c r="B3" s="78" t="s">
        <v>42</v>
      </c>
    </row>
    <row r="4" spans="1:2" x14ac:dyDescent="0.25">
      <c r="A4" s="56" t="s">
        <v>43</v>
      </c>
      <c r="B4" s="79" t="s">
        <v>44</v>
      </c>
    </row>
    <row r="5" spans="1:2" x14ac:dyDescent="0.25">
      <c r="A5" s="58" t="s">
        <v>45</v>
      </c>
      <c r="B5" s="75" t="s">
        <v>46</v>
      </c>
    </row>
    <row r="6" spans="1:2" x14ac:dyDescent="0.25">
      <c r="A6" s="58" t="s">
        <v>47</v>
      </c>
      <c r="B6" s="75" t="s">
        <v>48</v>
      </c>
    </row>
    <row r="7" spans="1:2" x14ac:dyDescent="0.25">
      <c r="A7" s="58" t="s">
        <v>49</v>
      </c>
      <c r="B7" s="75" t="s">
        <v>50</v>
      </c>
    </row>
    <row r="8" spans="1:2" x14ac:dyDescent="0.25">
      <c r="A8" s="58" t="s">
        <v>51</v>
      </c>
      <c r="B8" s="75" t="s">
        <v>52</v>
      </c>
    </row>
    <row r="9" spans="1:2" x14ac:dyDescent="0.25">
      <c r="A9" s="58" t="s">
        <v>53</v>
      </c>
      <c r="B9" s="75" t="s">
        <v>54</v>
      </c>
    </row>
    <row r="10" spans="1:2" x14ac:dyDescent="0.25">
      <c r="A10" s="58" t="s">
        <v>55</v>
      </c>
      <c r="B10" s="75" t="s">
        <v>56</v>
      </c>
    </row>
    <row r="11" spans="1:2" x14ac:dyDescent="0.25">
      <c r="A11" s="58" t="s">
        <v>57</v>
      </c>
      <c r="B11" s="75" t="s">
        <v>58</v>
      </c>
    </row>
    <row r="12" spans="1:2" x14ac:dyDescent="0.25">
      <c r="A12" s="58" t="s">
        <v>59</v>
      </c>
      <c r="B12" s="75" t="s">
        <v>60</v>
      </c>
    </row>
    <row r="13" spans="1:2" x14ac:dyDescent="0.25">
      <c r="A13" s="58" t="s">
        <v>61</v>
      </c>
      <c r="B13" s="75" t="s">
        <v>62</v>
      </c>
    </row>
    <row r="14" spans="1:2" x14ac:dyDescent="0.25">
      <c r="A14" s="58" t="s">
        <v>63</v>
      </c>
      <c r="B14" s="75" t="s">
        <v>64</v>
      </c>
    </row>
    <row r="15" spans="1:2" x14ac:dyDescent="0.25">
      <c r="A15" s="58" t="s">
        <v>65</v>
      </c>
      <c r="B15" s="75" t="s">
        <v>66</v>
      </c>
    </row>
    <row r="16" spans="1:2" x14ac:dyDescent="0.25">
      <c r="A16" s="58" t="s">
        <v>67</v>
      </c>
      <c r="B16" s="75" t="s">
        <v>68</v>
      </c>
    </row>
    <row r="17" spans="1:2" x14ac:dyDescent="0.25">
      <c r="A17" s="58" t="s">
        <v>69</v>
      </c>
      <c r="B17" s="75" t="s">
        <v>70</v>
      </c>
    </row>
    <row r="18" spans="1:2" x14ac:dyDescent="0.25">
      <c r="A18" s="58" t="s">
        <v>71</v>
      </c>
      <c r="B18" s="75" t="s">
        <v>72</v>
      </c>
    </row>
    <row r="19" spans="1:2" x14ac:dyDescent="0.25">
      <c r="A19" s="58" t="s">
        <v>73</v>
      </c>
      <c r="B19" s="75" t="s">
        <v>74</v>
      </c>
    </row>
    <row r="20" spans="1:2" x14ac:dyDescent="0.25">
      <c r="A20" s="58" t="s">
        <v>75</v>
      </c>
      <c r="B20" s="75" t="s">
        <v>76</v>
      </c>
    </row>
    <row r="21" spans="1:2" x14ac:dyDescent="0.25">
      <c r="A21" s="58" t="s">
        <v>77</v>
      </c>
      <c r="B21" s="75" t="s">
        <v>78</v>
      </c>
    </row>
    <row r="22" spans="1:2" x14ac:dyDescent="0.25">
      <c r="A22" s="58" t="s">
        <v>79</v>
      </c>
      <c r="B22" s="75" t="s">
        <v>80</v>
      </c>
    </row>
    <row r="23" spans="1:2" x14ac:dyDescent="0.25">
      <c r="A23" s="58" t="s">
        <v>81</v>
      </c>
      <c r="B23" s="75" t="s">
        <v>82</v>
      </c>
    </row>
    <row r="24" spans="1:2" x14ac:dyDescent="0.25">
      <c r="A24" s="58" t="s">
        <v>83</v>
      </c>
      <c r="B24" s="75" t="s">
        <v>84</v>
      </c>
    </row>
    <row r="25" spans="1:2" x14ac:dyDescent="0.25">
      <c r="A25" s="58" t="s">
        <v>85</v>
      </c>
      <c r="B25" s="75" t="s">
        <v>86</v>
      </c>
    </row>
    <row r="26" spans="1:2" x14ac:dyDescent="0.25">
      <c r="A26" s="58" t="s">
        <v>87</v>
      </c>
      <c r="B26" s="75" t="s">
        <v>88</v>
      </c>
    </row>
    <row r="27" spans="1:2" x14ac:dyDescent="0.25">
      <c r="A27" s="58" t="s">
        <v>89</v>
      </c>
      <c r="B27" s="75" t="s">
        <v>90</v>
      </c>
    </row>
    <row r="28" spans="1:2" x14ac:dyDescent="0.25">
      <c r="A28" s="58" t="s">
        <v>91</v>
      </c>
      <c r="B28" s="75" t="s">
        <v>92</v>
      </c>
    </row>
    <row r="29" spans="1:2" x14ac:dyDescent="0.25">
      <c r="A29" s="58" t="s">
        <v>93</v>
      </c>
      <c r="B29" s="75" t="s">
        <v>92</v>
      </c>
    </row>
    <row r="30" spans="1:2" x14ac:dyDescent="0.25">
      <c r="A30" s="58" t="s">
        <v>94</v>
      </c>
      <c r="B30" s="75" t="s">
        <v>95</v>
      </c>
    </row>
    <row r="31" spans="1:2" x14ac:dyDescent="0.25">
      <c r="A31" s="58" t="s">
        <v>96</v>
      </c>
      <c r="B31" s="75" t="s">
        <v>95</v>
      </c>
    </row>
    <row r="32" spans="1:2" x14ac:dyDescent="0.25">
      <c r="A32" s="58" t="s">
        <v>97</v>
      </c>
      <c r="B32" s="75" t="s">
        <v>98</v>
      </c>
    </row>
    <row r="33" spans="1:2" x14ac:dyDescent="0.25">
      <c r="A33" s="58" t="s">
        <v>99</v>
      </c>
      <c r="B33" s="75" t="s">
        <v>100</v>
      </c>
    </row>
    <row r="34" spans="1:2" x14ac:dyDescent="0.25">
      <c r="A34" s="58" t="s">
        <v>101</v>
      </c>
      <c r="B34" s="75" t="s">
        <v>102</v>
      </c>
    </row>
    <row r="35" spans="1:2" x14ac:dyDescent="0.25">
      <c r="A35" s="58" t="s">
        <v>103</v>
      </c>
      <c r="B35" s="75" t="s">
        <v>104</v>
      </c>
    </row>
    <row r="36" spans="1:2" x14ac:dyDescent="0.25">
      <c r="A36" s="58" t="s">
        <v>105</v>
      </c>
      <c r="B36" s="75" t="s">
        <v>106</v>
      </c>
    </row>
    <row r="37" spans="1:2" x14ac:dyDescent="0.25">
      <c r="A37" s="58" t="s">
        <v>107</v>
      </c>
      <c r="B37" s="75" t="s">
        <v>108</v>
      </c>
    </row>
    <row r="38" spans="1:2" x14ac:dyDescent="0.25">
      <c r="A38" s="58" t="s">
        <v>109</v>
      </c>
      <c r="B38" s="75" t="s">
        <v>110</v>
      </c>
    </row>
    <row r="39" spans="1:2" x14ac:dyDescent="0.25">
      <c r="A39" s="58" t="s">
        <v>111</v>
      </c>
      <c r="B39" s="75" t="s">
        <v>112</v>
      </c>
    </row>
    <row r="40" spans="1:2" x14ac:dyDescent="0.25">
      <c r="A40" s="58" t="s">
        <v>113</v>
      </c>
      <c r="B40" s="75" t="s">
        <v>114</v>
      </c>
    </row>
    <row r="41" spans="1:2" x14ac:dyDescent="0.25">
      <c r="A41" s="58" t="s">
        <v>115</v>
      </c>
      <c r="B41" s="75" t="s">
        <v>116</v>
      </c>
    </row>
    <row r="42" spans="1:2" x14ac:dyDescent="0.25">
      <c r="A42" s="58" t="s">
        <v>117</v>
      </c>
      <c r="B42" s="75" t="s">
        <v>118</v>
      </c>
    </row>
    <row r="43" spans="1:2" x14ac:dyDescent="0.25">
      <c r="A43" s="58" t="s">
        <v>119</v>
      </c>
      <c r="B43" s="75" t="s">
        <v>120</v>
      </c>
    </row>
    <row r="44" spans="1:2" x14ac:dyDescent="0.25">
      <c r="A44" s="58" t="s">
        <v>121</v>
      </c>
      <c r="B44" s="75" t="s">
        <v>122</v>
      </c>
    </row>
    <row r="45" spans="1:2" x14ac:dyDescent="0.25">
      <c r="A45" s="58" t="s">
        <v>123</v>
      </c>
      <c r="B45" s="75" t="s">
        <v>124</v>
      </c>
    </row>
    <row r="46" spans="1:2" x14ac:dyDescent="0.25">
      <c r="A46" s="58" t="s">
        <v>125</v>
      </c>
      <c r="B46" s="75" t="s">
        <v>126</v>
      </c>
    </row>
    <row r="47" spans="1:2" x14ac:dyDescent="0.25">
      <c r="A47" s="58" t="s">
        <v>127</v>
      </c>
      <c r="B47" s="75" t="s">
        <v>128</v>
      </c>
    </row>
    <row r="48" spans="1:2" x14ac:dyDescent="0.25">
      <c r="A48" s="58" t="s">
        <v>129</v>
      </c>
      <c r="B48" s="75" t="s">
        <v>130</v>
      </c>
    </row>
    <row r="49" spans="1:2" x14ac:dyDescent="0.25">
      <c r="A49" s="58" t="s">
        <v>131</v>
      </c>
      <c r="B49" s="75" t="s">
        <v>132</v>
      </c>
    </row>
    <row r="50" spans="1:2" x14ac:dyDescent="0.25">
      <c r="A50" s="58" t="s">
        <v>133</v>
      </c>
      <c r="B50" s="75" t="s">
        <v>134</v>
      </c>
    </row>
    <row r="51" spans="1:2" x14ac:dyDescent="0.25">
      <c r="A51" s="58" t="s">
        <v>135</v>
      </c>
      <c r="B51" s="75" t="s">
        <v>136</v>
      </c>
    </row>
    <row r="52" spans="1:2" x14ac:dyDescent="0.25">
      <c r="A52" s="58" t="s">
        <v>137</v>
      </c>
      <c r="B52" s="75" t="s">
        <v>138</v>
      </c>
    </row>
    <row r="53" spans="1:2" x14ac:dyDescent="0.25">
      <c r="A53" s="58" t="s">
        <v>139</v>
      </c>
      <c r="B53" s="75" t="s">
        <v>140</v>
      </c>
    </row>
    <row r="54" spans="1:2" x14ac:dyDescent="0.25">
      <c r="A54" s="58" t="s">
        <v>141</v>
      </c>
      <c r="B54" s="75" t="s">
        <v>142</v>
      </c>
    </row>
    <row r="55" spans="1:2" x14ac:dyDescent="0.25">
      <c r="A55" s="58" t="s">
        <v>143</v>
      </c>
      <c r="B55" s="75" t="s">
        <v>144</v>
      </c>
    </row>
    <row r="56" spans="1:2" x14ac:dyDescent="0.25">
      <c r="A56" s="58" t="s">
        <v>145</v>
      </c>
      <c r="B56" s="75" t="s">
        <v>146</v>
      </c>
    </row>
    <row r="57" spans="1:2" x14ac:dyDescent="0.25">
      <c r="A57" s="58" t="s">
        <v>147</v>
      </c>
      <c r="B57" s="75" t="s">
        <v>148</v>
      </c>
    </row>
    <row r="58" spans="1:2" x14ac:dyDescent="0.25">
      <c r="A58" s="58" t="s">
        <v>149</v>
      </c>
      <c r="B58" s="75" t="s">
        <v>150</v>
      </c>
    </row>
    <row r="59" spans="1:2" x14ac:dyDescent="0.25">
      <c r="A59" s="58" t="s">
        <v>151</v>
      </c>
      <c r="B59" s="75" t="s">
        <v>152</v>
      </c>
    </row>
    <row r="60" spans="1:2" x14ac:dyDescent="0.25">
      <c r="A60" s="58" t="s">
        <v>153</v>
      </c>
      <c r="B60" s="75" t="s">
        <v>154</v>
      </c>
    </row>
    <row r="61" spans="1:2" x14ac:dyDescent="0.25">
      <c r="A61" s="58" t="s">
        <v>155</v>
      </c>
      <c r="B61" s="75" t="s">
        <v>156</v>
      </c>
    </row>
    <row r="62" spans="1:2" x14ac:dyDescent="0.25">
      <c r="A62" s="58" t="s">
        <v>157</v>
      </c>
      <c r="B62" s="75" t="s">
        <v>158</v>
      </c>
    </row>
    <row r="63" spans="1:2" x14ac:dyDescent="0.25">
      <c r="A63" s="58" t="s">
        <v>159</v>
      </c>
      <c r="B63" s="75" t="s">
        <v>160</v>
      </c>
    </row>
    <row r="64" spans="1:2" x14ac:dyDescent="0.25">
      <c r="A64" s="58" t="s">
        <v>161</v>
      </c>
      <c r="B64" s="75" t="s">
        <v>162</v>
      </c>
    </row>
    <row r="65" spans="1:2" x14ac:dyDescent="0.25">
      <c r="A65" s="58" t="s">
        <v>163</v>
      </c>
      <c r="B65" s="75" t="s">
        <v>164</v>
      </c>
    </row>
    <row r="66" spans="1:2" x14ac:dyDescent="0.25">
      <c r="A66" s="58" t="s">
        <v>165</v>
      </c>
      <c r="B66" s="75" t="s">
        <v>166</v>
      </c>
    </row>
    <row r="67" spans="1:2" x14ac:dyDescent="0.25">
      <c r="A67" s="58" t="s">
        <v>167</v>
      </c>
      <c r="B67" s="75" t="s">
        <v>168</v>
      </c>
    </row>
    <row r="68" spans="1:2" x14ac:dyDescent="0.25">
      <c r="A68" s="58" t="s">
        <v>169</v>
      </c>
      <c r="B68" s="75" t="s">
        <v>170</v>
      </c>
    </row>
    <row r="69" spans="1:2" x14ac:dyDescent="0.25">
      <c r="A69" s="58" t="s">
        <v>171</v>
      </c>
      <c r="B69" s="75" t="s">
        <v>172</v>
      </c>
    </row>
    <row r="70" spans="1:2" x14ac:dyDescent="0.25">
      <c r="A70" s="58" t="s">
        <v>173</v>
      </c>
      <c r="B70" s="75" t="s">
        <v>174</v>
      </c>
    </row>
    <row r="71" spans="1:2" x14ac:dyDescent="0.25">
      <c r="A71" s="58" t="s">
        <v>175</v>
      </c>
      <c r="B71" s="75" t="s">
        <v>176</v>
      </c>
    </row>
    <row r="72" spans="1:2" x14ac:dyDescent="0.25">
      <c r="A72" s="58" t="s">
        <v>177</v>
      </c>
      <c r="B72" s="75" t="s">
        <v>178</v>
      </c>
    </row>
    <row r="73" spans="1:2" x14ac:dyDescent="0.25">
      <c r="A73" s="58" t="s">
        <v>179</v>
      </c>
      <c r="B73" s="75" t="s">
        <v>180</v>
      </c>
    </row>
    <row r="74" spans="1:2" x14ac:dyDescent="0.25">
      <c r="A74" s="58" t="s">
        <v>181</v>
      </c>
      <c r="B74" s="75" t="s">
        <v>182</v>
      </c>
    </row>
    <row r="75" spans="1:2" x14ac:dyDescent="0.25">
      <c r="A75" s="58" t="s">
        <v>183</v>
      </c>
      <c r="B75" s="75" t="s">
        <v>182</v>
      </c>
    </row>
    <row r="76" spans="1:2" x14ac:dyDescent="0.25">
      <c r="A76" s="58" t="s">
        <v>184</v>
      </c>
      <c r="B76" s="75" t="s">
        <v>185</v>
      </c>
    </row>
    <row r="77" spans="1:2" x14ac:dyDescent="0.25">
      <c r="A77" s="58" t="s">
        <v>186</v>
      </c>
      <c r="B77" s="75" t="s">
        <v>185</v>
      </c>
    </row>
    <row r="78" spans="1:2" x14ac:dyDescent="0.25">
      <c r="A78" s="58" t="s">
        <v>187</v>
      </c>
      <c r="B78" s="75" t="s">
        <v>188</v>
      </c>
    </row>
    <row r="79" spans="1:2" x14ac:dyDescent="0.25">
      <c r="A79" s="58" t="s">
        <v>189</v>
      </c>
      <c r="B79" s="75" t="s">
        <v>190</v>
      </c>
    </row>
    <row r="80" spans="1:2" x14ac:dyDescent="0.25">
      <c r="A80" s="58" t="s">
        <v>191</v>
      </c>
      <c r="B80" s="75" t="s">
        <v>192</v>
      </c>
    </row>
    <row r="81" spans="1:2" x14ac:dyDescent="0.25">
      <c r="A81" s="58" t="s">
        <v>193</v>
      </c>
      <c r="B81" s="75" t="s">
        <v>194</v>
      </c>
    </row>
    <row r="82" spans="1:2" x14ac:dyDescent="0.25">
      <c r="A82" s="58" t="s">
        <v>195</v>
      </c>
      <c r="B82" s="75" t="s">
        <v>196</v>
      </c>
    </row>
    <row r="83" spans="1:2" x14ac:dyDescent="0.25">
      <c r="A83" s="58" t="s">
        <v>197</v>
      </c>
      <c r="B83" s="75" t="s">
        <v>196</v>
      </c>
    </row>
    <row r="84" spans="1:2" x14ac:dyDescent="0.25">
      <c r="A84" s="58" t="s">
        <v>198</v>
      </c>
      <c r="B84" s="75" t="s">
        <v>199</v>
      </c>
    </row>
    <row r="85" spans="1:2" x14ac:dyDescent="0.25">
      <c r="A85" s="58" t="s">
        <v>200</v>
      </c>
      <c r="B85" s="75" t="s">
        <v>201</v>
      </c>
    </row>
    <row r="86" spans="1:2" x14ac:dyDescent="0.25">
      <c r="A86" s="58" t="s">
        <v>202</v>
      </c>
      <c r="B86" s="75" t="s">
        <v>203</v>
      </c>
    </row>
    <row r="87" spans="1:2" x14ac:dyDescent="0.25">
      <c r="A87" s="58" t="s">
        <v>204</v>
      </c>
      <c r="B87" s="75" t="s">
        <v>205</v>
      </c>
    </row>
    <row r="88" spans="1:2" x14ac:dyDescent="0.25">
      <c r="A88" s="58" t="s">
        <v>206</v>
      </c>
      <c r="B88" s="75" t="s">
        <v>207</v>
      </c>
    </row>
    <row r="89" spans="1:2" x14ac:dyDescent="0.25">
      <c r="A89" s="58" t="s">
        <v>208</v>
      </c>
      <c r="B89" s="75" t="s">
        <v>209</v>
      </c>
    </row>
    <row r="90" spans="1:2" x14ac:dyDescent="0.25">
      <c r="A90" s="58" t="s">
        <v>210</v>
      </c>
      <c r="B90" s="75" t="s">
        <v>211</v>
      </c>
    </row>
    <row r="91" spans="1:2" x14ac:dyDescent="0.25">
      <c r="A91" s="58" t="s">
        <v>212</v>
      </c>
      <c r="B91" s="75" t="s">
        <v>213</v>
      </c>
    </row>
    <row r="92" spans="1:2" x14ac:dyDescent="0.25">
      <c r="A92" s="58" t="s">
        <v>214</v>
      </c>
      <c r="B92" s="75" t="s">
        <v>215</v>
      </c>
    </row>
    <row r="93" spans="1:2" x14ac:dyDescent="0.25">
      <c r="A93" s="58" t="s">
        <v>216</v>
      </c>
      <c r="B93" s="75" t="s">
        <v>217</v>
      </c>
    </row>
    <row r="94" spans="1:2" x14ac:dyDescent="0.25">
      <c r="A94" s="58" t="s">
        <v>218</v>
      </c>
      <c r="B94" s="75" t="s">
        <v>219</v>
      </c>
    </row>
    <row r="95" spans="1:2" x14ac:dyDescent="0.25">
      <c r="A95" s="58" t="s">
        <v>220</v>
      </c>
      <c r="B95" s="75" t="s">
        <v>221</v>
      </c>
    </row>
    <row r="96" spans="1:2" x14ac:dyDescent="0.25">
      <c r="A96" s="58" t="s">
        <v>222</v>
      </c>
      <c r="B96" s="75" t="s">
        <v>223</v>
      </c>
    </row>
    <row r="97" spans="1:2" x14ac:dyDescent="0.25">
      <c r="A97" s="58" t="s">
        <v>224</v>
      </c>
      <c r="B97" s="75" t="s">
        <v>225</v>
      </c>
    </row>
    <row r="98" spans="1:2" x14ac:dyDescent="0.25">
      <c r="A98" s="58" t="s">
        <v>226</v>
      </c>
      <c r="B98" s="75" t="s">
        <v>227</v>
      </c>
    </row>
    <row r="99" spans="1:2" x14ac:dyDescent="0.25">
      <c r="A99" s="58" t="s">
        <v>228</v>
      </c>
      <c r="B99" s="75" t="s">
        <v>229</v>
      </c>
    </row>
    <row r="100" spans="1:2" x14ac:dyDescent="0.25">
      <c r="A100" s="58" t="s">
        <v>230</v>
      </c>
      <c r="B100" s="75" t="s">
        <v>231</v>
      </c>
    </row>
    <row r="101" spans="1:2" x14ac:dyDescent="0.25">
      <c r="A101" s="58" t="s">
        <v>232</v>
      </c>
      <c r="B101" s="75" t="s">
        <v>231</v>
      </c>
    </row>
    <row r="102" spans="1:2" x14ac:dyDescent="0.25">
      <c r="A102" s="58" t="s">
        <v>233</v>
      </c>
      <c r="B102" s="75" t="s">
        <v>234</v>
      </c>
    </row>
    <row r="103" spans="1:2" x14ac:dyDescent="0.25">
      <c r="A103" s="58" t="s">
        <v>235</v>
      </c>
      <c r="B103" s="75" t="s">
        <v>234</v>
      </c>
    </row>
    <row r="104" spans="1:2" x14ac:dyDescent="0.25">
      <c r="A104" s="58" t="s">
        <v>236</v>
      </c>
      <c r="B104" s="75" t="s">
        <v>237</v>
      </c>
    </row>
    <row r="105" spans="1:2" x14ac:dyDescent="0.25">
      <c r="A105" s="58" t="s">
        <v>238</v>
      </c>
      <c r="B105" s="75" t="s">
        <v>239</v>
      </c>
    </row>
    <row r="106" spans="1:2" x14ac:dyDescent="0.25">
      <c r="A106" s="58" t="s">
        <v>240</v>
      </c>
      <c r="B106" s="75" t="s">
        <v>241</v>
      </c>
    </row>
    <row r="107" spans="1:2" x14ac:dyDescent="0.25">
      <c r="A107" s="58" t="s">
        <v>242</v>
      </c>
      <c r="B107" s="75" t="s">
        <v>243</v>
      </c>
    </row>
    <row r="108" spans="1:2" x14ac:dyDescent="0.25">
      <c r="A108" s="58" t="s">
        <v>244</v>
      </c>
      <c r="B108" s="75" t="s">
        <v>245</v>
      </c>
    </row>
    <row r="109" spans="1:2" x14ac:dyDescent="0.25">
      <c r="A109" s="58" t="s">
        <v>246</v>
      </c>
      <c r="B109" s="75" t="s">
        <v>247</v>
      </c>
    </row>
    <row r="110" spans="1:2" x14ac:dyDescent="0.25">
      <c r="A110" s="58" t="s">
        <v>248</v>
      </c>
      <c r="B110" s="75" t="s">
        <v>249</v>
      </c>
    </row>
    <row r="111" spans="1:2" x14ac:dyDescent="0.25">
      <c r="A111" s="58" t="s">
        <v>250</v>
      </c>
      <c r="B111" s="75" t="s">
        <v>251</v>
      </c>
    </row>
    <row r="112" spans="1:2" x14ac:dyDescent="0.25">
      <c r="A112" s="58" t="s">
        <v>252</v>
      </c>
      <c r="B112" s="75" t="s">
        <v>253</v>
      </c>
    </row>
    <row r="113" spans="1:2" x14ac:dyDescent="0.25">
      <c r="A113" s="58" t="s">
        <v>254</v>
      </c>
      <c r="B113" s="75" t="s">
        <v>253</v>
      </c>
    </row>
    <row r="114" spans="1:2" x14ac:dyDescent="0.25">
      <c r="A114" s="58" t="s">
        <v>255</v>
      </c>
      <c r="B114" s="75" t="s">
        <v>256</v>
      </c>
    </row>
    <row r="115" spans="1:2" x14ac:dyDescent="0.25">
      <c r="A115" s="58" t="s">
        <v>257</v>
      </c>
      <c r="B115" s="75" t="s">
        <v>256</v>
      </c>
    </row>
    <row r="116" spans="1:2" x14ac:dyDescent="0.25">
      <c r="A116" s="58" t="s">
        <v>258</v>
      </c>
      <c r="B116" s="75" t="s">
        <v>259</v>
      </c>
    </row>
    <row r="117" spans="1:2" x14ac:dyDescent="0.25">
      <c r="A117" s="58" t="s">
        <v>260</v>
      </c>
      <c r="B117" s="75" t="s">
        <v>261</v>
      </c>
    </row>
    <row r="118" spans="1:2" x14ac:dyDescent="0.25">
      <c r="A118" s="58" t="s">
        <v>262</v>
      </c>
      <c r="B118" s="75" t="s">
        <v>263</v>
      </c>
    </row>
    <row r="119" spans="1:2" x14ac:dyDescent="0.25">
      <c r="A119" s="58" t="s">
        <v>264</v>
      </c>
      <c r="B119" s="75" t="s">
        <v>265</v>
      </c>
    </row>
    <row r="120" spans="1:2" x14ac:dyDescent="0.25">
      <c r="A120" s="58" t="s">
        <v>266</v>
      </c>
      <c r="B120" s="75" t="s">
        <v>267</v>
      </c>
    </row>
    <row r="121" spans="1:2" x14ac:dyDescent="0.25">
      <c r="A121" s="58" t="s">
        <v>268</v>
      </c>
      <c r="B121" s="75" t="s">
        <v>269</v>
      </c>
    </row>
    <row r="122" spans="1:2" x14ac:dyDescent="0.25">
      <c r="A122" s="58" t="s">
        <v>270</v>
      </c>
      <c r="B122" s="75" t="s">
        <v>271</v>
      </c>
    </row>
    <row r="123" spans="1:2" x14ac:dyDescent="0.25">
      <c r="A123" s="58" t="s">
        <v>272</v>
      </c>
      <c r="B123" s="75" t="s">
        <v>273</v>
      </c>
    </row>
    <row r="124" spans="1:2" x14ac:dyDescent="0.25">
      <c r="A124" s="58" t="s">
        <v>274</v>
      </c>
      <c r="B124" s="75" t="s">
        <v>275</v>
      </c>
    </row>
    <row r="125" spans="1:2" x14ac:dyDescent="0.25">
      <c r="A125" s="58" t="s">
        <v>276</v>
      </c>
      <c r="B125" s="75" t="s">
        <v>277</v>
      </c>
    </row>
    <row r="126" spans="1:2" x14ac:dyDescent="0.25">
      <c r="A126" s="58" t="s">
        <v>278</v>
      </c>
      <c r="B126" s="75" t="s">
        <v>279</v>
      </c>
    </row>
    <row r="127" spans="1:2" x14ac:dyDescent="0.25">
      <c r="A127" s="58" t="s">
        <v>280</v>
      </c>
      <c r="B127" s="75" t="s">
        <v>281</v>
      </c>
    </row>
    <row r="128" spans="1:2" x14ac:dyDescent="0.25">
      <c r="A128" s="58" t="s">
        <v>282</v>
      </c>
      <c r="B128" s="75" t="s">
        <v>283</v>
      </c>
    </row>
    <row r="129" spans="1:2" x14ac:dyDescent="0.25">
      <c r="A129" s="58" t="s">
        <v>284</v>
      </c>
      <c r="B129" s="75" t="s">
        <v>285</v>
      </c>
    </row>
    <row r="130" spans="1:2" x14ac:dyDescent="0.25">
      <c r="A130" s="58" t="s">
        <v>286</v>
      </c>
      <c r="B130" s="75" t="s">
        <v>287</v>
      </c>
    </row>
    <row r="131" spans="1:2" x14ac:dyDescent="0.25">
      <c r="A131" s="58" t="s">
        <v>288</v>
      </c>
      <c r="B131" s="75" t="s">
        <v>289</v>
      </c>
    </row>
    <row r="132" spans="1:2" x14ac:dyDescent="0.25">
      <c r="A132" s="58" t="s">
        <v>290</v>
      </c>
      <c r="B132" s="75" t="s">
        <v>291</v>
      </c>
    </row>
    <row r="133" spans="1:2" x14ac:dyDescent="0.25">
      <c r="A133" s="58" t="s">
        <v>292</v>
      </c>
      <c r="B133" s="75" t="s">
        <v>293</v>
      </c>
    </row>
    <row r="134" spans="1:2" x14ac:dyDescent="0.25">
      <c r="A134" s="58" t="s">
        <v>294</v>
      </c>
      <c r="B134" s="75" t="s">
        <v>295</v>
      </c>
    </row>
    <row r="135" spans="1:2" x14ac:dyDescent="0.25">
      <c r="A135" s="58" t="s">
        <v>296</v>
      </c>
      <c r="B135" s="75" t="s">
        <v>297</v>
      </c>
    </row>
    <row r="136" spans="1:2" x14ac:dyDescent="0.25">
      <c r="A136" s="58" t="s">
        <v>298</v>
      </c>
      <c r="B136" s="75" t="s">
        <v>299</v>
      </c>
    </row>
    <row r="137" spans="1:2" x14ac:dyDescent="0.25">
      <c r="A137" s="58" t="s">
        <v>300</v>
      </c>
      <c r="B137" s="75" t="s">
        <v>301</v>
      </c>
    </row>
    <row r="138" spans="1:2" x14ac:dyDescent="0.25">
      <c r="A138" s="58" t="s">
        <v>302</v>
      </c>
      <c r="B138" s="75" t="s">
        <v>303</v>
      </c>
    </row>
    <row r="139" spans="1:2" x14ac:dyDescent="0.25">
      <c r="A139" s="58" t="s">
        <v>304</v>
      </c>
      <c r="B139" s="75" t="s">
        <v>305</v>
      </c>
    </row>
    <row r="140" spans="1:2" x14ac:dyDescent="0.25">
      <c r="A140" s="58" t="s">
        <v>306</v>
      </c>
      <c r="B140" s="75" t="s">
        <v>307</v>
      </c>
    </row>
    <row r="141" spans="1:2" x14ac:dyDescent="0.25">
      <c r="A141" s="58" t="s">
        <v>308</v>
      </c>
      <c r="B141" s="75" t="s">
        <v>309</v>
      </c>
    </row>
    <row r="142" spans="1:2" x14ac:dyDescent="0.25">
      <c r="A142" s="58" t="s">
        <v>310</v>
      </c>
      <c r="B142" s="75" t="s">
        <v>311</v>
      </c>
    </row>
    <row r="143" spans="1:2" x14ac:dyDescent="0.25">
      <c r="A143" s="58" t="s">
        <v>312</v>
      </c>
      <c r="B143" s="75" t="s">
        <v>313</v>
      </c>
    </row>
    <row r="144" spans="1:2" x14ac:dyDescent="0.25">
      <c r="A144" s="58" t="s">
        <v>314</v>
      </c>
      <c r="B144" s="75" t="s">
        <v>315</v>
      </c>
    </row>
    <row r="145" spans="1:2" x14ac:dyDescent="0.25">
      <c r="A145" s="58" t="s">
        <v>316</v>
      </c>
      <c r="B145" s="75" t="s">
        <v>317</v>
      </c>
    </row>
    <row r="146" spans="1:2" x14ac:dyDescent="0.25">
      <c r="A146" s="58" t="s">
        <v>318</v>
      </c>
      <c r="B146" s="75" t="s">
        <v>319</v>
      </c>
    </row>
    <row r="147" spans="1:2" x14ac:dyDescent="0.25">
      <c r="A147" s="58" t="s">
        <v>320</v>
      </c>
      <c r="B147" s="75" t="s">
        <v>321</v>
      </c>
    </row>
    <row r="148" spans="1:2" x14ac:dyDescent="0.25">
      <c r="A148" s="58" t="s">
        <v>322</v>
      </c>
      <c r="B148" s="75" t="s">
        <v>323</v>
      </c>
    </row>
    <row r="149" spans="1:2" x14ac:dyDescent="0.25">
      <c r="A149" s="58" t="s">
        <v>324</v>
      </c>
      <c r="B149" s="75" t="s">
        <v>325</v>
      </c>
    </row>
    <row r="150" spans="1:2" x14ac:dyDescent="0.25">
      <c r="A150" s="58" t="s">
        <v>326</v>
      </c>
      <c r="B150" s="75" t="s">
        <v>327</v>
      </c>
    </row>
    <row r="151" spans="1:2" ht="15.75" thickBot="1" x14ac:dyDescent="0.3">
      <c r="A151" s="59" t="s">
        <v>328</v>
      </c>
      <c r="B151" s="76" t="s">
        <v>329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180DD-0C0D-4B36-BA7A-1689D55769DB}">
  <dimension ref="A1:Y415"/>
  <sheetViews>
    <sheetView showGridLines="0" zoomScale="80" zoomScaleNormal="80" workbookViewId="0">
      <pane ySplit="5" topLeftCell="A6" activePane="bottomLeft" state="frozen"/>
      <selection pane="bottomLeft"/>
    </sheetView>
  </sheetViews>
  <sheetFormatPr defaultRowHeight="15" x14ac:dyDescent="0.25"/>
  <cols>
    <col min="1" max="1" width="17.7109375" customWidth="1"/>
    <col min="2" max="2" width="12.5703125" bestFit="1" customWidth="1"/>
    <col min="3" max="3" width="36.42578125" bestFit="1" customWidth="1"/>
    <col min="4" max="4" width="10.7109375" bestFit="1" customWidth="1"/>
    <col min="5" max="5" width="13.28515625" bestFit="1" customWidth="1"/>
    <col min="6" max="6" width="24.7109375" bestFit="1" customWidth="1"/>
    <col min="7" max="7" width="18.140625" bestFit="1" customWidth="1"/>
    <col min="9" max="9" width="13" customWidth="1"/>
    <col min="10" max="10" width="18.42578125" customWidth="1"/>
    <col min="11" max="11" width="13.42578125" bestFit="1" customWidth="1"/>
    <col min="12" max="12" width="8" bestFit="1" customWidth="1"/>
    <col min="13" max="13" width="12.28515625" bestFit="1" customWidth="1"/>
    <col min="14" max="14" width="11.42578125" bestFit="1" customWidth="1"/>
  </cols>
  <sheetData>
    <row r="1" spans="1:25" x14ac:dyDescent="0.25">
      <c r="A1" s="1" t="s">
        <v>330</v>
      </c>
    </row>
    <row r="2" spans="1:25" ht="15.75" thickBot="1" x14ac:dyDescent="0.3"/>
    <row r="3" spans="1:25" ht="21" customHeight="1" thickBot="1" x14ac:dyDescent="0.3">
      <c r="A3" t="s">
        <v>331</v>
      </c>
      <c r="I3" s="32">
        <f>SUM(I6:I415)</f>
        <v>301190.4891490874</v>
      </c>
      <c r="M3" s="32">
        <f>SUM(M6:M415)</f>
        <v>378113.27981158189</v>
      </c>
      <c r="N3" s="32">
        <f>I3+M3</f>
        <v>679303.76896066929</v>
      </c>
    </row>
    <row r="4" spans="1:25" ht="15.75" thickBot="1" x14ac:dyDescent="0.3">
      <c r="A4" t="s">
        <v>332</v>
      </c>
      <c r="C4" s="1"/>
      <c r="D4" s="1"/>
      <c r="E4" s="1"/>
      <c r="F4" s="111" t="s">
        <v>333</v>
      </c>
      <c r="G4" s="112"/>
      <c r="H4" s="112"/>
      <c r="I4" s="113"/>
      <c r="J4" s="111" t="s">
        <v>334</v>
      </c>
      <c r="K4" s="112"/>
      <c r="L4" s="112"/>
      <c r="M4" s="113"/>
    </row>
    <row r="5" spans="1:25" ht="75.75" thickBot="1" x14ac:dyDescent="0.3">
      <c r="A5" s="2" t="s">
        <v>335</v>
      </c>
      <c r="B5" s="3" t="s">
        <v>336</v>
      </c>
      <c r="C5" s="3" t="s">
        <v>337</v>
      </c>
      <c r="D5" s="4" t="s">
        <v>338</v>
      </c>
      <c r="E5" s="5" t="s">
        <v>339</v>
      </c>
      <c r="F5" s="38" t="s">
        <v>340</v>
      </c>
      <c r="G5" s="38" t="s">
        <v>341</v>
      </c>
      <c r="H5" s="41" t="s">
        <v>342</v>
      </c>
      <c r="I5" s="39" t="s">
        <v>343</v>
      </c>
      <c r="J5" s="40" t="s">
        <v>344</v>
      </c>
      <c r="K5" s="38" t="s">
        <v>345</v>
      </c>
      <c r="L5" s="41" t="s">
        <v>342</v>
      </c>
      <c r="M5" s="39" t="s">
        <v>346</v>
      </c>
    </row>
    <row r="6" spans="1:25" x14ac:dyDescent="0.25">
      <c r="A6" s="35" t="s">
        <v>347</v>
      </c>
      <c r="B6" s="36" t="s">
        <v>348</v>
      </c>
      <c r="C6" s="36" t="s">
        <v>349</v>
      </c>
      <c r="D6" s="42">
        <v>4997</v>
      </c>
      <c r="E6" s="43"/>
      <c r="F6" s="44"/>
      <c r="G6" s="42">
        <v>260</v>
      </c>
      <c r="H6" s="45">
        <v>0</v>
      </c>
      <c r="I6" s="46">
        <v>0</v>
      </c>
      <c r="J6" s="44"/>
      <c r="K6" s="42">
        <v>225</v>
      </c>
      <c r="L6" s="45">
        <v>0</v>
      </c>
      <c r="M6" s="46">
        <v>0</v>
      </c>
      <c r="U6" s="37"/>
      <c r="Y6" s="37"/>
    </row>
    <row r="7" spans="1:25" x14ac:dyDescent="0.25">
      <c r="A7" s="8" t="s">
        <v>350</v>
      </c>
      <c r="B7" t="s">
        <v>348</v>
      </c>
      <c r="C7" t="s">
        <v>349</v>
      </c>
      <c r="D7" s="11">
        <v>2428</v>
      </c>
      <c r="E7" s="30"/>
      <c r="F7" s="33"/>
      <c r="G7" s="11">
        <v>265</v>
      </c>
      <c r="H7" s="6">
        <v>0</v>
      </c>
      <c r="I7" s="12">
        <v>0</v>
      </c>
      <c r="J7" s="33"/>
      <c r="K7" s="11">
        <v>340</v>
      </c>
      <c r="L7" s="6">
        <v>0.16666666666666599</v>
      </c>
      <c r="M7" s="12">
        <v>404.666666666666</v>
      </c>
      <c r="U7" s="37"/>
      <c r="Y7" s="37"/>
    </row>
    <row r="8" spans="1:25" x14ac:dyDescent="0.25">
      <c r="A8" s="8" t="s">
        <v>351</v>
      </c>
      <c r="B8" t="s">
        <v>348</v>
      </c>
      <c r="C8" t="s">
        <v>349</v>
      </c>
      <c r="D8" s="11">
        <v>1488</v>
      </c>
      <c r="E8" s="30"/>
      <c r="F8" s="33"/>
      <c r="G8" s="11">
        <v>305</v>
      </c>
      <c r="H8" s="6">
        <v>7.1428571428571397E-2</v>
      </c>
      <c r="I8" s="12">
        <v>106.28571428571399</v>
      </c>
      <c r="J8" s="33"/>
      <c r="K8" s="11">
        <v>425</v>
      </c>
      <c r="L8" s="6">
        <v>0.14285714285714199</v>
      </c>
      <c r="M8" s="12">
        <v>212.57142857142799</v>
      </c>
      <c r="U8" s="37"/>
      <c r="Y8" s="37"/>
    </row>
    <row r="9" spans="1:25" x14ac:dyDescent="0.25">
      <c r="A9" s="8" t="s">
        <v>352</v>
      </c>
      <c r="B9" t="s">
        <v>348</v>
      </c>
      <c r="C9" t="s">
        <v>349</v>
      </c>
      <c r="D9" s="11">
        <v>950</v>
      </c>
      <c r="E9" s="30"/>
      <c r="F9" s="33"/>
      <c r="G9" s="11">
        <v>370</v>
      </c>
      <c r="H9" s="6">
        <v>7.69230769230769E-2</v>
      </c>
      <c r="I9" s="12">
        <v>73.076923076922995</v>
      </c>
      <c r="J9" s="33"/>
      <c r="K9" s="11">
        <v>625</v>
      </c>
      <c r="L9" s="6">
        <v>3.8461538461538401E-2</v>
      </c>
      <c r="M9" s="12">
        <v>36.538461538461497</v>
      </c>
      <c r="U9" s="37"/>
      <c r="Y9" s="37"/>
    </row>
    <row r="10" spans="1:25" x14ac:dyDescent="0.25">
      <c r="A10" s="8" t="s">
        <v>353</v>
      </c>
      <c r="B10" t="s">
        <v>348</v>
      </c>
      <c r="C10" t="s">
        <v>349</v>
      </c>
      <c r="D10" s="11">
        <v>489</v>
      </c>
      <c r="E10" s="30"/>
      <c r="F10" s="33"/>
      <c r="G10" s="11">
        <v>335</v>
      </c>
      <c r="H10" s="6">
        <v>0</v>
      </c>
      <c r="I10" s="12">
        <v>0</v>
      </c>
      <c r="J10" s="33"/>
      <c r="K10" s="11">
        <v>625</v>
      </c>
      <c r="L10" s="6">
        <v>0</v>
      </c>
      <c r="M10" s="12">
        <v>0</v>
      </c>
      <c r="U10" s="37"/>
      <c r="Y10" s="37"/>
    </row>
    <row r="11" spans="1:25" x14ac:dyDescent="0.25">
      <c r="A11" s="8" t="s">
        <v>347</v>
      </c>
      <c r="B11" t="s">
        <v>354</v>
      </c>
      <c r="C11" t="s">
        <v>355</v>
      </c>
      <c r="D11" s="11">
        <v>6587</v>
      </c>
      <c r="E11" s="30"/>
      <c r="F11" s="33"/>
      <c r="G11" s="11">
        <v>260</v>
      </c>
      <c r="H11" s="6">
        <v>0.6</v>
      </c>
      <c r="I11" s="12">
        <v>3952.2</v>
      </c>
      <c r="J11" s="33"/>
      <c r="K11" s="11">
        <v>225</v>
      </c>
      <c r="L11" s="6">
        <v>0.4</v>
      </c>
      <c r="M11" s="12">
        <v>2634.8</v>
      </c>
      <c r="U11" s="37"/>
      <c r="Y11" s="37"/>
    </row>
    <row r="12" spans="1:25" x14ac:dyDescent="0.25">
      <c r="A12" s="8" t="s">
        <v>350</v>
      </c>
      <c r="B12" t="s">
        <v>354</v>
      </c>
      <c r="C12" t="s">
        <v>355</v>
      </c>
      <c r="D12" s="11">
        <v>2330</v>
      </c>
      <c r="E12" s="30"/>
      <c r="F12" s="33"/>
      <c r="G12" s="11">
        <v>265</v>
      </c>
      <c r="H12" s="6">
        <v>0.3</v>
      </c>
      <c r="I12" s="12">
        <v>699</v>
      </c>
      <c r="J12" s="33"/>
      <c r="K12" s="11">
        <v>340</v>
      </c>
      <c r="L12" s="6">
        <v>0.8</v>
      </c>
      <c r="M12" s="12">
        <v>1864</v>
      </c>
      <c r="U12" s="37"/>
      <c r="Y12" s="37"/>
    </row>
    <row r="13" spans="1:25" x14ac:dyDescent="0.25">
      <c r="A13" s="8" t="s">
        <v>351</v>
      </c>
      <c r="B13" t="s">
        <v>354</v>
      </c>
      <c r="C13" t="s">
        <v>355</v>
      </c>
      <c r="D13" s="11">
        <v>1106</v>
      </c>
      <c r="E13" s="30"/>
      <c r="F13" s="33"/>
      <c r="G13" s="11">
        <v>305</v>
      </c>
      <c r="H13" s="6">
        <v>0.27272727272727199</v>
      </c>
      <c r="I13" s="12">
        <v>301.636363636363</v>
      </c>
      <c r="J13" s="33"/>
      <c r="K13" s="11">
        <v>425</v>
      </c>
      <c r="L13" s="6">
        <v>0.72727272727272696</v>
      </c>
      <c r="M13" s="12">
        <v>804.36363636363603</v>
      </c>
      <c r="U13" s="37"/>
      <c r="Y13" s="37"/>
    </row>
    <row r="14" spans="1:25" x14ac:dyDescent="0.25">
      <c r="A14" s="8" t="s">
        <v>352</v>
      </c>
      <c r="B14" t="s">
        <v>354</v>
      </c>
      <c r="C14" t="s">
        <v>355</v>
      </c>
      <c r="D14" s="11">
        <v>731</v>
      </c>
      <c r="E14" s="30"/>
      <c r="F14" s="33"/>
      <c r="G14" s="11">
        <v>370</v>
      </c>
      <c r="H14" s="6">
        <v>8.3333333333333301E-2</v>
      </c>
      <c r="I14" s="12">
        <v>60.9166666666666</v>
      </c>
      <c r="J14" s="33"/>
      <c r="K14" s="11">
        <v>625</v>
      </c>
      <c r="L14" s="6">
        <v>0.91666666666666596</v>
      </c>
      <c r="M14" s="12">
        <v>670.08333333333303</v>
      </c>
      <c r="U14" s="37"/>
      <c r="Y14" s="37"/>
    </row>
    <row r="15" spans="1:25" x14ac:dyDescent="0.25">
      <c r="A15" s="8" t="s">
        <v>353</v>
      </c>
      <c r="B15" t="s">
        <v>354</v>
      </c>
      <c r="C15" t="s">
        <v>355</v>
      </c>
      <c r="D15" s="11">
        <v>325</v>
      </c>
      <c r="E15" s="30"/>
      <c r="F15" s="33"/>
      <c r="G15" s="11">
        <v>335</v>
      </c>
      <c r="H15" s="6">
        <v>0.35</v>
      </c>
      <c r="I15" s="12">
        <v>113.75</v>
      </c>
      <c r="J15" s="33"/>
      <c r="K15" s="11">
        <v>625</v>
      </c>
      <c r="L15" s="6">
        <v>0.65</v>
      </c>
      <c r="M15" s="12">
        <v>211.25</v>
      </c>
      <c r="U15" s="37"/>
      <c r="Y15" s="37"/>
    </row>
    <row r="16" spans="1:25" x14ac:dyDescent="0.25">
      <c r="A16" s="8" t="s">
        <v>347</v>
      </c>
      <c r="B16" t="s">
        <v>356</v>
      </c>
      <c r="C16" t="s">
        <v>357</v>
      </c>
      <c r="D16" s="11">
        <v>2179</v>
      </c>
      <c r="E16" s="30"/>
      <c r="F16" s="33"/>
      <c r="G16" s="11">
        <v>260</v>
      </c>
      <c r="H16" s="6">
        <v>0</v>
      </c>
      <c r="I16" s="12">
        <v>0</v>
      </c>
      <c r="J16" s="33"/>
      <c r="K16" s="11">
        <v>225</v>
      </c>
      <c r="L16" s="6">
        <v>0</v>
      </c>
      <c r="M16" s="12">
        <v>0</v>
      </c>
      <c r="U16" s="37"/>
      <c r="Y16" s="37"/>
    </row>
    <row r="17" spans="1:25" x14ac:dyDescent="0.25">
      <c r="A17" s="8" t="s">
        <v>350</v>
      </c>
      <c r="B17" t="s">
        <v>356</v>
      </c>
      <c r="C17" t="s">
        <v>357</v>
      </c>
      <c r="D17" s="11">
        <v>1087</v>
      </c>
      <c r="E17" s="30"/>
      <c r="F17" s="33"/>
      <c r="G17" s="11">
        <v>265</v>
      </c>
      <c r="H17" s="6">
        <v>0</v>
      </c>
      <c r="I17" s="12">
        <v>0</v>
      </c>
      <c r="J17" s="33"/>
      <c r="K17" s="11">
        <v>340</v>
      </c>
      <c r="L17" s="6">
        <v>0</v>
      </c>
      <c r="M17" s="12">
        <v>0</v>
      </c>
      <c r="U17" s="37"/>
      <c r="Y17" s="37"/>
    </row>
    <row r="18" spans="1:25" x14ac:dyDescent="0.25">
      <c r="A18" s="8" t="s">
        <v>351</v>
      </c>
      <c r="B18" t="s">
        <v>356</v>
      </c>
      <c r="C18" t="s">
        <v>357</v>
      </c>
      <c r="D18" s="11">
        <v>502</v>
      </c>
      <c r="E18" s="30"/>
      <c r="F18" s="33"/>
      <c r="G18" s="11">
        <v>305</v>
      </c>
      <c r="H18" s="6">
        <v>0</v>
      </c>
      <c r="I18" s="12">
        <v>0</v>
      </c>
      <c r="J18" s="33"/>
      <c r="K18" s="11">
        <v>425</v>
      </c>
      <c r="L18" s="6">
        <v>1</v>
      </c>
      <c r="M18" s="12">
        <v>502</v>
      </c>
      <c r="U18" s="37"/>
      <c r="Y18" s="37"/>
    </row>
    <row r="19" spans="1:25" x14ac:dyDescent="0.25">
      <c r="A19" s="8" t="s">
        <v>352</v>
      </c>
      <c r="B19" t="s">
        <v>356</v>
      </c>
      <c r="C19" t="s">
        <v>357</v>
      </c>
      <c r="D19" s="11">
        <v>340</v>
      </c>
      <c r="E19" s="30"/>
      <c r="F19" s="33"/>
      <c r="G19" s="11">
        <v>370</v>
      </c>
      <c r="H19" s="6">
        <v>0</v>
      </c>
      <c r="I19" s="12">
        <v>0</v>
      </c>
      <c r="J19" s="33"/>
      <c r="K19" s="11">
        <v>625</v>
      </c>
      <c r="L19" s="6">
        <v>1</v>
      </c>
      <c r="M19" s="12">
        <v>340</v>
      </c>
      <c r="U19" s="37"/>
      <c r="Y19" s="37"/>
    </row>
    <row r="20" spans="1:25" x14ac:dyDescent="0.25">
      <c r="A20" s="8" t="s">
        <v>353</v>
      </c>
      <c r="B20" t="s">
        <v>356</v>
      </c>
      <c r="C20" t="s">
        <v>357</v>
      </c>
      <c r="D20" s="11">
        <v>158</v>
      </c>
      <c r="E20" s="30"/>
      <c r="F20" s="33"/>
      <c r="G20" s="11">
        <v>335</v>
      </c>
      <c r="H20" s="6">
        <v>0</v>
      </c>
      <c r="I20" s="12">
        <v>0</v>
      </c>
      <c r="J20" s="33"/>
      <c r="K20" s="11">
        <v>625</v>
      </c>
      <c r="L20" s="6">
        <v>1</v>
      </c>
      <c r="M20" s="12">
        <v>158</v>
      </c>
      <c r="U20" s="37"/>
      <c r="Y20" s="37"/>
    </row>
    <row r="21" spans="1:25" x14ac:dyDescent="0.25">
      <c r="A21" s="8" t="s">
        <v>347</v>
      </c>
      <c r="B21" t="s">
        <v>358</v>
      </c>
      <c r="C21" t="s">
        <v>359</v>
      </c>
      <c r="D21" s="11">
        <v>6425</v>
      </c>
      <c r="E21" s="30"/>
      <c r="F21" s="33"/>
      <c r="G21" s="11">
        <v>260</v>
      </c>
      <c r="H21" s="6">
        <v>0.83333333333333304</v>
      </c>
      <c r="I21" s="12">
        <v>5354.1666666666597</v>
      </c>
      <c r="J21" s="33"/>
      <c r="K21" s="11">
        <v>225</v>
      </c>
      <c r="L21" s="6">
        <v>0</v>
      </c>
      <c r="M21" s="12">
        <v>0</v>
      </c>
      <c r="U21" s="37"/>
      <c r="Y21" s="37"/>
    </row>
    <row r="22" spans="1:25" x14ac:dyDescent="0.25">
      <c r="A22" s="8" t="s">
        <v>350</v>
      </c>
      <c r="B22" t="s">
        <v>358</v>
      </c>
      <c r="C22" t="s">
        <v>359</v>
      </c>
      <c r="D22" s="11">
        <v>1853</v>
      </c>
      <c r="E22" s="30"/>
      <c r="F22" s="33"/>
      <c r="G22" s="11">
        <v>265</v>
      </c>
      <c r="H22" s="6">
        <v>0.84615384615384603</v>
      </c>
      <c r="I22" s="12">
        <v>1567.9230769230701</v>
      </c>
      <c r="J22" s="33"/>
      <c r="K22" s="11">
        <v>340</v>
      </c>
      <c r="L22" s="6">
        <v>7.69230769230769E-2</v>
      </c>
      <c r="M22" s="12">
        <v>142.53846153846101</v>
      </c>
      <c r="U22" s="37"/>
      <c r="Y22" s="37"/>
    </row>
    <row r="23" spans="1:25" x14ac:dyDescent="0.25">
      <c r="A23" s="8" t="s">
        <v>351</v>
      </c>
      <c r="B23" t="s">
        <v>358</v>
      </c>
      <c r="C23" t="s">
        <v>359</v>
      </c>
      <c r="D23" s="11">
        <v>707</v>
      </c>
      <c r="E23" s="30"/>
      <c r="F23" s="33"/>
      <c r="G23" s="11">
        <v>305</v>
      </c>
      <c r="H23" s="6">
        <v>1</v>
      </c>
      <c r="I23" s="12">
        <v>707</v>
      </c>
      <c r="J23" s="33"/>
      <c r="K23" s="11">
        <v>425</v>
      </c>
      <c r="L23" s="6">
        <v>0</v>
      </c>
      <c r="M23" s="12">
        <v>0</v>
      </c>
      <c r="U23" s="37"/>
      <c r="Y23" s="37"/>
    </row>
    <row r="24" spans="1:25" x14ac:dyDescent="0.25">
      <c r="A24" s="8" t="s">
        <v>352</v>
      </c>
      <c r="B24" t="s">
        <v>358</v>
      </c>
      <c r="C24" t="s">
        <v>359</v>
      </c>
      <c r="D24" s="11">
        <v>366</v>
      </c>
      <c r="E24" s="30"/>
      <c r="F24" s="33"/>
      <c r="G24" s="11">
        <v>370</v>
      </c>
      <c r="H24" s="6">
        <v>0.88888888888888795</v>
      </c>
      <c r="I24" s="12">
        <v>325.33333333333297</v>
      </c>
      <c r="J24" s="33"/>
      <c r="K24" s="11">
        <v>625</v>
      </c>
      <c r="L24" s="6">
        <v>0.11111111111111099</v>
      </c>
      <c r="M24" s="12">
        <v>40.6666666666666</v>
      </c>
      <c r="U24" s="37"/>
      <c r="Y24" s="37"/>
    </row>
    <row r="25" spans="1:25" x14ac:dyDescent="0.25">
      <c r="A25" s="8" t="s">
        <v>353</v>
      </c>
      <c r="B25" t="s">
        <v>358</v>
      </c>
      <c r="C25" t="s">
        <v>359</v>
      </c>
      <c r="D25" s="11">
        <v>125</v>
      </c>
      <c r="E25" s="30"/>
      <c r="F25" s="33"/>
      <c r="G25" s="11">
        <v>335</v>
      </c>
      <c r="H25" s="6">
        <v>1</v>
      </c>
      <c r="I25" s="12">
        <v>125</v>
      </c>
      <c r="J25" s="33"/>
      <c r="K25" s="11">
        <v>625</v>
      </c>
      <c r="L25" s="6">
        <v>0</v>
      </c>
      <c r="M25" s="12">
        <v>0</v>
      </c>
      <c r="U25" s="37"/>
      <c r="Y25" s="37"/>
    </row>
    <row r="26" spans="1:25" x14ac:dyDescent="0.25">
      <c r="A26" s="8" t="s">
        <v>347</v>
      </c>
      <c r="B26" t="s">
        <v>360</v>
      </c>
      <c r="C26" t="s">
        <v>361</v>
      </c>
      <c r="D26" s="11">
        <v>5346</v>
      </c>
      <c r="E26" s="30"/>
      <c r="F26" s="33"/>
      <c r="G26" s="11">
        <v>260</v>
      </c>
      <c r="H26" s="6">
        <v>0.22222222222222199</v>
      </c>
      <c r="I26" s="12">
        <v>1187.99999999999</v>
      </c>
      <c r="J26" s="33"/>
      <c r="K26" s="11">
        <v>225</v>
      </c>
      <c r="L26" s="6">
        <v>0.66666666666666596</v>
      </c>
      <c r="M26" s="12">
        <v>3563.99999999999</v>
      </c>
      <c r="U26" s="37"/>
      <c r="Y26" s="37"/>
    </row>
    <row r="27" spans="1:25" x14ac:dyDescent="0.25">
      <c r="A27" s="8" t="s">
        <v>350</v>
      </c>
      <c r="B27" t="s">
        <v>360</v>
      </c>
      <c r="C27" t="s">
        <v>361</v>
      </c>
      <c r="D27" s="11">
        <v>1961</v>
      </c>
      <c r="E27" s="30"/>
      <c r="F27" s="33"/>
      <c r="G27" s="11">
        <v>265</v>
      </c>
      <c r="H27" s="6">
        <v>0.28571428571428498</v>
      </c>
      <c r="I27" s="12">
        <v>560.28571428571399</v>
      </c>
      <c r="J27" s="33"/>
      <c r="K27" s="11">
        <v>340</v>
      </c>
      <c r="L27" s="6">
        <v>0.71428571428571397</v>
      </c>
      <c r="M27" s="12">
        <v>1400.7142857142801</v>
      </c>
      <c r="U27" s="37"/>
      <c r="Y27" s="37"/>
    </row>
    <row r="28" spans="1:25" x14ac:dyDescent="0.25">
      <c r="A28" s="8" t="s">
        <v>351</v>
      </c>
      <c r="B28" t="s">
        <v>360</v>
      </c>
      <c r="C28" t="s">
        <v>361</v>
      </c>
      <c r="D28" s="11">
        <v>897</v>
      </c>
      <c r="E28" s="30"/>
      <c r="F28" s="33"/>
      <c r="G28" s="11">
        <v>305</v>
      </c>
      <c r="H28" s="6">
        <v>0.375</v>
      </c>
      <c r="I28" s="12">
        <v>336.375</v>
      </c>
      <c r="J28" s="33"/>
      <c r="K28" s="11">
        <v>425</v>
      </c>
      <c r="L28" s="6">
        <v>0.625</v>
      </c>
      <c r="M28" s="12">
        <v>560.625</v>
      </c>
      <c r="U28" s="37"/>
      <c r="Y28" s="37"/>
    </row>
    <row r="29" spans="1:25" x14ac:dyDescent="0.25">
      <c r="A29" s="8" t="s">
        <v>352</v>
      </c>
      <c r="B29" t="s">
        <v>360</v>
      </c>
      <c r="C29" t="s">
        <v>361</v>
      </c>
      <c r="D29" s="11">
        <v>462</v>
      </c>
      <c r="E29" s="30"/>
      <c r="F29" s="33"/>
      <c r="G29" s="11">
        <v>370</v>
      </c>
      <c r="H29" s="6">
        <v>0.1</v>
      </c>
      <c r="I29" s="12">
        <v>46.2</v>
      </c>
      <c r="J29" s="33"/>
      <c r="K29" s="11">
        <v>625</v>
      </c>
      <c r="L29" s="6">
        <v>0.9</v>
      </c>
      <c r="M29" s="12">
        <v>415.8</v>
      </c>
      <c r="U29" s="37"/>
      <c r="Y29" s="37"/>
    </row>
    <row r="30" spans="1:25" x14ac:dyDescent="0.25">
      <c r="A30" s="8" t="s">
        <v>353</v>
      </c>
      <c r="B30" t="s">
        <v>360</v>
      </c>
      <c r="C30" t="s">
        <v>361</v>
      </c>
      <c r="D30" s="11">
        <v>218</v>
      </c>
      <c r="E30" s="30"/>
      <c r="F30" s="33"/>
      <c r="G30" s="11">
        <v>335</v>
      </c>
      <c r="H30" s="6">
        <v>8.3333333333333301E-2</v>
      </c>
      <c r="I30" s="12">
        <v>18.1666666666666</v>
      </c>
      <c r="J30" s="33"/>
      <c r="K30" s="11">
        <v>625</v>
      </c>
      <c r="L30" s="6">
        <v>0.91666666666666596</v>
      </c>
      <c r="M30" s="12">
        <v>199.833333333333</v>
      </c>
      <c r="U30" s="37"/>
      <c r="Y30" s="37"/>
    </row>
    <row r="31" spans="1:25" x14ac:dyDescent="0.25">
      <c r="A31" s="8" t="s">
        <v>347</v>
      </c>
      <c r="B31" t="s">
        <v>362</v>
      </c>
      <c r="C31" t="s">
        <v>363</v>
      </c>
      <c r="D31" s="11">
        <v>4072</v>
      </c>
      <c r="E31" s="30"/>
      <c r="F31" s="33"/>
      <c r="G31" s="11">
        <v>260</v>
      </c>
      <c r="H31" s="6">
        <v>1</v>
      </c>
      <c r="I31" s="12">
        <v>4072</v>
      </c>
      <c r="J31" s="33"/>
      <c r="K31" s="11">
        <v>225</v>
      </c>
      <c r="L31" s="6">
        <v>0</v>
      </c>
      <c r="M31" s="12">
        <v>0</v>
      </c>
      <c r="U31" s="37"/>
      <c r="Y31" s="37"/>
    </row>
    <row r="32" spans="1:25" x14ac:dyDescent="0.25">
      <c r="A32" s="8" t="s">
        <v>350</v>
      </c>
      <c r="B32" t="s">
        <v>362</v>
      </c>
      <c r="C32" t="s">
        <v>363</v>
      </c>
      <c r="D32" s="11">
        <v>1238</v>
      </c>
      <c r="E32" s="30"/>
      <c r="F32" s="33"/>
      <c r="G32" s="11">
        <v>265</v>
      </c>
      <c r="H32" s="6">
        <v>1</v>
      </c>
      <c r="I32" s="12">
        <v>1238</v>
      </c>
      <c r="J32" s="33"/>
      <c r="K32" s="11">
        <v>340</v>
      </c>
      <c r="L32" s="6">
        <v>0</v>
      </c>
      <c r="M32" s="12">
        <v>0</v>
      </c>
      <c r="U32" s="37"/>
      <c r="Y32" s="37"/>
    </row>
    <row r="33" spans="1:25" x14ac:dyDescent="0.25">
      <c r="A33" s="8" t="s">
        <v>351</v>
      </c>
      <c r="B33" t="s">
        <v>362</v>
      </c>
      <c r="C33" t="s">
        <v>363</v>
      </c>
      <c r="D33" s="11">
        <v>533</v>
      </c>
      <c r="E33" s="30"/>
      <c r="F33" s="33"/>
      <c r="G33" s="11">
        <v>305</v>
      </c>
      <c r="H33" s="6">
        <v>1</v>
      </c>
      <c r="I33" s="12">
        <v>533</v>
      </c>
      <c r="J33" s="33"/>
      <c r="K33" s="11">
        <v>425</v>
      </c>
      <c r="L33" s="6">
        <v>0</v>
      </c>
      <c r="M33" s="12">
        <v>0</v>
      </c>
      <c r="U33" s="37"/>
      <c r="Y33" s="37"/>
    </row>
    <row r="34" spans="1:25" x14ac:dyDescent="0.25">
      <c r="A34" s="8" t="s">
        <v>352</v>
      </c>
      <c r="B34" t="s">
        <v>362</v>
      </c>
      <c r="C34" t="s">
        <v>363</v>
      </c>
      <c r="D34" s="11">
        <v>292</v>
      </c>
      <c r="E34" s="30"/>
      <c r="F34" s="33"/>
      <c r="G34" s="11">
        <v>370</v>
      </c>
      <c r="H34" s="6">
        <v>0.9</v>
      </c>
      <c r="I34" s="12">
        <v>262.8</v>
      </c>
      <c r="J34" s="33"/>
      <c r="K34" s="11">
        <v>625</v>
      </c>
      <c r="L34" s="6">
        <v>0.1</v>
      </c>
      <c r="M34" s="12">
        <v>29.2</v>
      </c>
      <c r="U34" s="37"/>
      <c r="Y34" s="37"/>
    </row>
    <row r="35" spans="1:25" x14ac:dyDescent="0.25">
      <c r="A35" s="8" t="s">
        <v>353</v>
      </c>
      <c r="B35" t="s">
        <v>362</v>
      </c>
      <c r="C35" t="s">
        <v>363</v>
      </c>
      <c r="D35" s="11">
        <v>132</v>
      </c>
      <c r="E35" s="30"/>
      <c r="F35" s="33"/>
      <c r="G35" s="11">
        <v>335</v>
      </c>
      <c r="H35" s="6">
        <v>1</v>
      </c>
      <c r="I35" s="12">
        <v>132</v>
      </c>
      <c r="J35" s="33"/>
      <c r="K35" s="11">
        <v>625</v>
      </c>
      <c r="L35" s="6">
        <v>0</v>
      </c>
      <c r="M35" s="12">
        <v>0</v>
      </c>
      <c r="U35" s="37"/>
      <c r="Y35" s="37"/>
    </row>
    <row r="36" spans="1:25" x14ac:dyDescent="0.25">
      <c r="A36" s="8" t="s">
        <v>347</v>
      </c>
      <c r="B36" t="s">
        <v>364</v>
      </c>
      <c r="C36" t="s">
        <v>365</v>
      </c>
      <c r="D36" s="11">
        <v>5109</v>
      </c>
      <c r="E36" s="30"/>
      <c r="F36" s="33"/>
      <c r="G36" s="11">
        <v>260</v>
      </c>
      <c r="H36" s="6">
        <v>0.2</v>
      </c>
      <c r="I36" s="12">
        <v>1021.8</v>
      </c>
      <c r="J36" s="33"/>
      <c r="K36" s="11">
        <v>225</v>
      </c>
      <c r="L36" s="6">
        <v>0.8</v>
      </c>
      <c r="M36" s="12">
        <v>4087.2</v>
      </c>
      <c r="U36" s="37"/>
      <c r="Y36" s="37"/>
    </row>
    <row r="37" spans="1:25" x14ac:dyDescent="0.25">
      <c r="A37" s="8" t="s">
        <v>350</v>
      </c>
      <c r="B37" t="s">
        <v>364</v>
      </c>
      <c r="C37" t="s">
        <v>365</v>
      </c>
      <c r="D37" s="11">
        <v>1808</v>
      </c>
      <c r="E37" s="30"/>
      <c r="F37" s="33"/>
      <c r="G37" s="11">
        <v>265</v>
      </c>
      <c r="H37" s="6">
        <v>0</v>
      </c>
      <c r="I37" s="12">
        <v>0</v>
      </c>
      <c r="J37" s="33"/>
      <c r="K37" s="11">
        <v>340</v>
      </c>
      <c r="L37" s="6">
        <v>0.66666666666666596</v>
      </c>
      <c r="M37" s="12">
        <v>1205.3333333333301</v>
      </c>
      <c r="U37" s="37"/>
      <c r="Y37" s="37"/>
    </row>
    <row r="38" spans="1:25" x14ac:dyDescent="0.25">
      <c r="A38" s="8" t="s">
        <v>351</v>
      </c>
      <c r="B38" t="s">
        <v>364</v>
      </c>
      <c r="C38" t="s">
        <v>365</v>
      </c>
      <c r="D38" s="11">
        <v>575</v>
      </c>
      <c r="E38" s="30"/>
      <c r="F38" s="33"/>
      <c r="G38" s="11">
        <v>305</v>
      </c>
      <c r="H38" s="6">
        <v>0</v>
      </c>
      <c r="I38" s="12">
        <v>0</v>
      </c>
      <c r="J38" s="33"/>
      <c r="K38" s="11">
        <v>425</v>
      </c>
      <c r="L38" s="6">
        <v>1</v>
      </c>
      <c r="M38" s="12">
        <v>575</v>
      </c>
      <c r="U38" s="37"/>
      <c r="Y38" s="37"/>
    </row>
    <row r="39" spans="1:25" x14ac:dyDescent="0.25">
      <c r="A39" s="8" t="s">
        <v>352</v>
      </c>
      <c r="B39" t="s">
        <v>364</v>
      </c>
      <c r="C39" t="s">
        <v>365</v>
      </c>
      <c r="D39" s="11">
        <v>215</v>
      </c>
      <c r="E39" s="30"/>
      <c r="F39" s="33"/>
      <c r="G39" s="11">
        <v>370</v>
      </c>
      <c r="H39" s="6">
        <v>0</v>
      </c>
      <c r="I39" s="12">
        <v>0</v>
      </c>
      <c r="J39" s="33"/>
      <c r="K39" s="11">
        <v>625</v>
      </c>
      <c r="L39" s="6">
        <v>0</v>
      </c>
      <c r="M39" s="12">
        <v>0</v>
      </c>
      <c r="U39" s="37"/>
      <c r="Y39" s="37"/>
    </row>
    <row r="40" spans="1:25" x14ac:dyDescent="0.25">
      <c r="A40" s="8" t="s">
        <v>353</v>
      </c>
      <c r="B40" t="s">
        <v>364</v>
      </c>
      <c r="C40" t="s">
        <v>365</v>
      </c>
      <c r="D40" s="11">
        <v>114</v>
      </c>
      <c r="E40" s="30"/>
      <c r="F40" s="33"/>
      <c r="G40" s="11">
        <v>335</v>
      </c>
      <c r="H40" s="6">
        <v>0.14285714285714199</v>
      </c>
      <c r="I40" s="12">
        <v>16.285714285714199</v>
      </c>
      <c r="J40" s="33"/>
      <c r="K40" s="11">
        <v>625</v>
      </c>
      <c r="L40" s="6">
        <v>0.85714285714285698</v>
      </c>
      <c r="M40" s="12">
        <v>97.714285714285694</v>
      </c>
      <c r="U40" s="37"/>
      <c r="Y40" s="37"/>
    </row>
    <row r="41" spans="1:25" x14ac:dyDescent="0.25">
      <c r="A41" s="8" t="s">
        <v>347</v>
      </c>
      <c r="B41" t="s">
        <v>366</v>
      </c>
      <c r="C41" t="s">
        <v>367</v>
      </c>
      <c r="D41" s="11">
        <v>9499</v>
      </c>
      <c r="E41" s="30"/>
      <c r="F41" s="33"/>
      <c r="G41" s="11">
        <v>260</v>
      </c>
      <c r="H41" s="6">
        <v>0.25</v>
      </c>
      <c r="I41" s="12">
        <v>2374.75</v>
      </c>
      <c r="J41" s="33"/>
      <c r="K41" s="11">
        <v>225</v>
      </c>
      <c r="L41" s="6">
        <v>0.75</v>
      </c>
      <c r="M41" s="12">
        <v>7124.25</v>
      </c>
      <c r="U41" s="37"/>
      <c r="Y41" s="37"/>
    </row>
    <row r="42" spans="1:25" x14ac:dyDescent="0.25">
      <c r="A42" s="8" t="s">
        <v>350</v>
      </c>
      <c r="B42" t="s">
        <v>366</v>
      </c>
      <c r="C42" t="s">
        <v>367</v>
      </c>
      <c r="D42" s="11">
        <v>2551</v>
      </c>
      <c r="E42" s="30"/>
      <c r="F42" s="33"/>
      <c r="G42" s="11">
        <v>265</v>
      </c>
      <c r="H42" s="6">
        <v>0</v>
      </c>
      <c r="I42" s="12">
        <v>0</v>
      </c>
      <c r="J42" s="33"/>
      <c r="K42" s="11">
        <v>340</v>
      </c>
      <c r="L42" s="6">
        <v>1</v>
      </c>
      <c r="M42" s="12">
        <v>2551</v>
      </c>
      <c r="U42" s="37"/>
      <c r="Y42" s="37"/>
    </row>
    <row r="43" spans="1:25" x14ac:dyDescent="0.25">
      <c r="A43" s="8" t="s">
        <v>351</v>
      </c>
      <c r="B43" t="s">
        <v>366</v>
      </c>
      <c r="C43" t="s">
        <v>367</v>
      </c>
      <c r="D43" s="11">
        <v>672</v>
      </c>
      <c r="E43" s="30"/>
      <c r="F43" s="33"/>
      <c r="G43" s="11">
        <v>305</v>
      </c>
      <c r="H43" s="6">
        <v>0</v>
      </c>
      <c r="I43" s="12">
        <v>0</v>
      </c>
      <c r="J43" s="33"/>
      <c r="K43" s="11">
        <v>425</v>
      </c>
      <c r="L43" s="6">
        <v>1</v>
      </c>
      <c r="M43" s="12">
        <v>672</v>
      </c>
      <c r="U43" s="37"/>
      <c r="Y43" s="37"/>
    </row>
    <row r="44" spans="1:25" x14ac:dyDescent="0.25">
      <c r="A44" s="8" t="s">
        <v>352</v>
      </c>
      <c r="B44" t="s">
        <v>366</v>
      </c>
      <c r="C44" t="s">
        <v>367</v>
      </c>
      <c r="D44" s="11">
        <v>319</v>
      </c>
      <c r="E44" s="30"/>
      <c r="F44" s="33"/>
      <c r="G44" s="11">
        <v>370</v>
      </c>
      <c r="H44" s="6">
        <v>0</v>
      </c>
      <c r="I44" s="12">
        <v>0</v>
      </c>
      <c r="J44" s="33"/>
      <c r="K44" s="11">
        <v>625</v>
      </c>
      <c r="L44" s="6">
        <v>1</v>
      </c>
      <c r="M44" s="12">
        <v>319</v>
      </c>
      <c r="U44" s="37"/>
      <c r="Y44" s="37"/>
    </row>
    <row r="45" spans="1:25" x14ac:dyDescent="0.25">
      <c r="A45" s="8" t="s">
        <v>353</v>
      </c>
      <c r="B45" t="s">
        <v>366</v>
      </c>
      <c r="C45" t="s">
        <v>367</v>
      </c>
      <c r="D45" s="11">
        <v>92</v>
      </c>
      <c r="E45" s="30"/>
      <c r="F45" s="33"/>
      <c r="G45" s="11">
        <v>335</v>
      </c>
      <c r="H45" s="6">
        <v>0</v>
      </c>
      <c r="I45" s="12">
        <v>0</v>
      </c>
      <c r="J45" s="33"/>
      <c r="K45" s="11">
        <v>625</v>
      </c>
      <c r="L45" s="6">
        <v>1</v>
      </c>
      <c r="M45" s="12">
        <v>92</v>
      </c>
      <c r="U45" s="37"/>
      <c r="Y45" s="37"/>
    </row>
    <row r="46" spans="1:25" x14ac:dyDescent="0.25">
      <c r="A46" s="8" t="s">
        <v>347</v>
      </c>
      <c r="B46" t="s">
        <v>368</v>
      </c>
      <c r="C46" t="s">
        <v>369</v>
      </c>
      <c r="D46" s="11">
        <v>21287</v>
      </c>
      <c r="E46" s="30"/>
      <c r="F46" s="33"/>
      <c r="G46" s="11">
        <v>260</v>
      </c>
      <c r="H46" s="6">
        <v>0.8</v>
      </c>
      <c r="I46" s="12">
        <v>17029.599999999999</v>
      </c>
      <c r="J46" s="33"/>
      <c r="K46" s="11">
        <v>225</v>
      </c>
      <c r="L46" s="6">
        <v>0.2</v>
      </c>
      <c r="M46" s="12">
        <v>4257.3999999999996</v>
      </c>
      <c r="U46" s="37"/>
      <c r="Y46" s="37"/>
    </row>
    <row r="47" spans="1:25" x14ac:dyDescent="0.25">
      <c r="A47" s="8" t="s">
        <v>350</v>
      </c>
      <c r="B47" t="s">
        <v>368</v>
      </c>
      <c r="C47" t="s">
        <v>369</v>
      </c>
      <c r="D47" s="11">
        <v>5275</v>
      </c>
      <c r="E47" s="30"/>
      <c r="F47" s="33"/>
      <c r="G47" s="11">
        <v>265</v>
      </c>
      <c r="H47" s="6">
        <v>0.86666666666666603</v>
      </c>
      <c r="I47" s="12">
        <v>4571.6666666666597</v>
      </c>
      <c r="J47" s="33"/>
      <c r="K47" s="11">
        <v>340</v>
      </c>
      <c r="L47" s="6">
        <v>0.133333333333333</v>
      </c>
      <c r="M47" s="12">
        <v>703.33333333333303</v>
      </c>
      <c r="U47" s="37"/>
      <c r="Y47" s="37"/>
    </row>
    <row r="48" spans="1:25" x14ac:dyDescent="0.25">
      <c r="A48" s="8" t="s">
        <v>351</v>
      </c>
      <c r="B48" t="s">
        <v>368</v>
      </c>
      <c r="C48" t="s">
        <v>369</v>
      </c>
      <c r="D48" s="11">
        <v>2281</v>
      </c>
      <c r="E48" s="30"/>
      <c r="F48" s="33"/>
      <c r="G48" s="11">
        <v>305</v>
      </c>
      <c r="H48" s="6">
        <v>0.891891891891891</v>
      </c>
      <c r="I48" s="12">
        <v>2034.4054054054</v>
      </c>
      <c r="J48" s="33"/>
      <c r="K48" s="11">
        <v>425</v>
      </c>
      <c r="L48" s="6">
        <v>8.1081081081081002E-2</v>
      </c>
      <c r="M48" s="12">
        <v>184.945945945945</v>
      </c>
      <c r="U48" s="37"/>
      <c r="Y48" s="37"/>
    </row>
    <row r="49" spans="1:25" x14ac:dyDescent="0.25">
      <c r="A49" s="8" t="s">
        <v>352</v>
      </c>
      <c r="B49" t="s">
        <v>368</v>
      </c>
      <c r="C49" t="s">
        <v>369</v>
      </c>
      <c r="D49" s="11">
        <v>1438</v>
      </c>
      <c r="E49" s="30"/>
      <c r="F49" s="33"/>
      <c r="G49" s="11">
        <v>370</v>
      </c>
      <c r="H49" s="6">
        <v>1</v>
      </c>
      <c r="I49" s="12">
        <v>1438</v>
      </c>
      <c r="J49" s="33"/>
      <c r="K49" s="11">
        <v>625</v>
      </c>
      <c r="L49" s="6">
        <v>0</v>
      </c>
      <c r="M49" s="12">
        <v>0</v>
      </c>
      <c r="U49" s="37"/>
      <c r="Y49" s="37"/>
    </row>
    <row r="50" spans="1:25" x14ac:dyDescent="0.25">
      <c r="A50" s="8" t="s">
        <v>353</v>
      </c>
      <c r="B50" t="s">
        <v>368</v>
      </c>
      <c r="C50" t="s">
        <v>369</v>
      </c>
      <c r="D50" s="11">
        <v>648</v>
      </c>
      <c r="E50" s="30"/>
      <c r="F50" s="33"/>
      <c r="G50" s="11">
        <v>335</v>
      </c>
      <c r="H50" s="6">
        <v>0.96</v>
      </c>
      <c r="I50" s="12">
        <v>622.08000000000004</v>
      </c>
      <c r="J50" s="33"/>
      <c r="K50" s="11">
        <v>625</v>
      </c>
      <c r="L50" s="6">
        <v>0.04</v>
      </c>
      <c r="M50" s="12">
        <v>25.92</v>
      </c>
      <c r="U50" s="37"/>
      <c r="Y50" s="37"/>
    </row>
    <row r="51" spans="1:25" x14ac:dyDescent="0.25">
      <c r="A51" s="8" t="s">
        <v>347</v>
      </c>
      <c r="B51" t="s">
        <v>370</v>
      </c>
      <c r="C51" t="s">
        <v>371</v>
      </c>
      <c r="D51" s="11">
        <v>8913</v>
      </c>
      <c r="E51" s="30"/>
      <c r="F51" s="33"/>
      <c r="G51" s="11">
        <v>260</v>
      </c>
      <c r="H51" s="6">
        <v>0.90909090909090895</v>
      </c>
      <c r="I51" s="12">
        <v>8102.7272727272702</v>
      </c>
      <c r="J51" s="33"/>
      <c r="K51" s="11">
        <v>225</v>
      </c>
      <c r="L51" s="6">
        <v>4.54545454545454E-2</v>
      </c>
      <c r="M51" s="12">
        <v>405.136363636363</v>
      </c>
      <c r="U51" s="37"/>
      <c r="Y51" s="37"/>
    </row>
    <row r="52" spans="1:25" x14ac:dyDescent="0.25">
      <c r="A52" s="8" t="s">
        <v>350</v>
      </c>
      <c r="B52" t="s">
        <v>370</v>
      </c>
      <c r="C52" t="s">
        <v>371</v>
      </c>
      <c r="D52" s="11">
        <v>544</v>
      </c>
      <c r="E52" s="30"/>
      <c r="F52" s="33"/>
      <c r="G52" s="11">
        <v>265</v>
      </c>
      <c r="H52" s="6">
        <v>1</v>
      </c>
      <c r="I52" s="12">
        <v>544</v>
      </c>
      <c r="J52" s="33"/>
      <c r="K52" s="11">
        <v>340</v>
      </c>
      <c r="L52" s="6">
        <v>0</v>
      </c>
      <c r="M52" s="12">
        <v>0</v>
      </c>
      <c r="U52" s="37"/>
      <c r="Y52" s="37"/>
    </row>
    <row r="53" spans="1:25" x14ac:dyDescent="0.25">
      <c r="A53" s="8" t="s">
        <v>351</v>
      </c>
      <c r="B53" t="s">
        <v>370</v>
      </c>
      <c r="C53" t="s">
        <v>371</v>
      </c>
      <c r="D53" s="11">
        <v>124</v>
      </c>
      <c r="E53" s="30"/>
      <c r="F53" s="33"/>
      <c r="G53" s="11">
        <v>305</v>
      </c>
      <c r="H53" s="6">
        <v>1</v>
      </c>
      <c r="I53" s="12">
        <v>124</v>
      </c>
      <c r="J53" s="33"/>
      <c r="K53" s="11">
        <v>425</v>
      </c>
      <c r="L53" s="6">
        <v>0</v>
      </c>
      <c r="M53" s="12">
        <v>0</v>
      </c>
      <c r="U53" s="37"/>
      <c r="Y53" s="37"/>
    </row>
    <row r="54" spans="1:25" x14ac:dyDescent="0.25">
      <c r="A54" s="8" t="s">
        <v>352</v>
      </c>
      <c r="B54" t="s">
        <v>370</v>
      </c>
      <c r="C54" t="s">
        <v>371</v>
      </c>
      <c r="D54" s="11">
        <v>38</v>
      </c>
      <c r="E54" s="30"/>
      <c r="F54" s="33"/>
      <c r="G54" s="11">
        <v>370</v>
      </c>
      <c r="H54" s="6">
        <v>0</v>
      </c>
      <c r="I54" s="12">
        <v>0</v>
      </c>
      <c r="J54" s="33"/>
      <c r="K54" s="11">
        <v>625</v>
      </c>
      <c r="L54" s="6">
        <v>0</v>
      </c>
      <c r="M54" s="12">
        <v>0</v>
      </c>
      <c r="U54" s="37"/>
      <c r="Y54" s="37"/>
    </row>
    <row r="55" spans="1:25" x14ac:dyDescent="0.25">
      <c r="A55" s="8" t="s">
        <v>353</v>
      </c>
      <c r="B55" t="s">
        <v>370</v>
      </c>
      <c r="C55" t="s">
        <v>371</v>
      </c>
      <c r="D55" s="11">
        <v>16</v>
      </c>
      <c r="E55" s="30"/>
      <c r="F55" s="33"/>
      <c r="G55" s="11">
        <v>335</v>
      </c>
      <c r="H55" s="6">
        <v>1</v>
      </c>
      <c r="I55" s="12">
        <v>16</v>
      </c>
      <c r="J55" s="33"/>
      <c r="K55" s="11">
        <v>625</v>
      </c>
      <c r="L55" s="6">
        <v>0</v>
      </c>
      <c r="M55" s="12">
        <v>0</v>
      </c>
      <c r="U55" s="37"/>
      <c r="Y55" s="37"/>
    </row>
    <row r="56" spans="1:25" x14ac:dyDescent="0.25">
      <c r="A56" s="8" t="s">
        <v>347</v>
      </c>
      <c r="B56" t="s">
        <v>372</v>
      </c>
      <c r="C56" t="s">
        <v>373</v>
      </c>
      <c r="D56" s="11">
        <v>5014</v>
      </c>
      <c r="E56" s="30"/>
      <c r="F56" s="33"/>
      <c r="G56" s="11">
        <v>260</v>
      </c>
      <c r="H56" s="6">
        <v>0</v>
      </c>
      <c r="I56" s="12">
        <v>0</v>
      </c>
      <c r="J56" s="33"/>
      <c r="K56" s="11">
        <v>225</v>
      </c>
      <c r="L56" s="6">
        <v>0.5</v>
      </c>
      <c r="M56" s="12">
        <v>2507</v>
      </c>
      <c r="U56" s="37"/>
      <c r="Y56" s="37"/>
    </row>
    <row r="57" spans="1:25" x14ac:dyDescent="0.25">
      <c r="A57" s="8" t="s">
        <v>350</v>
      </c>
      <c r="B57" t="s">
        <v>372</v>
      </c>
      <c r="C57" t="s">
        <v>373</v>
      </c>
      <c r="D57" s="11">
        <v>2456</v>
      </c>
      <c r="E57" s="30"/>
      <c r="F57" s="33"/>
      <c r="G57" s="11">
        <v>265</v>
      </c>
      <c r="H57" s="6">
        <v>0</v>
      </c>
      <c r="I57" s="12">
        <v>0</v>
      </c>
      <c r="J57" s="33"/>
      <c r="K57" s="11">
        <v>340</v>
      </c>
      <c r="L57" s="6">
        <v>1</v>
      </c>
      <c r="M57" s="12">
        <v>2456</v>
      </c>
      <c r="U57" s="37"/>
      <c r="Y57" s="37"/>
    </row>
    <row r="58" spans="1:25" x14ac:dyDescent="0.25">
      <c r="A58" s="8" t="s">
        <v>351</v>
      </c>
      <c r="B58" t="s">
        <v>372</v>
      </c>
      <c r="C58" t="s">
        <v>373</v>
      </c>
      <c r="D58" s="11">
        <v>981</v>
      </c>
      <c r="E58" s="30"/>
      <c r="F58" s="33"/>
      <c r="G58" s="11">
        <v>305</v>
      </c>
      <c r="H58" s="6">
        <v>0.35714285714285698</v>
      </c>
      <c r="I58" s="12">
        <v>350.35714285714198</v>
      </c>
      <c r="J58" s="33"/>
      <c r="K58" s="11">
        <v>425</v>
      </c>
      <c r="L58" s="6">
        <v>0.64285714285714202</v>
      </c>
      <c r="M58" s="12">
        <v>630.642857142857</v>
      </c>
      <c r="U58" s="37"/>
      <c r="Y58" s="37"/>
    </row>
    <row r="59" spans="1:25" x14ac:dyDescent="0.25">
      <c r="A59" s="8" t="s">
        <v>352</v>
      </c>
      <c r="B59" t="s">
        <v>372</v>
      </c>
      <c r="C59" t="s">
        <v>373</v>
      </c>
      <c r="D59" s="11">
        <v>547</v>
      </c>
      <c r="E59" s="30"/>
      <c r="F59" s="33"/>
      <c r="G59" s="11">
        <v>370</v>
      </c>
      <c r="H59" s="6">
        <v>0</v>
      </c>
      <c r="I59" s="12">
        <v>0</v>
      </c>
      <c r="J59" s="33"/>
      <c r="K59" s="11">
        <v>625</v>
      </c>
      <c r="L59" s="6">
        <v>0.9</v>
      </c>
      <c r="M59" s="12">
        <v>492.3</v>
      </c>
      <c r="U59" s="37"/>
      <c r="Y59" s="37"/>
    </row>
    <row r="60" spans="1:25" x14ac:dyDescent="0.25">
      <c r="A60" s="8" t="s">
        <v>353</v>
      </c>
      <c r="B60" t="s">
        <v>372</v>
      </c>
      <c r="C60" t="s">
        <v>373</v>
      </c>
      <c r="D60" s="11">
        <v>186</v>
      </c>
      <c r="E60" s="30"/>
      <c r="F60" s="33"/>
      <c r="G60" s="11">
        <v>335</v>
      </c>
      <c r="H60" s="6">
        <v>0</v>
      </c>
      <c r="I60" s="12">
        <v>0</v>
      </c>
      <c r="J60" s="33"/>
      <c r="K60" s="11">
        <v>625</v>
      </c>
      <c r="L60" s="6">
        <v>0.27272727272727199</v>
      </c>
      <c r="M60" s="12">
        <v>50.727272727272698</v>
      </c>
      <c r="U60" s="37"/>
      <c r="Y60" s="37"/>
    </row>
    <row r="61" spans="1:25" x14ac:dyDescent="0.25">
      <c r="A61" s="8" t="s">
        <v>347</v>
      </c>
      <c r="B61" t="s">
        <v>374</v>
      </c>
      <c r="C61" t="s">
        <v>375</v>
      </c>
      <c r="D61" s="11">
        <v>9155</v>
      </c>
      <c r="E61" s="30"/>
      <c r="F61" s="33"/>
      <c r="G61" s="11">
        <v>260</v>
      </c>
      <c r="H61" s="6">
        <v>0.81818181818181801</v>
      </c>
      <c r="I61" s="12">
        <v>7490.4545454545396</v>
      </c>
      <c r="J61" s="33"/>
      <c r="K61" s="11">
        <v>225</v>
      </c>
      <c r="L61" s="6">
        <v>0.18181818181818099</v>
      </c>
      <c r="M61" s="12">
        <v>1664.54545454545</v>
      </c>
      <c r="U61" s="37"/>
      <c r="Y61" s="37"/>
    </row>
    <row r="62" spans="1:25" x14ac:dyDescent="0.25">
      <c r="A62" s="8" t="s">
        <v>350</v>
      </c>
      <c r="B62" t="s">
        <v>374</v>
      </c>
      <c r="C62" t="s">
        <v>375</v>
      </c>
      <c r="D62" s="11">
        <v>2829</v>
      </c>
      <c r="E62" s="30"/>
      <c r="F62" s="33"/>
      <c r="G62" s="11">
        <v>265</v>
      </c>
      <c r="H62" s="6">
        <v>0.77777777777777701</v>
      </c>
      <c r="I62" s="12">
        <v>2200.3333333333298</v>
      </c>
      <c r="J62" s="33"/>
      <c r="K62" s="11">
        <v>340</v>
      </c>
      <c r="L62" s="6">
        <v>0.11111111111111099</v>
      </c>
      <c r="M62" s="12">
        <v>314.33333333333297</v>
      </c>
      <c r="U62" s="37"/>
      <c r="Y62" s="37"/>
    </row>
    <row r="63" spans="1:25" x14ac:dyDescent="0.25">
      <c r="A63" s="8" t="s">
        <v>351</v>
      </c>
      <c r="B63" t="s">
        <v>374</v>
      </c>
      <c r="C63" t="s">
        <v>375</v>
      </c>
      <c r="D63" s="11">
        <v>697</v>
      </c>
      <c r="E63" s="30"/>
      <c r="F63" s="33"/>
      <c r="G63" s="11">
        <v>305</v>
      </c>
      <c r="H63" s="6">
        <v>0.66666666666666596</v>
      </c>
      <c r="I63" s="12">
        <v>464.666666666666</v>
      </c>
      <c r="J63" s="33"/>
      <c r="K63" s="11">
        <v>425</v>
      </c>
      <c r="L63" s="6">
        <v>0.33333333333333298</v>
      </c>
      <c r="M63" s="12">
        <v>232.333333333333</v>
      </c>
      <c r="U63" s="37"/>
      <c r="Y63" s="37"/>
    </row>
    <row r="64" spans="1:25" x14ac:dyDescent="0.25">
      <c r="A64" s="8" t="s">
        <v>352</v>
      </c>
      <c r="B64" t="s">
        <v>374</v>
      </c>
      <c r="C64" t="s">
        <v>375</v>
      </c>
      <c r="D64" s="11">
        <v>483</v>
      </c>
      <c r="E64" s="30"/>
      <c r="F64" s="33"/>
      <c r="G64" s="11">
        <v>370</v>
      </c>
      <c r="H64" s="6">
        <v>0.875</v>
      </c>
      <c r="I64" s="12">
        <v>422.625</v>
      </c>
      <c r="J64" s="33"/>
      <c r="K64" s="11">
        <v>625</v>
      </c>
      <c r="L64" s="6">
        <v>0.125</v>
      </c>
      <c r="M64" s="12">
        <v>60.375</v>
      </c>
      <c r="U64" s="37"/>
      <c r="Y64" s="37"/>
    </row>
    <row r="65" spans="1:25" x14ac:dyDescent="0.25">
      <c r="A65" s="8" t="s">
        <v>353</v>
      </c>
      <c r="B65" t="s">
        <v>374</v>
      </c>
      <c r="C65" t="s">
        <v>375</v>
      </c>
      <c r="D65" s="11">
        <v>181</v>
      </c>
      <c r="E65" s="30"/>
      <c r="F65" s="33"/>
      <c r="G65" s="11">
        <v>335</v>
      </c>
      <c r="H65" s="6">
        <v>0.83333333333333304</v>
      </c>
      <c r="I65" s="12">
        <v>150.833333333333</v>
      </c>
      <c r="J65" s="33"/>
      <c r="K65" s="11">
        <v>625</v>
      </c>
      <c r="L65" s="6">
        <v>0.16666666666666599</v>
      </c>
      <c r="M65" s="12">
        <v>30.1666666666666</v>
      </c>
      <c r="U65" s="37"/>
      <c r="Y65" s="37"/>
    </row>
    <row r="66" spans="1:25" x14ac:dyDescent="0.25">
      <c r="A66" s="8" t="s">
        <v>347</v>
      </c>
      <c r="B66" t="s">
        <v>376</v>
      </c>
      <c r="C66" t="s">
        <v>377</v>
      </c>
      <c r="D66" s="11">
        <v>1852</v>
      </c>
      <c r="E66" s="30"/>
      <c r="F66" s="33"/>
      <c r="G66" s="11">
        <v>260</v>
      </c>
      <c r="H66" s="6">
        <v>0.33333333333333298</v>
      </c>
      <c r="I66" s="12">
        <v>617.33333333333303</v>
      </c>
      <c r="J66" s="33"/>
      <c r="K66" s="11">
        <v>225</v>
      </c>
      <c r="L66" s="6">
        <v>0</v>
      </c>
      <c r="M66" s="12">
        <v>0</v>
      </c>
      <c r="U66" s="37"/>
      <c r="Y66" s="37"/>
    </row>
    <row r="67" spans="1:25" x14ac:dyDescent="0.25">
      <c r="A67" s="8" t="s">
        <v>350</v>
      </c>
      <c r="B67" t="s">
        <v>376</v>
      </c>
      <c r="C67" t="s">
        <v>377</v>
      </c>
      <c r="D67" s="11">
        <v>1123</v>
      </c>
      <c r="E67" s="30"/>
      <c r="F67" s="33"/>
      <c r="G67" s="11">
        <v>265</v>
      </c>
      <c r="H67" s="6">
        <v>0.16666666666666599</v>
      </c>
      <c r="I67" s="12">
        <v>187.166666666666</v>
      </c>
      <c r="J67" s="33"/>
      <c r="K67" s="11">
        <v>340</v>
      </c>
      <c r="L67" s="6">
        <v>0</v>
      </c>
      <c r="M67" s="12">
        <v>0</v>
      </c>
      <c r="U67" s="37"/>
      <c r="Y67" s="37"/>
    </row>
    <row r="68" spans="1:25" x14ac:dyDescent="0.25">
      <c r="A68" s="8" t="s">
        <v>351</v>
      </c>
      <c r="B68" t="s">
        <v>376</v>
      </c>
      <c r="C68" t="s">
        <v>377</v>
      </c>
      <c r="D68" s="11">
        <v>622</v>
      </c>
      <c r="E68" s="30"/>
      <c r="F68" s="33"/>
      <c r="G68" s="11">
        <v>305</v>
      </c>
      <c r="H68" s="6">
        <v>0</v>
      </c>
      <c r="I68" s="12">
        <v>0</v>
      </c>
      <c r="J68" s="33"/>
      <c r="K68" s="11">
        <v>425</v>
      </c>
      <c r="L68" s="6">
        <v>0.25</v>
      </c>
      <c r="M68" s="12">
        <v>155.5</v>
      </c>
      <c r="U68" s="37"/>
      <c r="Y68" s="37"/>
    </row>
    <row r="69" spans="1:25" x14ac:dyDescent="0.25">
      <c r="A69" s="8" t="s">
        <v>352</v>
      </c>
      <c r="B69" t="s">
        <v>376</v>
      </c>
      <c r="C69" t="s">
        <v>377</v>
      </c>
      <c r="D69" s="11">
        <v>370</v>
      </c>
      <c r="E69" s="30"/>
      <c r="F69" s="33"/>
      <c r="G69" s="11">
        <v>370</v>
      </c>
      <c r="H69" s="6">
        <v>0</v>
      </c>
      <c r="I69" s="12">
        <v>0</v>
      </c>
      <c r="J69" s="33"/>
      <c r="K69" s="11">
        <v>625</v>
      </c>
      <c r="L69" s="6">
        <v>0</v>
      </c>
      <c r="M69" s="12">
        <v>0</v>
      </c>
      <c r="U69" s="37"/>
      <c r="Y69" s="37"/>
    </row>
    <row r="70" spans="1:25" x14ac:dyDescent="0.25">
      <c r="A70" s="8" t="s">
        <v>353</v>
      </c>
      <c r="B70" t="s">
        <v>376</v>
      </c>
      <c r="C70" t="s">
        <v>377</v>
      </c>
      <c r="D70" s="11">
        <v>246</v>
      </c>
      <c r="E70" s="30"/>
      <c r="F70" s="33"/>
      <c r="G70" s="11">
        <v>335</v>
      </c>
      <c r="H70" s="6">
        <v>7.69230769230769E-2</v>
      </c>
      <c r="I70" s="12">
        <v>18.923076923076898</v>
      </c>
      <c r="J70" s="33"/>
      <c r="K70" s="11">
        <v>625</v>
      </c>
      <c r="L70" s="6">
        <v>0</v>
      </c>
      <c r="M70" s="12">
        <v>0</v>
      </c>
      <c r="U70" s="37"/>
      <c r="Y70" s="37"/>
    </row>
    <row r="71" spans="1:25" x14ac:dyDescent="0.25">
      <c r="A71" s="8" t="s">
        <v>347</v>
      </c>
      <c r="B71" t="s">
        <v>378</v>
      </c>
      <c r="C71" t="s">
        <v>379</v>
      </c>
      <c r="D71" s="11">
        <v>6078</v>
      </c>
      <c r="E71" s="30"/>
      <c r="F71" s="33"/>
      <c r="G71" s="11">
        <v>260</v>
      </c>
      <c r="H71" s="6">
        <v>0.375</v>
      </c>
      <c r="I71" s="12">
        <v>2279.25</v>
      </c>
      <c r="J71" s="33"/>
      <c r="K71" s="11">
        <v>225</v>
      </c>
      <c r="L71" s="6">
        <v>0.5</v>
      </c>
      <c r="M71" s="12">
        <v>3039</v>
      </c>
      <c r="U71" s="37"/>
      <c r="Y71" s="37"/>
    </row>
    <row r="72" spans="1:25" x14ac:dyDescent="0.25">
      <c r="A72" s="8" t="s">
        <v>350</v>
      </c>
      <c r="B72" t="s">
        <v>378</v>
      </c>
      <c r="C72" t="s">
        <v>379</v>
      </c>
      <c r="D72" s="11">
        <v>3394</v>
      </c>
      <c r="E72" s="30"/>
      <c r="F72" s="33"/>
      <c r="G72" s="11">
        <v>265</v>
      </c>
      <c r="H72" s="6">
        <v>0.71428571428571397</v>
      </c>
      <c r="I72" s="12">
        <v>2424.2857142857101</v>
      </c>
      <c r="J72" s="33"/>
      <c r="K72" s="11">
        <v>340</v>
      </c>
      <c r="L72" s="6">
        <v>0.28571428571428498</v>
      </c>
      <c r="M72" s="12">
        <v>969.71428571428498</v>
      </c>
      <c r="U72" s="37"/>
      <c r="Y72" s="37"/>
    </row>
    <row r="73" spans="1:25" x14ac:dyDescent="0.25">
      <c r="A73" s="8" t="s">
        <v>351</v>
      </c>
      <c r="B73" t="s">
        <v>378</v>
      </c>
      <c r="C73" t="s">
        <v>379</v>
      </c>
      <c r="D73" s="11">
        <v>2047</v>
      </c>
      <c r="E73" s="30"/>
      <c r="F73" s="33"/>
      <c r="G73" s="11">
        <v>305</v>
      </c>
      <c r="H73" s="6">
        <v>0</v>
      </c>
      <c r="I73" s="12">
        <v>0</v>
      </c>
      <c r="J73" s="33"/>
      <c r="K73" s="11">
        <v>425</v>
      </c>
      <c r="L73" s="6">
        <v>0.61111111111111105</v>
      </c>
      <c r="M73" s="12">
        <v>1250.94444444444</v>
      </c>
      <c r="U73" s="37"/>
      <c r="Y73" s="37"/>
    </row>
    <row r="74" spans="1:25" x14ac:dyDescent="0.25">
      <c r="A74" s="8" t="s">
        <v>352</v>
      </c>
      <c r="B74" t="s">
        <v>378</v>
      </c>
      <c r="C74" t="s">
        <v>379</v>
      </c>
      <c r="D74" s="11">
        <v>1239</v>
      </c>
      <c r="E74" s="30"/>
      <c r="F74" s="33"/>
      <c r="G74" s="11">
        <v>370</v>
      </c>
      <c r="H74" s="6">
        <v>0.17391304347826</v>
      </c>
      <c r="I74" s="12">
        <v>215.47826086956499</v>
      </c>
      <c r="J74" s="33"/>
      <c r="K74" s="11">
        <v>625</v>
      </c>
      <c r="L74" s="6">
        <v>0.52173913043478204</v>
      </c>
      <c r="M74" s="12">
        <v>646.43478260869495</v>
      </c>
      <c r="U74" s="37"/>
      <c r="Y74" s="37"/>
    </row>
    <row r="75" spans="1:25" x14ac:dyDescent="0.25">
      <c r="A75" s="8" t="s">
        <v>353</v>
      </c>
      <c r="B75" t="s">
        <v>378</v>
      </c>
      <c r="C75" t="s">
        <v>379</v>
      </c>
      <c r="D75" s="11">
        <v>610</v>
      </c>
      <c r="E75" s="30"/>
      <c r="F75" s="33"/>
      <c r="G75" s="11">
        <v>335</v>
      </c>
      <c r="H75" s="6">
        <v>4.54545454545454E-2</v>
      </c>
      <c r="I75" s="12">
        <v>27.727272727272702</v>
      </c>
      <c r="J75" s="33"/>
      <c r="K75" s="11">
        <v>625</v>
      </c>
      <c r="L75" s="6">
        <v>0.54545454545454497</v>
      </c>
      <c r="M75" s="12">
        <v>332.72727272727201</v>
      </c>
      <c r="U75" s="37"/>
      <c r="Y75" s="37"/>
    </row>
    <row r="76" spans="1:25" x14ac:dyDescent="0.25">
      <c r="A76" s="8" t="s">
        <v>347</v>
      </c>
      <c r="B76" t="s">
        <v>380</v>
      </c>
      <c r="C76" t="s">
        <v>381</v>
      </c>
      <c r="D76" s="11">
        <v>2896</v>
      </c>
      <c r="E76" s="30"/>
      <c r="F76" s="33"/>
      <c r="G76" s="11">
        <v>260</v>
      </c>
      <c r="H76" s="6">
        <v>0</v>
      </c>
      <c r="I76" s="12">
        <v>0</v>
      </c>
      <c r="J76" s="33"/>
      <c r="K76" s="11">
        <v>225</v>
      </c>
      <c r="L76" s="6">
        <v>0.5</v>
      </c>
      <c r="M76" s="12">
        <v>1448</v>
      </c>
      <c r="U76" s="37"/>
      <c r="Y76" s="37"/>
    </row>
    <row r="77" spans="1:25" x14ac:dyDescent="0.25">
      <c r="A77" s="8" t="s">
        <v>350</v>
      </c>
      <c r="B77" t="s">
        <v>380</v>
      </c>
      <c r="C77" t="s">
        <v>381</v>
      </c>
      <c r="D77" s="11">
        <v>1707</v>
      </c>
      <c r="E77" s="30"/>
      <c r="F77" s="33"/>
      <c r="G77" s="11">
        <v>265</v>
      </c>
      <c r="H77" s="6">
        <v>0</v>
      </c>
      <c r="I77" s="12">
        <v>0</v>
      </c>
      <c r="J77" s="33"/>
      <c r="K77" s="11">
        <v>340</v>
      </c>
      <c r="L77" s="6">
        <v>1</v>
      </c>
      <c r="M77" s="12">
        <v>1707</v>
      </c>
      <c r="U77" s="37"/>
      <c r="Y77" s="37"/>
    </row>
    <row r="78" spans="1:25" x14ac:dyDescent="0.25">
      <c r="A78" s="8" t="s">
        <v>351</v>
      </c>
      <c r="B78" t="s">
        <v>380</v>
      </c>
      <c r="C78" t="s">
        <v>381</v>
      </c>
      <c r="D78" s="11">
        <v>813</v>
      </c>
      <c r="E78" s="30"/>
      <c r="F78" s="33"/>
      <c r="G78" s="11">
        <v>305</v>
      </c>
      <c r="H78" s="6">
        <v>0</v>
      </c>
      <c r="I78" s="12">
        <v>0</v>
      </c>
      <c r="J78" s="33"/>
      <c r="K78" s="11">
        <v>425</v>
      </c>
      <c r="L78" s="6">
        <v>0.75</v>
      </c>
      <c r="M78" s="12">
        <v>609.75</v>
      </c>
      <c r="U78" s="37"/>
      <c r="Y78" s="37"/>
    </row>
    <row r="79" spans="1:25" x14ac:dyDescent="0.25">
      <c r="A79" s="8" t="s">
        <v>352</v>
      </c>
      <c r="B79" t="s">
        <v>380</v>
      </c>
      <c r="C79" t="s">
        <v>381</v>
      </c>
      <c r="D79" s="11">
        <v>410</v>
      </c>
      <c r="E79" s="30"/>
      <c r="F79" s="33"/>
      <c r="G79" s="11">
        <v>370</v>
      </c>
      <c r="H79" s="6">
        <v>0</v>
      </c>
      <c r="I79" s="12">
        <v>0</v>
      </c>
      <c r="J79" s="33"/>
      <c r="K79" s="11">
        <v>625</v>
      </c>
      <c r="L79" s="6">
        <v>0.5</v>
      </c>
      <c r="M79" s="12">
        <v>205</v>
      </c>
      <c r="U79" s="37"/>
      <c r="Y79" s="37"/>
    </row>
    <row r="80" spans="1:25" x14ac:dyDescent="0.25">
      <c r="A80" s="8" t="s">
        <v>353</v>
      </c>
      <c r="B80" t="s">
        <v>380</v>
      </c>
      <c r="C80" t="s">
        <v>381</v>
      </c>
      <c r="D80" s="11">
        <v>130</v>
      </c>
      <c r="E80" s="30"/>
      <c r="F80" s="33"/>
      <c r="G80" s="11">
        <v>335</v>
      </c>
      <c r="H80" s="6">
        <v>0</v>
      </c>
      <c r="I80" s="12">
        <v>0</v>
      </c>
      <c r="J80" s="33"/>
      <c r="K80" s="11">
        <v>625</v>
      </c>
      <c r="L80" s="6">
        <v>0.75</v>
      </c>
      <c r="M80" s="12">
        <v>97.5</v>
      </c>
      <c r="U80" s="37"/>
      <c r="Y80" s="37"/>
    </row>
    <row r="81" spans="1:25" x14ac:dyDescent="0.25">
      <c r="A81" s="8" t="s">
        <v>347</v>
      </c>
      <c r="B81" t="s">
        <v>382</v>
      </c>
      <c r="C81" t="s">
        <v>383</v>
      </c>
      <c r="D81" s="11">
        <v>6764</v>
      </c>
      <c r="E81" s="30"/>
      <c r="F81" s="33"/>
      <c r="G81" s="11">
        <v>260</v>
      </c>
      <c r="H81" s="6">
        <v>0</v>
      </c>
      <c r="I81" s="12">
        <v>0</v>
      </c>
      <c r="J81" s="33"/>
      <c r="K81" s="11">
        <v>225</v>
      </c>
      <c r="L81" s="6">
        <v>1</v>
      </c>
      <c r="M81" s="12">
        <v>6764</v>
      </c>
      <c r="U81" s="37"/>
      <c r="Y81" s="37"/>
    </row>
    <row r="82" spans="1:25" x14ac:dyDescent="0.25">
      <c r="A82" s="8" t="s">
        <v>350</v>
      </c>
      <c r="B82" t="s">
        <v>382</v>
      </c>
      <c r="C82" t="s">
        <v>383</v>
      </c>
      <c r="D82" s="11">
        <v>2739</v>
      </c>
      <c r="E82" s="30"/>
      <c r="F82" s="33"/>
      <c r="G82" s="11">
        <v>265</v>
      </c>
      <c r="H82" s="6">
        <v>0</v>
      </c>
      <c r="I82" s="12">
        <v>0</v>
      </c>
      <c r="J82" s="33"/>
      <c r="K82" s="11">
        <v>340</v>
      </c>
      <c r="L82" s="6">
        <v>1</v>
      </c>
      <c r="M82" s="12">
        <v>2739</v>
      </c>
      <c r="U82" s="37"/>
      <c r="Y82" s="37"/>
    </row>
    <row r="83" spans="1:25" x14ac:dyDescent="0.25">
      <c r="A83" s="8" t="s">
        <v>351</v>
      </c>
      <c r="B83" t="s">
        <v>382</v>
      </c>
      <c r="C83" t="s">
        <v>383</v>
      </c>
      <c r="D83" s="11">
        <v>1346</v>
      </c>
      <c r="E83" s="30"/>
      <c r="F83" s="33"/>
      <c r="G83" s="11">
        <v>305</v>
      </c>
      <c r="H83" s="6">
        <v>0</v>
      </c>
      <c r="I83" s="12">
        <v>0</v>
      </c>
      <c r="J83" s="33"/>
      <c r="K83" s="11">
        <v>425</v>
      </c>
      <c r="L83" s="6">
        <v>1</v>
      </c>
      <c r="M83" s="12">
        <v>1346</v>
      </c>
      <c r="U83" s="37"/>
      <c r="Y83" s="37"/>
    </row>
    <row r="84" spans="1:25" x14ac:dyDescent="0.25">
      <c r="A84" s="8" t="s">
        <v>352</v>
      </c>
      <c r="B84" t="s">
        <v>382</v>
      </c>
      <c r="C84" t="s">
        <v>383</v>
      </c>
      <c r="D84" s="11">
        <v>633</v>
      </c>
      <c r="E84" s="30"/>
      <c r="F84" s="33"/>
      <c r="G84" s="11">
        <v>370</v>
      </c>
      <c r="H84" s="6">
        <v>0</v>
      </c>
      <c r="I84" s="12">
        <v>0</v>
      </c>
      <c r="J84" s="33"/>
      <c r="K84" s="11">
        <v>625</v>
      </c>
      <c r="L84" s="6">
        <v>1</v>
      </c>
      <c r="M84" s="12">
        <v>633</v>
      </c>
      <c r="U84" s="37"/>
      <c r="Y84" s="37"/>
    </row>
    <row r="85" spans="1:25" x14ac:dyDescent="0.25">
      <c r="A85" s="8" t="s">
        <v>353</v>
      </c>
      <c r="B85" t="s">
        <v>382</v>
      </c>
      <c r="C85" t="s">
        <v>383</v>
      </c>
      <c r="D85" s="11">
        <v>211</v>
      </c>
      <c r="E85" s="30"/>
      <c r="F85" s="33"/>
      <c r="G85" s="11">
        <v>335</v>
      </c>
      <c r="H85" s="6">
        <v>0</v>
      </c>
      <c r="I85" s="12">
        <v>0</v>
      </c>
      <c r="J85" s="33"/>
      <c r="K85" s="11">
        <v>625</v>
      </c>
      <c r="L85" s="6">
        <v>1</v>
      </c>
      <c r="M85" s="12">
        <v>211</v>
      </c>
      <c r="U85" s="37"/>
      <c r="Y85" s="37"/>
    </row>
    <row r="86" spans="1:25" x14ac:dyDescent="0.25">
      <c r="A86" s="8" t="s">
        <v>347</v>
      </c>
      <c r="B86" t="s">
        <v>384</v>
      </c>
      <c r="C86" t="s">
        <v>385</v>
      </c>
      <c r="D86" s="11">
        <v>4773</v>
      </c>
      <c r="E86" s="30"/>
      <c r="F86" s="33"/>
      <c r="G86" s="11">
        <v>260</v>
      </c>
      <c r="H86" s="6">
        <v>0</v>
      </c>
      <c r="I86" s="12">
        <v>0</v>
      </c>
      <c r="J86" s="33"/>
      <c r="K86" s="11">
        <v>225</v>
      </c>
      <c r="L86" s="6">
        <v>1</v>
      </c>
      <c r="M86" s="12">
        <v>4773</v>
      </c>
      <c r="U86" s="37"/>
      <c r="Y86" s="37"/>
    </row>
    <row r="87" spans="1:25" x14ac:dyDescent="0.25">
      <c r="A87" s="8" t="s">
        <v>350</v>
      </c>
      <c r="B87" t="s">
        <v>384</v>
      </c>
      <c r="C87" t="s">
        <v>385</v>
      </c>
      <c r="D87" s="11">
        <v>1823</v>
      </c>
      <c r="E87" s="30"/>
      <c r="F87" s="33"/>
      <c r="G87" s="11">
        <v>265</v>
      </c>
      <c r="H87" s="6">
        <v>8.3333333333333301E-2</v>
      </c>
      <c r="I87" s="12">
        <v>151.916666666666</v>
      </c>
      <c r="J87" s="33"/>
      <c r="K87" s="11">
        <v>340</v>
      </c>
      <c r="L87" s="6">
        <v>1</v>
      </c>
      <c r="M87" s="12">
        <v>1823</v>
      </c>
    </row>
    <row r="88" spans="1:25" x14ac:dyDescent="0.25">
      <c r="A88" s="8" t="s">
        <v>351</v>
      </c>
      <c r="B88" t="s">
        <v>384</v>
      </c>
      <c r="C88" t="s">
        <v>385</v>
      </c>
      <c r="D88" s="11">
        <v>778</v>
      </c>
      <c r="E88" s="30"/>
      <c r="F88" s="33"/>
      <c r="G88" s="11">
        <v>305</v>
      </c>
      <c r="H88" s="6">
        <v>0.1</v>
      </c>
      <c r="I88" s="12">
        <v>77.8</v>
      </c>
      <c r="J88" s="33"/>
      <c r="K88" s="11">
        <v>425</v>
      </c>
      <c r="L88" s="6">
        <v>1</v>
      </c>
      <c r="M88" s="12">
        <v>778</v>
      </c>
    </row>
    <row r="89" spans="1:25" x14ac:dyDescent="0.25">
      <c r="A89" s="8" t="s">
        <v>352</v>
      </c>
      <c r="B89" t="s">
        <v>384</v>
      </c>
      <c r="C89" t="s">
        <v>385</v>
      </c>
      <c r="D89" s="11">
        <v>582</v>
      </c>
      <c r="E89" s="30"/>
      <c r="F89" s="33"/>
      <c r="G89" s="11">
        <v>370</v>
      </c>
      <c r="H89" s="6">
        <v>0</v>
      </c>
      <c r="I89" s="12">
        <v>0</v>
      </c>
      <c r="J89" s="33"/>
      <c r="K89" s="11">
        <v>625</v>
      </c>
      <c r="L89" s="6">
        <v>1</v>
      </c>
      <c r="M89" s="12">
        <v>582</v>
      </c>
    </row>
    <row r="90" spans="1:25" x14ac:dyDescent="0.25">
      <c r="A90" s="8" t="s">
        <v>353</v>
      </c>
      <c r="B90" t="s">
        <v>384</v>
      </c>
      <c r="C90" t="s">
        <v>385</v>
      </c>
      <c r="D90" s="11">
        <v>228</v>
      </c>
      <c r="E90" s="30"/>
      <c r="F90" s="33"/>
      <c r="G90" s="11">
        <v>335</v>
      </c>
      <c r="H90" s="6">
        <v>0</v>
      </c>
      <c r="I90" s="12">
        <v>0</v>
      </c>
      <c r="J90" s="33"/>
      <c r="K90" s="11">
        <v>625</v>
      </c>
      <c r="L90" s="6">
        <v>1</v>
      </c>
      <c r="M90" s="12">
        <v>228</v>
      </c>
    </row>
    <row r="91" spans="1:25" x14ac:dyDescent="0.25">
      <c r="A91" s="8" t="s">
        <v>347</v>
      </c>
      <c r="B91" t="s">
        <v>386</v>
      </c>
      <c r="C91" t="s">
        <v>387</v>
      </c>
      <c r="D91" s="11">
        <v>6206</v>
      </c>
      <c r="E91" s="30"/>
      <c r="F91" s="33"/>
      <c r="G91" s="11">
        <v>260</v>
      </c>
      <c r="H91" s="6">
        <v>0</v>
      </c>
      <c r="I91" s="12">
        <v>0</v>
      </c>
      <c r="J91" s="33"/>
      <c r="K91" s="11">
        <v>225</v>
      </c>
      <c r="L91" s="6">
        <v>0</v>
      </c>
      <c r="M91" s="12">
        <v>0</v>
      </c>
    </row>
    <row r="92" spans="1:25" x14ac:dyDescent="0.25">
      <c r="A92" s="8" t="s">
        <v>350</v>
      </c>
      <c r="B92" t="s">
        <v>386</v>
      </c>
      <c r="C92" t="s">
        <v>387</v>
      </c>
      <c r="D92" s="11">
        <v>2818</v>
      </c>
      <c r="E92" s="30"/>
      <c r="F92" s="33"/>
      <c r="G92" s="11">
        <v>265</v>
      </c>
      <c r="H92" s="6">
        <v>0.16666666666666599</v>
      </c>
      <c r="I92" s="12">
        <v>469.666666666666</v>
      </c>
      <c r="J92" s="33"/>
      <c r="K92" s="11">
        <v>340</v>
      </c>
      <c r="L92" s="6">
        <v>1</v>
      </c>
      <c r="M92" s="12">
        <v>2818</v>
      </c>
    </row>
    <row r="93" spans="1:25" x14ac:dyDescent="0.25">
      <c r="A93" s="8" t="s">
        <v>351</v>
      </c>
      <c r="B93" t="s">
        <v>386</v>
      </c>
      <c r="C93" t="s">
        <v>387</v>
      </c>
      <c r="D93" s="11">
        <v>1592</v>
      </c>
      <c r="E93" s="30"/>
      <c r="F93" s="33"/>
      <c r="G93" s="11">
        <v>305</v>
      </c>
      <c r="H93" s="6">
        <v>0</v>
      </c>
      <c r="I93" s="12">
        <v>0</v>
      </c>
      <c r="J93" s="33"/>
      <c r="K93" s="11">
        <v>425</v>
      </c>
      <c r="L93" s="6">
        <v>1</v>
      </c>
      <c r="M93" s="12">
        <v>1592</v>
      </c>
    </row>
    <row r="94" spans="1:25" x14ac:dyDescent="0.25">
      <c r="A94" s="8" t="s">
        <v>352</v>
      </c>
      <c r="B94" t="s">
        <v>386</v>
      </c>
      <c r="C94" t="s">
        <v>387</v>
      </c>
      <c r="D94" s="11">
        <v>957</v>
      </c>
      <c r="E94" s="30"/>
      <c r="F94" s="33"/>
      <c r="G94" s="11">
        <v>370</v>
      </c>
      <c r="H94" s="6">
        <v>4.7619047619047603E-2</v>
      </c>
      <c r="I94" s="12">
        <v>45.571428571428498</v>
      </c>
      <c r="J94" s="33"/>
      <c r="K94" s="11">
        <v>625</v>
      </c>
      <c r="L94" s="6">
        <v>0.952380952380952</v>
      </c>
      <c r="M94" s="12">
        <v>911.42857142857099</v>
      </c>
    </row>
    <row r="95" spans="1:25" x14ac:dyDescent="0.25">
      <c r="A95" s="8" t="s">
        <v>353</v>
      </c>
      <c r="B95" t="s">
        <v>386</v>
      </c>
      <c r="C95" t="s">
        <v>387</v>
      </c>
      <c r="D95" s="11">
        <v>349</v>
      </c>
      <c r="E95" s="30"/>
      <c r="F95" s="33"/>
      <c r="G95" s="11">
        <v>335</v>
      </c>
      <c r="H95" s="6">
        <v>0</v>
      </c>
      <c r="I95" s="12">
        <v>0</v>
      </c>
      <c r="J95" s="33"/>
      <c r="K95" s="11">
        <v>625</v>
      </c>
      <c r="L95" s="6">
        <v>1</v>
      </c>
      <c r="M95" s="12">
        <v>349</v>
      </c>
    </row>
    <row r="96" spans="1:25" x14ac:dyDescent="0.25">
      <c r="A96" s="8" t="s">
        <v>347</v>
      </c>
      <c r="B96" t="s">
        <v>388</v>
      </c>
      <c r="C96" t="s">
        <v>389</v>
      </c>
      <c r="D96" s="11">
        <v>5897</v>
      </c>
      <c r="E96" s="30"/>
      <c r="F96" s="33"/>
      <c r="G96" s="11">
        <v>260</v>
      </c>
      <c r="H96" s="6">
        <v>0.66666666666666596</v>
      </c>
      <c r="I96" s="12">
        <v>3931.3333333333298</v>
      </c>
      <c r="J96" s="33"/>
      <c r="K96" s="11">
        <v>225</v>
      </c>
      <c r="L96" s="6">
        <v>0.33333333333333298</v>
      </c>
      <c r="M96" s="12">
        <v>1965.6666666666599</v>
      </c>
    </row>
    <row r="97" spans="1:13" x14ac:dyDescent="0.25">
      <c r="A97" s="8" t="s">
        <v>350</v>
      </c>
      <c r="B97" t="s">
        <v>388</v>
      </c>
      <c r="C97" t="s">
        <v>389</v>
      </c>
      <c r="D97" s="11">
        <v>1365</v>
      </c>
      <c r="E97" s="30"/>
      <c r="F97" s="33"/>
      <c r="G97" s="11">
        <v>265</v>
      </c>
      <c r="H97" s="6">
        <v>0.2</v>
      </c>
      <c r="I97" s="12">
        <v>273</v>
      </c>
      <c r="J97" s="33"/>
      <c r="K97" s="11">
        <v>340</v>
      </c>
      <c r="L97" s="6">
        <v>0.8</v>
      </c>
      <c r="M97" s="12">
        <v>1092</v>
      </c>
    </row>
    <row r="98" spans="1:13" x14ac:dyDescent="0.25">
      <c r="A98" s="8" t="s">
        <v>351</v>
      </c>
      <c r="B98" t="s">
        <v>388</v>
      </c>
      <c r="C98" t="s">
        <v>389</v>
      </c>
      <c r="D98" s="11">
        <v>391</v>
      </c>
      <c r="E98" s="30"/>
      <c r="F98" s="33"/>
      <c r="G98" s="11">
        <v>305</v>
      </c>
      <c r="H98" s="6">
        <v>1</v>
      </c>
      <c r="I98" s="12">
        <v>391</v>
      </c>
      <c r="J98" s="33"/>
      <c r="K98" s="11">
        <v>425</v>
      </c>
      <c r="L98" s="6">
        <v>0</v>
      </c>
      <c r="M98" s="12">
        <v>0</v>
      </c>
    </row>
    <row r="99" spans="1:13" x14ac:dyDescent="0.25">
      <c r="A99" s="8" t="s">
        <v>352</v>
      </c>
      <c r="B99" t="s">
        <v>388</v>
      </c>
      <c r="C99" t="s">
        <v>389</v>
      </c>
      <c r="D99" s="11">
        <v>253</v>
      </c>
      <c r="E99" s="30"/>
      <c r="F99" s="33"/>
      <c r="G99" s="11">
        <v>370</v>
      </c>
      <c r="H99" s="6">
        <v>0.16666666666666599</v>
      </c>
      <c r="I99" s="12">
        <v>42.1666666666666</v>
      </c>
      <c r="J99" s="33"/>
      <c r="K99" s="11">
        <v>625</v>
      </c>
      <c r="L99" s="6">
        <v>0.83333333333333304</v>
      </c>
      <c r="M99" s="12">
        <v>210.833333333333</v>
      </c>
    </row>
    <row r="100" spans="1:13" x14ac:dyDescent="0.25">
      <c r="A100" s="8" t="s">
        <v>353</v>
      </c>
      <c r="B100" t="s">
        <v>388</v>
      </c>
      <c r="C100" t="s">
        <v>389</v>
      </c>
      <c r="D100" s="11">
        <v>99</v>
      </c>
      <c r="E100" s="30"/>
      <c r="F100" s="33"/>
      <c r="G100" s="11">
        <v>335</v>
      </c>
      <c r="H100" s="6">
        <v>0</v>
      </c>
      <c r="I100" s="12">
        <v>0</v>
      </c>
      <c r="J100" s="33"/>
      <c r="K100" s="11">
        <v>625</v>
      </c>
      <c r="L100" s="6">
        <v>1</v>
      </c>
      <c r="M100" s="12">
        <v>99</v>
      </c>
    </row>
    <row r="101" spans="1:13" x14ac:dyDescent="0.25">
      <c r="A101" s="8" t="s">
        <v>347</v>
      </c>
      <c r="B101" t="s">
        <v>390</v>
      </c>
      <c r="C101" t="s">
        <v>391</v>
      </c>
      <c r="D101" s="11">
        <v>5844</v>
      </c>
      <c r="E101" s="30"/>
      <c r="F101" s="33"/>
      <c r="G101" s="11">
        <v>260</v>
      </c>
      <c r="H101" s="6">
        <v>0</v>
      </c>
      <c r="I101" s="12">
        <v>0</v>
      </c>
      <c r="J101" s="33"/>
      <c r="K101" s="11">
        <v>225</v>
      </c>
      <c r="L101" s="6">
        <v>0.5</v>
      </c>
      <c r="M101" s="12">
        <v>2922</v>
      </c>
    </row>
    <row r="102" spans="1:13" x14ac:dyDescent="0.25">
      <c r="A102" s="8" t="s">
        <v>350</v>
      </c>
      <c r="B102" t="s">
        <v>390</v>
      </c>
      <c r="C102" t="s">
        <v>391</v>
      </c>
      <c r="D102" s="11">
        <v>1898</v>
      </c>
      <c r="E102" s="30"/>
      <c r="F102" s="33"/>
      <c r="G102" s="11">
        <v>265</v>
      </c>
      <c r="H102" s="6">
        <v>0</v>
      </c>
      <c r="I102" s="12">
        <v>0</v>
      </c>
      <c r="J102" s="33"/>
      <c r="K102" s="11">
        <v>340</v>
      </c>
      <c r="L102" s="6">
        <v>1</v>
      </c>
      <c r="M102" s="12">
        <v>1898</v>
      </c>
    </row>
    <row r="103" spans="1:13" x14ac:dyDescent="0.25">
      <c r="A103" s="8" t="s">
        <v>351</v>
      </c>
      <c r="B103" t="s">
        <v>390</v>
      </c>
      <c r="C103" t="s">
        <v>391</v>
      </c>
      <c r="D103" s="11">
        <v>644</v>
      </c>
      <c r="E103" s="30"/>
      <c r="F103" s="33"/>
      <c r="G103" s="11">
        <v>305</v>
      </c>
      <c r="H103" s="6">
        <v>0</v>
      </c>
      <c r="I103" s="12">
        <v>0</v>
      </c>
      <c r="J103" s="33"/>
      <c r="K103" s="11">
        <v>425</v>
      </c>
      <c r="L103" s="6">
        <v>1</v>
      </c>
      <c r="M103" s="12">
        <v>644</v>
      </c>
    </row>
    <row r="104" spans="1:13" x14ac:dyDescent="0.25">
      <c r="A104" s="8" t="s">
        <v>352</v>
      </c>
      <c r="B104" t="s">
        <v>390</v>
      </c>
      <c r="C104" t="s">
        <v>391</v>
      </c>
      <c r="D104" s="11">
        <v>349</v>
      </c>
      <c r="E104" s="30"/>
      <c r="F104" s="33"/>
      <c r="G104" s="11">
        <v>370</v>
      </c>
      <c r="H104" s="6">
        <v>0</v>
      </c>
      <c r="I104" s="12">
        <v>0</v>
      </c>
      <c r="J104" s="33"/>
      <c r="K104" s="11">
        <v>625</v>
      </c>
      <c r="L104" s="6">
        <v>1</v>
      </c>
      <c r="M104" s="12">
        <v>349</v>
      </c>
    </row>
    <row r="105" spans="1:13" x14ac:dyDescent="0.25">
      <c r="A105" s="8" t="s">
        <v>353</v>
      </c>
      <c r="B105" t="s">
        <v>390</v>
      </c>
      <c r="C105" t="s">
        <v>391</v>
      </c>
      <c r="D105" s="11">
        <v>114</v>
      </c>
      <c r="E105" s="30"/>
      <c r="F105" s="33"/>
      <c r="G105" s="11">
        <v>335</v>
      </c>
      <c r="H105" s="6">
        <v>0</v>
      </c>
      <c r="I105" s="12">
        <v>0</v>
      </c>
      <c r="J105" s="33"/>
      <c r="K105" s="11">
        <v>625</v>
      </c>
      <c r="L105" s="6">
        <v>1</v>
      </c>
      <c r="M105" s="12">
        <v>114</v>
      </c>
    </row>
    <row r="106" spans="1:13" x14ac:dyDescent="0.25">
      <c r="A106" s="8" t="s">
        <v>347</v>
      </c>
      <c r="B106" t="s">
        <v>392</v>
      </c>
      <c r="C106" t="s">
        <v>393</v>
      </c>
      <c r="D106" s="11">
        <v>3490</v>
      </c>
      <c r="E106" s="30"/>
      <c r="F106" s="33"/>
      <c r="G106" s="11">
        <v>260</v>
      </c>
      <c r="H106" s="6">
        <v>0</v>
      </c>
      <c r="I106" s="12">
        <v>0</v>
      </c>
      <c r="J106" s="33"/>
      <c r="K106" s="11">
        <v>225</v>
      </c>
      <c r="L106" s="6">
        <v>1</v>
      </c>
      <c r="M106" s="12">
        <v>3490</v>
      </c>
    </row>
    <row r="107" spans="1:13" x14ac:dyDescent="0.25">
      <c r="A107" s="8" t="s">
        <v>350</v>
      </c>
      <c r="B107" t="s">
        <v>392</v>
      </c>
      <c r="C107" t="s">
        <v>393</v>
      </c>
      <c r="D107" s="11">
        <v>1834</v>
      </c>
      <c r="E107" s="30"/>
      <c r="F107" s="33"/>
      <c r="G107" s="11">
        <v>265</v>
      </c>
      <c r="H107" s="6">
        <v>0.33333333333333298</v>
      </c>
      <c r="I107" s="12">
        <v>611.33333333333303</v>
      </c>
      <c r="J107" s="33"/>
      <c r="K107" s="11">
        <v>340</v>
      </c>
      <c r="L107" s="6">
        <v>0.66666666666666596</v>
      </c>
      <c r="M107" s="12">
        <v>1222.6666666666599</v>
      </c>
    </row>
    <row r="108" spans="1:13" x14ac:dyDescent="0.25">
      <c r="A108" s="8" t="s">
        <v>351</v>
      </c>
      <c r="B108" t="s">
        <v>392</v>
      </c>
      <c r="C108" t="s">
        <v>393</v>
      </c>
      <c r="D108" s="11">
        <v>1010</v>
      </c>
      <c r="E108" s="30"/>
      <c r="F108" s="33"/>
      <c r="G108" s="11">
        <v>305</v>
      </c>
      <c r="H108" s="6">
        <v>0.2</v>
      </c>
      <c r="I108" s="12">
        <v>202</v>
      </c>
      <c r="J108" s="33"/>
      <c r="K108" s="11">
        <v>425</v>
      </c>
      <c r="L108" s="6">
        <v>0.8</v>
      </c>
      <c r="M108" s="12">
        <v>808</v>
      </c>
    </row>
    <row r="109" spans="1:13" x14ac:dyDescent="0.25">
      <c r="A109" s="8" t="s">
        <v>352</v>
      </c>
      <c r="B109" t="s">
        <v>392</v>
      </c>
      <c r="C109" t="s">
        <v>393</v>
      </c>
      <c r="D109" s="11">
        <v>653</v>
      </c>
      <c r="E109" s="30"/>
      <c r="F109" s="33"/>
      <c r="G109" s="11">
        <v>370</v>
      </c>
      <c r="H109" s="6">
        <v>0</v>
      </c>
      <c r="I109" s="12">
        <v>0</v>
      </c>
      <c r="J109" s="33"/>
      <c r="K109" s="11">
        <v>625</v>
      </c>
      <c r="L109" s="6">
        <v>1</v>
      </c>
      <c r="M109" s="12">
        <v>653</v>
      </c>
    </row>
    <row r="110" spans="1:13" x14ac:dyDescent="0.25">
      <c r="A110" s="8" t="s">
        <v>353</v>
      </c>
      <c r="B110" t="s">
        <v>392</v>
      </c>
      <c r="C110" t="s">
        <v>393</v>
      </c>
      <c r="D110" s="11">
        <v>467</v>
      </c>
      <c r="E110" s="30"/>
      <c r="F110" s="33"/>
      <c r="G110" s="11">
        <v>335</v>
      </c>
      <c r="H110" s="6">
        <v>0.05</v>
      </c>
      <c r="I110" s="12">
        <v>23.35</v>
      </c>
      <c r="J110" s="33"/>
      <c r="K110" s="11">
        <v>625</v>
      </c>
      <c r="L110" s="6">
        <v>0.95</v>
      </c>
      <c r="M110" s="12">
        <v>443.65</v>
      </c>
    </row>
    <row r="111" spans="1:13" x14ac:dyDescent="0.25">
      <c r="A111" s="8" t="s">
        <v>347</v>
      </c>
      <c r="B111" t="s">
        <v>394</v>
      </c>
      <c r="C111" t="s">
        <v>395</v>
      </c>
      <c r="D111" s="11">
        <v>10993</v>
      </c>
      <c r="E111" s="30"/>
      <c r="F111" s="33"/>
      <c r="G111" s="11">
        <v>260</v>
      </c>
      <c r="H111" s="6">
        <v>0.5</v>
      </c>
      <c r="I111" s="12">
        <v>5496.5</v>
      </c>
      <c r="J111" s="33"/>
      <c r="K111" s="11">
        <v>225</v>
      </c>
      <c r="L111" s="6">
        <v>0.5</v>
      </c>
      <c r="M111" s="12">
        <v>5496.5</v>
      </c>
    </row>
    <row r="112" spans="1:13" x14ac:dyDescent="0.25">
      <c r="A112" s="8" t="s">
        <v>350</v>
      </c>
      <c r="B112" t="s">
        <v>394</v>
      </c>
      <c r="C112" t="s">
        <v>395</v>
      </c>
      <c r="D112" s="11">
        <v>3785</v>
      </c>
      <c r="E112" s="30"/>
      <c r="F112" s="33"/>
      <c r="G112" s="11">
        <v>265</v>
      </c>
      <c r="H112" s="6">
        <v>0.47058823529411697</v>
      </c>
      <c r="I112" s="12">
        <v>1781.1764705882299</v>
      </c>
      <c r="J112" s="33"/>
      <c r="K112" s="11">
        <v>340</v>
      </c>
      <c r="L112" s="6">
        <v>0.5</v>
      </c>
      <c r="M112" s="12">
        <v>1892.5</v>
      </c>
    </row>
    <row r="113" spans="1:13" x14ac:dyDescent="0.25">
      <c r="A113" s="8" t="s">
        <v>351</v>
      </c>
      <c r="B113" t="s">
        <v>394</v>
      </c>
      <c r="C113" t="s">
        <v>395</v>
      </c>
      <c r="D113" s="11">
        <v>1723</v>
      </c>
      <c r="E113" s="30"/>
      <c r="F113" s="33"/>
      <c r="G113" s="11">
        <v>305</v>
      </c>
      <c r="H113" s="6">
        <v>0.27777777777777701</v>
      </c>
      <c r="I113" s="12">
        <v>478.61111111111097</v>
      </c>
      <c r="J113" s="33"/>
      <c r="K113" s="11">
        <v>425</v>
      </c>
      <c r="L113" s="6">
        <v>0.66666666666666596</v>
      </c>
      <c r="M113" s="12">
        <v>1148.6666666666599</v>
      </c>
    </row>
    <row r="114" spans="1:13" x14ac:dyDescent="0.25">
      <c r="A114" s="8" t="s">
        <v>352</v>
      </c>
      <c r="B114" t="s">
        <v>394</v>
      </c>
      <c r="C114" t="s">
        <v>395</v>
      </c>
      <c r="D114" s="11">
        <v>1008</v>
      </c>
      <c r="E114" s="30"/>
      <c r="F114" s="33"/>
      <c r="G114" s="11">
        <v>370</v>
      </c>
      <c r="H114" s="6">
        <v>6.25E-2</v>
      </c>
      <c r="I114" s="12">
        <v>63</v>
      </c>
      <c r="J114" s="33"/>
      <c r="K114" s="11">
        <v>625</v>
      </c>
      <c r="L114" s="6">
        <v>0.9375</v>
      </c>
      <c r="M114" s="12">
        <v>945</v>
      </c>
    </row>
    <row r="115" spans="1:13" x14ac:dyDescent="0.25">
      <c r="A115" s="8" t="s">
        <v>353</v>
      </c>
      <c r="B115" t="s">
        <v>394</v>
      </c>
      <c r="C115" t="s">
        <v>395</v>
      </c>
      <c r="D115" s="11">
        <v>360</v>
      </c>
      <c r="E115" s="30"/>
      <c r="F115" s="33"/>
      <c r="G115" s="11">
        <v>335</v>
      </c>
      <c r="H115" s="6">
        <v>0.214285714285714</v>
      </c>
      <c r="I115" s="12">
        <v>77.142857142857096</v>
      </c>
      <c r="J115" s="33"/>
      <c r="K115" s="11">
        <v>625</v>
      </c>
      <c r="L115" s="6">
        <v>0.78571428571428503</v>
      </c>
      <c r="M115" s="12">
        <v>282.85714285714198</v>
      </c>
    </row>
    <row r="116" spans="1:13" x14ac:dyDescent="0.25">
      <c r="A116" s="8" t="s">
        <v>347</v>
      </c>
      <c r="B116" t="s">
        <v>396</v>
      </c>
      <c r="C116" t="s">
        <v>397</v>
      </c>
      <c r="D116" s="11">
        <v>6242</v>
      </c>
      <c r="E116" s="30"/>
      <c r="F116" s="33"/>
      <c r="G116" s="11">
        <v>260</v>
      </c>
      <c r="H116" s="6">
        <v>0</v>
      </c>
      <c r="I116" s="12">
        <v>0</v>
      </c>
      <c r="J116" s="33"/>
      <c r="K116" s="11">
        <v>225</v>
      </c>
      <c r="L116" s="6">
        <v>0.875</v>
      </c>
      <c r="M116" s="12">
        <v>5461.75</v>
      </c>
    </row>
    <row r="117" spans="1:13" x14ac:dyDescent="0.25">
      <c r="A117" s="8" t="s">
        <v>350</v>
      </c>
      <c r="B117" t="s">
        <v>396</v>
      </c>
      <c r="C117" t="s">
        <v>397</v>
      </c>
      <c r="D117" s="11">
        <v>2357</v>
      </c>
      <c r="E117" s="30"/>
      <c r="F117" s="33"/>
      <c r="G117" s="11">
        <v>265</v>
      </c>
      <c r="H117" s="6">
        <v>0.22222222222222199</v>
      </c>
      <c r="I117" s="12">
        <v>523.77777777777703</v>
      </c>
      <c r="J117" s="33"/>
      <c r="K117" s="11">
        <v>340</v>
      </c>
      <c r="L117" s="6">
        <v>0.66666666666666596</v>
      </c>
      <c r="M117" s="12">
        <v>1571.3333333333301</v>
      </c>
    </row>
    <row r="118" spans="1:13" x14ac:dyDescent="0.25">
      <c r="A118" s="8" t="s">
        <v>351</v>
      </c>
      <c r="B118" t="s">
        <v>396</v>
      </c>
      <c r="C118" t="s">
        <v>397</v>
      </c>
      <c r="D118" s="11">
        <v>1247</v>
      </c>
      <c r="E118" s="30"/>
      <c r="F118" s="33"/>
      <c r="G118" s="11">
        <v>305</v>
      </c>
      <c r="H118" s="6">
        <v>7.1428571428571397E-2</v>
      </c>
      <c r="I118" s="12">
        <v>89.071428571428498</v>
      </c>
      <c r="J118" s="33"/>
      <c r="K118" s="11">
        <v>425</v>
      </c>
      <c r="L118" s="6">
        <v>0.92857142857142805</v>
      </c>
      <c r="M118" s="12">
        <v>1157.92857142857</v>
      </c>
    </row>
    <row r="119" spans="1:13" x14ac:dyDescent="0.25">
      <c r="A119" s="8" t="s">
        <v>352</v>
      </c>
      <c r="B119" t="s">
        <v>396</v>
      </c>
      <c r="C119" t="s">
        <v>397</v>
      </c>
      <c r="D119" s="11">
        <v>651</v>
      </c>
      <c r="E119" s="30"/>
      <c r="F119" s="33"/>
      <c r="G119" s="11">
        <v>370</v>
      </c>
      <c r="H119" s="6">
        <v>0.2</v>
      </c>
      <c r="I119" s="12">
        <v>130.19999999999999</v>
      </c>
      <c r="J119" s="33"/>
      <c r="K119" s="11">
        <v>625</v>
      </c>
      <c r="L119" s="6">
        <v>0.8</v>
      </c>
      <c r="M119" s="12">
        <v>520.79999999999995</v>
      </c>
    </row>
    <row r="120" spans="1:13" x14ac:dyDescent="0.25">
      <c r="A120" s="8" t="s">
        <v>353</v>
      </c>
      <c r="B120" t="s">
        <v>396</v>
      </c>
      <c r="C120" t="s">
        <v>397</v>
      </c>
      <c r="D120" s="11">
        <v>306</v>
      </c>
      <c r="E120" s="30"/>
      <c r="F120" s="33"/>
      <c r="G120" s="11">
        <v>335</v>
      </c>
      <c r="H120" s="6">
        <v>0</v>
      </c>
      <c r="I120" s="12">
        <v>0</v>
      </c>
      <c r="J120" s="33"/>
      <c r="K120" s="11">
        <v>625</v>
      </c>
      <c r="L120" s="6">
        <v>1</v>
      </c>
      <c r="M120" s="12">
        <v>306</v>
      </c>
    </row>
    <row r="121" spans="1:13" x14ac:dyDescent="0.25">
      <c r="A121" s="8" t="s">
        <v>347</v>
      </c>
      <c r="B121" t="s">
        <v>398</v>
      </c>
      <c r="C121" t="s">
        <v>399</v>
      </c>
      <c r="D121" s="11">
        <v>5514</v>
      </c>
      <c r="E121" s="30"/>
      <c r="F121" s="33"/>
      <c r="G121" s="11">
        <v>260</v>
      </c>
      <c r="H121" s="6">
        <v>0.25</v>
      </c>
      <c r="I121" s="12">
        <v>1378.5</v>
      </c>
      <c r="J121" s="33"/>
      <c r="K121" s="11">
        <v>225</v>
      </c>
      <c r="L121" s="6">
        <v>0.75</v>
      </c>
      <c r="M121" s="12">
        <v>4135.5</v>
      </c>
    </row>
    <row r="122" spans="1:13" x14ac:dyDescent="0.25">
      <c r="A122" s="8" t="s">
        <v>350</v>
      </c>
      <c r="B122" t="s">
        <v>398</v>
      </c>
      <c r="C122" t="s">
        <v>399</v>
      </c>
      <c r="D122" s="11">
        <v>3094</v>
      </c>
      <c r="E122" s="30"/>
      <c r="F122" s="33"/>
      <c r="G122" s="11">
        <v>265</v>
      </c>
      <c r="H122" s="6">
        <v>7.1428571428571397E-2</v>
      </c>
      <c r="I122" s="12">
        <v>220.99999999999901</v>
      </c>
      <c r="J122" s="33"/>
      <c r="K122" s="11">
        <v>340</v>
      </c>
      <c r="L122" s="6">
        <v>0.92857142857142805</v>
      </c>
      <c r="M122" s="12">
        <v>2872.99999999999</v>
      </c>
    </row>
    <row r="123" spans="1:13" x14ac:dyDescent="0.25">
      <c r="A123" s="8" t="s">
        <v>351</v>
      </c>
      <c r="B123" t="s">
        <v>398</v>
      </c>
      <c r="C123" t="s">
        <v>399</v>
      </c>
      <c r="D123" s="11">
        <v>1645</v>
      </c>
      <c r="E123" s="30"/>
      <c r="F123" s="33"/>
      <c r="G123" s="11">
        <v>305</v>
      </c>
      <c r="H123" s="6">
        <v>0.125</v>
      </c>
      <c r="I123" s="12">
        <v>205.625</v>
      </c>
      <c r="J123" s="33"/>
      <c r="K123" s="11">
        <v>425</v>
      </c>
      <c r="L123" s="6">
        <v>0.75</v>
      </c>
      <c r="M123" s="12">
        <v>1233.75</v>
      </c>
    </row>
    <row r="124" spans="1:13" x14ac:dyDescent="0.25">
      <c r="A124" s="8" t="s">
        <v>352</v>
      </c>
      <c r="B124" t="s">
        <v>398</v>
      </c>
      <c r="C124" t="s">
        <v>399</v>
      </c>
      <c r="D124" s="11">
        <v>1291</v>
      </c>
      <c r="E124" s="30"/>
      <c r="F124" s="33"/>
      <c r="G124" s="11">
        <v>370</v>
      </c>
      <c r="H124" s="6">
        <v>3.125E-2</v>
      </c>
      <c r="I124" s="12">
        <v>40.34375</v>
      </c>
      <c r="J124" s="33"/>
      <c r="K124" s="11">
        <v>625</v>
      </c>
      <c r="L124" s="6">
        <v>0.9375</v>
      </c>
      <c r="M124" s="12">
        <v>1210.3125</v>
      </c>
    </row>
    <row r="125" spans="1:13" x14ac:dyDescent="0.25">
      <c r="A125" s="8" t="s">
        <v>353</v>
      </c>
      <c r="B125" t="s">
        <v>398</v>
      </c>
      <c r="C125" t="s">
        <v>399</v>
      </c>
      <c r="D125" s="11">
        <v>487</v>
      </c>
      <c r="E125" s="30"/>
      <c r="F125" s="33"/>
      <c r="G125" s="11">
        <v>335</v>
      </c>
      <c r="H125" s="6">
        <v>0</v>
      </c>
      <c r="I125" s="12">
        <v>0</v>
      </c>
      <c r="J125" s="33"/>
      <c r="K125" s="11">
        <v>625</v>
      </c>
      <c r="L125" s="6">
        <v>1</v>
      </c>
      <c r="M125" s="12">
        <v>487</v>
      </c>
    </row>
    <row r="126" spans="1:13" x14ac:dyDescent="0.25">
      <c r="A126" s="8" t="s">
        <v>347</v>
      </c>
      <c r="B126" t="s">
        <v>400</v>
      </c>
      <c r="C126" t="s">
        <v>401</v>
      </c>
      <c r="D126" s="11">
        <v>7871</v>
      </c>
      <c r="E126" s="30"/>
      <c r="F126" s="33"/>
      <c r="G126" s="11">
        <v>260</v>
      </c>
      <c r="H126" s="6">
        <v>0.4</v>
      </c>
      <c r="I126" s="12">
        <v>3148.4</v>
      </c>
      <c r="J126" s="33"/>
      <c r="K126" s="11">
        <v>225</v>
      </c>
      <c r="L126" s="6">
        <v>0.8</v>
      </c>
      <c r="M126" s="12">
        <v>6296.8</v>
      </c>
    </row>
    <row r="127" spans="1:13" x14ac:dyDescent="0.25">
      <c r="A127" s="8" t="s">
        <v>350</v>
      </c>
      <c r="B127" t="s">
        <v>400</v>
      </c>
      <c r="C127" t="s">
        <v>401</v>
      </c>
      <c r="D127" s="11">
        <v>2177</v>
      </c>
      <c r="E127" s="30"/>
      <c r="F127" s="33"/>
      <c r="G127" s="11">
        <v>265</v>
      </c>
      <c r="H127" s="6">
        <v>0.5</v>
      </c>
      <c r="I127" s="12">
        <v>1088.5</v>
      </c>
      <c r="J127" s="33"/>
      <c r="K127" s="11">
        <v>340</v>
      </c>
      <c r="L127" s="6">
        <v>0.5</v>
      </c>
      <c r="M127" s="12">
        <v>1088.5</v>
      </c>
    </row>
    <row r="128" spans="1:13" x14ac:dyDescent="0.25">
      <c r="A128" s="8" t="s">
        <v>351</v>
      </c>
      <c r="B128" t="s">
        <v>400</v>
      </c>
      <c r="C128" t="s">
        <v>401</v>
      </c>
      <c r="D128" s="11">
        <v>978</v>
      </c>
      <c r="E128" s="30"/>
      <c r="F128" s="33"/>
      <c r="G128" s="11">
        <v>305</v>
      </c>
      <c r="H128" s="6">
        <v>0</v>
      </c>
      <c r="I128" s="12">
        <v>0</v>
      </c>
      <c r="J128" s="33"/>
      <c r="K128" s="11">
        <v>425</v>
      </c>
      <c r="L128" s="6">
        <v>1</v>
      </c>
      <c r="M128" s="12">
        <v>978</v>
      </c>
    </row>
    <row r="129" spans="1:13" x14ac:dyDescent="0.25">
      <c r="A129" s="8" t="s">
        <v>352</v>
      </c>
      <c r="B129" t="s">
        <v>400</v>
      </c>
      <c r="C129" t="s">
        <v>401</v>
      </c>
      <c r="D129" s="11">
        <v>455</v>
      </c>
      <c r="E129" s="30"/>
      <c r="F129" s="33"/>
      <c r="G129" s="11">
        <v>370</v>
      </c>
      <c r="H129" s="6">
        <v>0</v>
      </c>
      <c r="I129" s="12">
        <v>0</v>
      </c>
      <c r="J129" s="33"/>
      <c r="K129" s="11">
        <v>625</v>
      </c>
      <c r="L129" s="6">
        <v>1</v>
      </c>
      <c r="M129" s="12">
        <v>455</v>
      </c>
    </row>
    <row r="130" spans="1:13" x14ac:dyDescent="0.25">
      <c r="A130" s="8" t="s">
        <v>353</v>
      </c>
      <c r="B130" t="s">
        <v>400</v>
      </c>
      <c r="C130" t="s">
        <v>401</v>
      </c>
      <c r="D130" s="11">
        <v>219</v>
      </c>
      <c r="E130" s="30"/>
      <c r="F130" s="33"/>
      <c r="G130" s="11">
        <v>335</v>
      </c>
      <c r="H130" s="6">
        <v>0</v>
      </c>
      <c r="I130" s="12">
        <v>0</v>
      </c>
      <c r="J130" s="33"/>
      <c r="K130" s="11">
        <v>625</v>
      </c>
      <c r="L130" s="6">
        <v>1</v>
      </c>
      <c r="M130" s="12">
        <v>219</v>
      </c>
    </row>
    <row r="131" spans="1:13" x14ac:dyDescent="0.25">
      <c r="A131" s="8" t="s">
        <v>347</v>
      </c>
      <c r="B131" t="s">
        <v>402</v>
      </c>
      <c r="C131" t="s">
        <v>403</v>
      </c>
      <c r="D131" s="11">
        <v>3661</v>
      </c>
      <c r="E131" s="30"/>
      <c r="F131" s="33"/>
      <c r="G131" s="11">
        <v>260</v>
      </c>
      <c r="H131" s="6">
        <v>0.14285714285714199</v>
      </c>
      <c r="I131" s="12">
        <v>522.99999999999898</v>
      </c>
      <c r="J131" s="33"/>
      <c r="K131" s="11">
        <v>225</v>
      </c>
      <c r="L131" s="6">
        <v>0</v>
      </c>
      <c r="M131" s="12">
        <v>0</v>
      </c>
    </row>
    <row r="132" spans="1:13" x14ac:dyDescent="0.25">
      <c r="A132" s="8" t="s">
        <v>350</v>
      </c>
      <c r="B132" t="s">
        <v>402</v>
      </c>
      <c r="C132" t="s">
        <v>403</v>
      </c>
      <c r="D132" s="11">
        <v>1792</v>
      </c>
      <c r="E132" s="30"/>
      <c r="F132" s="33"/>
      <c r="G132" s="11">
        <v>265</v>
      </c>
      <c r="H132" s="6">
        <v>0</v>
      </c>
      <c r="I132" s="12">
        <v>0</v>
      </c>
      <c r="J132" s="33"/>
      <c r="K132" s="11">
        <v>340</v>
      </c>
      <c r="L132" s="6">
        <v>0.25</v>
      </c>
      <c r="M132" s="12">
        <v>448</v>
      </c>
    </row>
    <row r="133" spans="1:13" x14ac:dyDescent="0.25">
      <c r="A133" s="8" t="s">
        <v>351</v>
      </c>
      <c r="B133" t="s">
        <v>402</v>
      </c>
      <c r="C133" t="s">
        <v>403</v>
      </c>
      <c r="D133" s="11">
        <v>988</v>
      </c>
      <c r="E133" s="30"/>
      <c r="F133" s="33"/>
      <c r="G133" s="11">
        <v>305</v>
      </c>
      <c r="H133" s="6">
        <v>0.15</v>
      </c>
      <c r="I133" s="12">
        <v>148.19999999999999</v>
      </c>
      <c r="J133" s="33"/>
      <c r="K133" s="11">
        <v>425</v>
      </c>
      <c r="L133" s="6">
        <v>0.05</v>
      </c>
      <c r="M133" s="12">
        <v>49.4</v>
      </c>
    </row>
    <row r="134" spans="1:13" x14ac:dyDescent="0.25">
      <c r="A134" s="8" t="s">
        <v>352</v>
      </c>
      <c r="B134" t="s">
        <v>402</v>
      </c>
      <c r="C134" t="s">
        <v>403</v>
      </c>
      <c r="D134" s="11">
        <v>613</v>
      </c>
      <c r="E134" s="30"/>
      <c r="F134" s="33"/>
      <c r="G134" s="11">
        <v>370</v>
      </c>
      <c r="H134" s="6">
        <v>0.125</v>
      </c>
      <c r="I134" s="12">
        <v>76.625</v>
      </c>
      <c r="J134" s="33"/>
      <c r="K134" s="11">
        <v>625</v>
      </c>
      <c r="L134" s="6">
        <v>6.25E-2</v>
      </c>
      <c r="M134" s="12">
        <v>38.3125</v>
      </c>
    </row>
    <row r="135" spans="1:13" x14ac:dyDescent="0.25">
      <c r="A135" s="8" t="s">
        <v>353</v>
      </c>
      <c r="B135" t="s">
        <v>402</v>
      </c>
      <c r="C135" t="s">
        <v>403</v>
      </c>
      <c r="D135" s="11">
        <v>383</v>
      </c>
      <c r="E135" s="30"/>
      <c r="F135" s="33"/>
      <c r="G135" s="11">
        <v>335</v>
      </c>
      <c r="H135" s="6">
        <v>0.157894736842105</v>
      </c>
      <c r="I135" s="12">
        <v>60.473684210526301</v>
      </c>
      <c r="J135" s="33"/>
      <c r="K135" s="11">
        <v>625</v>
      </c>
      <c r="L135" s="6">
        <v>5.2631578947368397E-2</v>
      </c>
      <c r="M135" s="12">
        <v>20.157894736842099</v>
      </c>
    </row>
    <row r="136" spans="1:13" x14ac:dyDescent="0.25">
      <c r="A136" s="8" t="s">
        <v>347</v>
      </c>
      <c r="B136" t="s">
        <v>404</v>
      </c>
      <c r="C136" t="s">
        <v>405</v>
      </c>
      <c r="D136" s="11">
        <v>5122</v>
      </c>
      <c r="E136" s="30"/>
      <c r="F136" s="33"/>
      <c r="G136" s="11">
        <v>260</v>
      </c>
      <c r="H136" s="6">
        <v>1</v>
      </c>
      <c r="I136" s="12">
        <v>5122</v>
      </c>
      <c r="J136" s="33"/>
      <c r="K136" s="11">
        <v>225</v>
      </c>
      <c r="L136" s="6">
        <v>0</v>
      </c>
      <c r="M136" s="12">
        <v>0</v>
      </c>
    </row>
    <row r="137" spans="1:13" x14ac:dyDescent="0.25">
      <c r="A137" s="8" t="s">
        <v>350</v>
      </c>
      <c r="B137" t="s">
        <v>404</v>
      </c>
      <c r="C137" t="s">
        <v>405</v>
      </c>
      <c r="D137" s="11">
        <v>1933</v>
      </c>
      <c r="E137" s="30"/>
      <c r="F137" s="33"/>
      <c r="G137" s="11">
        <v>265</v>
      </c>
      <c r="H137" s="6">
        <v>1</v>
      </c>
      <c r="I137" s="12">
        <v>1933</v>
      </c>
      <c r="J137" s="33"/>
      <c r="K137" s="11">
        <v>340</v>
      </c>
      <c r="L137" s="6">
        <v>0</v>
      </c>
      <c r="M137" s="12">
        <v>0</v>
      </c>
    </row>
    <row r="138" spans="1:13" x14ac:dyDescent="0.25">
      <c r="A138" s="8" t="s">
        <v>351</v>
      </c>
      <c r="B138" t="s">
        <v>404</v>
      </c>
      <c r="C138" t="s">
        <v>405</v>
      </c>
      <c r="D138" s="11">
        <v>714</v>
      </c>
      <c r="E138" s="30"/>
      <c r="F138" s="33"/>
      <c r="G138" s="11">
        <v>305</v>
      </c>
      <c r="H138" s="6">
        <v>0.81818181818181801</v>
      </c>
      <c r="I138" s="12">
        <v>584.18181818181802</v>
      </c>
      <c r="J138" s="33"/>
      <c r="K138" s="11">
        <v>425</v>
      </c>
      <c r="L138" s="6">
        <v>9.0909090909090898E-2</v>
      </c>
      <c r="M138" s="12">
        <v>64.909090909090907</v>
      </c>
    </row>
    <row r="139" spans="1:13" x14ac:dyDescent="0.25">
      <c r="A139" s="8" t="s">
        <v>352</v>
      </c>
      <c r="B139" t="s">
        <v>404</v>
      </c>
      <c r="C139" t="s">
        <v>405</v>
      </c>
      <c r="D139" s="11">
        <v>474</v>
      </c>
      <c r="E139" s="30"/>
      <c r="F139" s="33"/>
      <c r="G139" s="11">
        <v>370</v>
      </c>
      <c r="H139" s="6">
        <v>1</v>
      </c>
      <c r="I139" s="12">
        <v>474</v>
      </c>
      <c r="J139" s="33"/>
      <c r="K139" s="11">
        <v>625</v>
      </c>
      <c r="L139" s="6">
        <v>0</v>
      </c>
      <c r="M139" s="12">
        <v>0</v>
      </c>
    </row>
    <row r="140" spans="1:13" x14ac:dyDescent="0.25">
      <c r="A140" s="8" t="s">
        <v>353</v>
      </c>
      <c r="B140" t="s">
        <v>404</v>
      </c>
      <c r="C140" t="s">
        <v>405</v>
      </c>
      <c r="D140" s="11">
        <v>231</v>
      </c>
      <c r="E140" s="30"/>
      <c r="F140" s="33"/>
      <c r="G140" s="11">
        <v>335</v>
      </c>
      <c r="H140" s="6">
        <v>0.9375</v>
      </c>
      <c r="I140" s="12">
        <v>216.5625</v>
      </c>
      <c r="J140" s="33"/>
      <c r="K140" s="11">
        <v>625</v>
      </c>
      <c r="L140" s="6">
        <v>0</v>
      </c>
      <c r="M140" s="12">
        <v>0</v>
      </c>
    </row>
    <row r="141" spans="1:13" x14ac:dyDescent="0.25">
      <c r="A141" s="8" t="s">
        <v>347</v>
      </c>
      <c r="B141" t="s">
        <v>406</v>
      </c>
      <c r="C141" t="s">
        <v>407</v>
      </c>
      <c r="D141" s="11">
        <v>3874</v>
      </c>
      <c r="E141" s="30"/>
      <c r="F141" s="33"/>
      <c r="G141" s="11">
        <v>260</v>
      </c>
      <c r="H141" s="6">
        <v>0.125</v>
      </c>
      <c r="I141" s="12">
        <v>484.25</v>
      </c>
      <c r="J141" s="33"/>
      <c r="K141" s="11">
        <v>225</v>
      </c>
      <c r="L141" s="6">
        <v>0.75</v>
      </c>
      <c r="M141" s="12">
        <v>2905.5</v>
      </c>
    </row>
    <row r="142" spans="1:13" x14ac:dyDescent="0.25">
      <c r="A142" s="8" t="s">
        <v>350</v>
      </c>
      <c r="B142" t="s">
        <v>406</v>
      </c>
      <c r="C142" t="s">
        <v>407</v>
      </c>
      <c r="D142" s="11">
        <v>1315</v>
      </c>
      <c r="E142" s="30"/>
      <c r="F142" s="33"/>
      <c r="G142" s="11">
        <v>265</v>
      </c>
      <c r="H142" s="6">
        <v>0.25</v>
      </c>
      <c r="I142" s="12">
        <v>328.75</v>
      </c>
      <c r="J142" s="33"/>
      <c r="K142" s="11">
        <v>340</v>
      </c>
      <c r="L142" s="6">
        <v>0.75</v>
      </c>
      <c r="M142" s="12">
        <v>986.25</v>
      </c>
    </row>
    <row r="143" spans="1:13" x14ac:dyDescent="0.25">
      <c r="A143" s="8" t="s">
        <v>351</v>
      </c>
      <c r="B143" t="s">
        <v>406</v>
      </c>
      <c r="C143" t="s">
        <v>407</v>
      </c>
      <c r="D143" s="11">
        <v>678</v>
      </c>
      <c r="E143" s="30"/>
      <c r="F143" s="33"/>
      <c r="G143" s="11">
        <v>305</v>
      </c>
      <c r="H143" s="6">
        <v>0</v>
      </c>
      <c r="I143" s="12">
        <v>0</v>
      </c>
      <c r="J143" s="33"/>
      <c r="K143" s="11">
        <v>425</v>
      </c>
      <c r="L143" s="6">
        <v>1</v>
      </c>
      <c r="M143" s="12">
        <v>678</v>
      </c>
    </row>
    <row r="144" spans="1:13" x14ac:dyDescent="0.25">
      <c r="A144" s="8" t="s">
        <v>352</v>
      </c>
      <c r="B144" t="s">
        <v>406</v>
      </c>
      <c r="C144" t="s">
        <v>407</v>
      </c>
      <c r="D144" s="11">
        <v>473</v>
      </c>
      <c r="E144" s="30"/>
      <c r="F144" s="33"/>
      <c r="G144" s="11">
        <v>370</v>
      </c>
      <c r="H144" s="6">
        <v>0</v>
      </c>
      <c r="I144" s="12">
        <v>0</v>
      </c>
      <c r="J144" s="33"/>
      <c r="K144" s="11">
        <v>625</v>
      </c>
      <c r="L144" s="6">
        <v>0.92307692307692302</v>
      </c>
      <c r="M144" s="12">
        <v>436.61538461538402</v>
      </c>
    </row>
    <row r="145" spans="1:13" x14ac:dyDescent="0.25">
      <c r="A145" s="8" t="s">
        <v>353</v>
      </c>
      <c r="B145" t="s">
        <v>406</v>
      </c>
      <c r="C145" t="s">
        <v>407</v>
      </c>
      <c r="D145" s="11">
        <v>213</v>
      </c>
      <c r="E145" s="30"/>
      <c r="F145" s="33"/>
      <c r="G145" s="11">
        <v>335</v>
      </c>
      <c r="H145" s="6">
        <v>0</v>
      </c>
      <c r="I145" s="12">
        <v>0</v>
      </c>
      <c r="J145" s="33"/>
      <c r="K145" s="11">
        <v>625</v>
      </c>
      <c r="L145" s="6">
        <v>1</v>
      </c>
      <c r="M145" s="12">
        <v>213</v>
      </c>
    </row>
    <row r="146" spans="1:13" x14ac:dyDescent="0.25">
      <c r="A146" s="8" t="s">
        <v>347</v>
      </c>
      <c r="B146" t="s">
        <v>408</v>
      </c>
      <c r="C146" t="s">
        <v>409</v>
      </c>
      <c r="D146" s="11">
        <v>8885</v>
      </c>
      <c r="E146" s="30"/>
      <c r="F146" s="33"/>
      <c r="G146" s="11">
        <v>260</v>
      </c>
      <c r="H146" s="6">
        <v>0.3</v>
      </c>
      <c r="I146" s="12">
        <v>2665.5</v>
      </c>
      <c r="J146" s="33"/>
      <c r="K146" s="11">
        <v>225</v>
      </c>
      <c r="L146" s="6">
        <v>0.6</v>
      </c>
      <c r="M146" s="12">
        <v>5331</v>
      </c>
    </row>
    <row r="147" spans="1:13" x14ac:dyDescent="0.25">
      <c r="A147" s="8" t="s">
        <v>350</v>
      </c>
      <c r="B147" t="s">
        <v>408</v>
      </c>
      <c r="C147" t="s">
        <v>409</v>
      </c>
      <c r="D147" s="11">
        <v>4301</v>
      </c>
      <c r="E147" s="30"/>
      <c r="F147" s="33"/>
      <c r="G147" s="11">
        <v>265</v>
      </c>
      <c r="H147" s="6">
        <v>0.125</v>
      </c>
      <c r="I147" s="12">
        <v>537.625</v>
      </c>
      <c r="J147" s="33"/>
      <c r="K147" s="11">
        <v>340</v>
      </c>
      <c r="L147" s="6">
        <v>0.8125</v>
      </c>
      <c r="M147" s="12">
        <v>3494.5625</v>
      </c>
    </row>
    <row r="148" spans="1:13" x14ac:dyDescent="0.25">
      <c r="A148" s="8" t="s">
        <v>351</v>
      </c>
      <c r="B148" t="s">
        <v>408</v>
      </c>
      <c r="C148" t="s">
        <v>409</v>
      </c>
      <c r="D148" s="11">
        <v>2404</v>
      </c>
      <c r="E148" s="30"/>
      <c r="F148" s="33"/>
      <c r="G148" s="11">
        <v>305</v>
      </c>
      <c r="H148" s="6">
        <v>9.0909090909090898E-2</v>
      </c>
      <c r="I148" s="12">
        <v>218.54545454545399</v>
      </c>
      <c r="J148" s="33"/>
      <c r="K148" s="11">
        <v>425</v>
      </c>
      <c r="L148" s="6">
        <v>0.68181818181818099</v>
      </c>
      <c r="M148" s="12">
        <v>1639.0909090908999</v>
      </c>
    </row>
    <row r="149" spans="1:13" x14ac:dyDescent="0.25">
      <c r="A149" s="8" t="s">
        <v>352</v>
      </c>
      <c r="B149" t="s">
        <v>408</v>
      </c>
      <c r="C149" t="s">
        <v>409</v>
      </c>
      <c r="D149" s="11">
        <v>1633</v>
      </c>
      <c r="E149" s="30"/>
      <c r="F149" s="33"/>
      <c r="G149" s="11">
        <v>370</v>
      </c>
      <c r="H149" s="6">
        <v>0.125</v>
      </c>
      <c r="I149" s="12">
        <v>204.125</v>
      </c>
      <c r="J149" s="33"/>
      <c r="K149" s="11">
        <v>625</v>
      </c>
      <c r="L149" s="6">
        <v>0.65</v>
      </c>
      <c r="M149" s="12">
        <v>1061.45</v>
      </c>
    </row>
    <row r="150" spans="1:13" x14ac:dyDescent="0.25">
      <c r="A150" s="8" t="s">
        <v>353</v>
      </c>
      <c r="B150" t="s">
        <v>408</v>
      </c>
      <c r="C150" t="s">
        <v>409</v>
      </c>
      <c r="D150" s="11">
        <v>742</v>
      </c>
      <c r="E150" s="30"/>
      <c r="F150" s="33"/>
      <c r="G150" s="11">
        <v>335</v>
      </c>
      <c r="H150" s="6">
        <v>6.3829787234042507E-2</v>
      </c>
      <c r="I150" s="12">
        <v>47.361702127659498</v>
      </c>
      <c r="J150" s="33"/>
      <c r="K150" s="11">
        <v>625</v>
      </c>
      <c r="L150" s="6">
        <v>0.59574468085106302</v>
      </c>
      <c r="M150" s="12">
        <v>442.04255319148899</v>
      </c>
    </row>
    <row r="151" spans="1:13" x14ac:dyDescent="0.25">
      <c r="A151" s="8" t="s">
        <v>347</v>
      </c>
      <c r="B151" t="s">
        <v>410</v>
      </c>
      <c r="C151" t="s">
        <v>411</v>
      </c>
      <c r="D151" s="11">
        <v>4496</v>
      </c>
      <c r="E151" s="30"/>
      <c r="F151" s="33"/>
      <c r="G151" s="11">
        <v>260</v>
      </c>
      <c r="H151" s="6">
        <v>0</v>
      </c>
      <c r="I151" s="12">
        <v>0</v>
      </c>
      <c r="J151" s="33"/>
      <c r="K151" s="11">
        <v>225</v>
      </c>
      <c r="L151" s="6">
        <v>1</v>
      </c>
      <c r="M151" s="12">
        <v>4496</v>
      </c>
    </row>
    <row r="152" spans="1:13" x14ac:dyDescent="0.25">
      <c r="A152" s="8" t="s">
        <v>350</v>
      </c>
      <c r="B152" t="s">
        <v>410</v>
      </c>
      <c r="C152" t="s">
        <v>411</v>
      </c>
      <c r="D152" s="11">
        <v>1870</v>
      </c>
      <c r="E152" s="30"/>
      <c r="F152" s="33"/>
      <c r="G152" s="11">
        <v>265</v>
      </c>
      <c r="H152" s="6">
        <v>0.25</v>
      </c>
      <c r="I152" s="12">
        <v>467.5</v>
      </c>
      <c r="J152" s="33"/>
      <c r="K152" s="11">
        <v>340</v>
      </c>
      <c r="L152" s="6">
        <v>0.75</v>
      </c>
      <c r="M152" s="12">
        <v>1402.5</v>
      </c>
    </row>
    <row r="153" spans="1:13" x14ac:dyDescent="0.25">
      <c r="A153" s="8" t="s">
        <v>351</v>
      </c>
      <c r="B153" t="s">
        <v>410</v>
      </c>
      <c r="C153" t="s">
        <v>411</v>
      </c>
      <c r="D153" s="11">
        <v>828</v>
      </c>
      <c r="E153" s="30"/>
      <c r="F153" s="33"/>
      <c r="G153" s="11">
        <v>305</v>
      </c>
      <c r="H153" s="6">
        <v>0.5</v>
      </c>
      <c r="I153" s="12">
        <v>414</v>
      </c>
      <c r="J153" s="33"/>
      <c r="K153" s="11">
        <v>425</v>
      </c>
      <c r="L153" s="6">
        <v>0.5</v>
      </c>
      <c r="M153" s="12">
        <v>414</v>
      </c>
    </row>
    <row r="154" spans="1:13" x14ac:dyDescent="0.25">
      <c r="A154" s="8" t="s">
        <v>352</v>
      </c>
      <c r="B154" t="s">
        <v>410</v>
      </c>
      <c r="C154" t="s">
        <v>411</v>
      </c>
      <c r="D154" s="11">
        <v>477</v>
      </c>
      <c r="E154" s="30"/>
      <c r="F154" s="33"/>
      <c r="G154" s="11">
        <v>370</v>
      </c>
      <c r="H154" s="6">
        <v>0</v>
      </c>
      <c r="I154" s="12">
        <v>0</v>
      </c>
      <c r="J154" s="33"/>
      <c r="K154" s="11">
        <v>625</v>
      </c>
      <c r="L154" s="6">
        <v>1</v>
      </c>
      <c r="M154" s="12">
        <v>477</v>
      </c>
    </row>
    <row r="155" spans="1:13" x14ac:dyDescent="0.25">
      <c r="A155" s="8" t="s">
        <v>353</v>
      </c>
      <c r="B155" t="s">
        <v>410</v>
      </c>
      <c r="C155" t="s">
        <v>411</v>
      </c>
      <c r="D155" s="11">
        <v>193</v>
      </c>
      <c r="E155" s="30"/>
      <c r="F155" s="33"/>
      <c r="G155" s="11">
        <v>335</v>
      </c>
      <c r="H155" s="6">
        <v>0</v>
      </c>
      <c r="I155" s="12">
        <v>0</v>
      </c>
      <c r="J155" s="33"/>
      <c r="K155" s="11">
        <v>625</v>
      </c>
      <c r="L155" s="6">
        <v>1</v>
      </c>
      <c r="M155" s="12">
        <v>193</v>
      </c>
    </row>
    <row r="156" spans="1:13" x14ac:dyDescent="0.25">
      <c r="A156" s="8" t="s">
        <v>347</v>
      </c>
      <c r="B156" t="s">
        <v>412</v>
      </c>
      <c r="C156" t="s">
        <v>413</v>
      </c>
      <c r="D156" s="11">
        <v>3409</v>
      </c>
      <c r="E156" s="30"/>
      <c r="F156" s="33"/>
      <c r="G156" s="11">
        <v>260</v>
      </c>
      <c r="H156" s="6">
        <v>1</v>
      </c>
      <c r="I156" s="12">
        <v>3409</v>
      </c>
      <c r="J156" s="33"/>
      <c r="K156" s="11">
        <v>225</v>
      </c>
      <c r="L156" s="6">
        <v>0</v>
      </c>
      <c r="M156" s="12">
        <v>0</v>
      </c>
    </row>
    <row r="157" spans="1:13" x14ac:dyDescent="0.25">
      <c r="A157" s="8" t="s">
        <v>350</v>
      </c>
      <c r="B157" t="s">
        <v>412</v>
      </c>
      <c r="C157" t="s">
        <v>413</v>
      </c>
      <c r="D157" s="11">
        <v>1309</v>
      </c>
      <c r="E157" s="30"/>
      <c r="F157" s="33"/>
      <c r="G157" s="11">
        <v>265</v>
      </c>
      <c r="H157" s="6">
        <v>0.875</v>
      </c>
      <c r="I157" s="12">
        <v>1145.375</v>
      </c>
      <c r="J157" s="33"/>
      <c r="K157" s="11">
        <v>340</v>
      </c>
      <c r="L157" s="6">
        <v>0.125</v>
      </c>
      <c r="M157" s="12">
        <v>163.625</v>
      </c>
    </row>
    <row r="158" spans="1:13" x14ac:dyDescent="0.25">
      <c r="A158" s="8" t="s">
        <v>351</v>
      </c>
      <c r="B158" t="s">
        <v>412</v>
      </c>
      <c r="C158" t="s">
        <v>413</v>
      </c>
      <c r="D158" s="11">
        <v>509</v>
      </c>
      <c r="E158" s="30"/>
      <c r="F158" s="33"/>
      <c r="G158" s="11">
        <v>305</v>
      </c>
      <c r="H158" s="6">
        <v>0.88888888888888795</v>
      </c>
      <c r="I158" s="12">
        <v>452.444444444444</v>
      </c>
      <c r="J158" s="33"/>
      <c r="K158" s="11">
        <v>425</v>
      </c>
      <c r="L158" s="6">
        <v>0.11111111111111099</v>
      </c>
      <c r="M158" s="12">
        <v>56.5555555555555</v>
      </c>
    </row>
    <row r="159" spans="1:13" x14ac:dyDescent="0.25">
      <c r="A159" s="8" t="s">
        <v>352</v>
      </c>
      <c r="B159" t="s">
        <v>412</v>
      </c>
      <c r="C159" t="s">
        <v>413</v>
      </c>
      <c r="D159" s="11">
        <v>346</v>
      </c>
      <c r="E159" s="30"/>
      <c r="F159" s="33"/>
      <c r="G159" s="11">
        <v>370</v>
      </c>
      <c r="H159" s="6">
        <v>0.92307692307692302</v>
      </c>
      <c r="I159" s="12">
        <v>319.38461538461502</v>
      </c>
      <c r="J159" s="33"/>
      <c r="K159" s="11">
        <v>625</v>
      </c>
      <c r="L159" s="6">
        <v>7.69230769230769E-2</v>
      </c>
      <c r="M159" s="12">
        <v>26.615384615384599</v>
      </c>
    </row>
    <row r="160" spans="1:13" x14ac:dyDescent="0.25">
      <c r="A160" s="8" t="s">
        <v>353</v>
      </c>
      <c r="B160" t="s">
        <v>412</v>
      </c>
      <c r="C160" t="s">
        <v>413</v>
      </c>
      <c r="D160" s="11">
        <v>181</v>
      </c>
      <c r="E160" s="30"/>
      <c r="F160" s="33"/>
      <c r="G160" s="11">
        <v>335</v>
      </c>
      <c r="H160" s="6">
        <v>0.94444444444444398</v>
      </c>
      <c r="I160" s="12">
        <v>170.944444444444</v>
      </c>
      <c r="J160" s="33"/>
      <c r="K160" s="11">
        <v>625</v>
      </c>
      <c r="L160" s="6">
        <v>5.5555555555555497E-2</v>
      </c>
      <c r="M160" s="12">
        <v>10.0555555555555</v>
      </c>
    </row>
    <row r="161" spans="1:13" x14ac:dyDescent="0.25">
      <c r="A161" s="8" t="s">
        <v>347</v>
      </c>
      <c r="B161" t="s">
        <v>414</v>
      </c>
      <c r="C161" t="s">
        <v>415</v>
      </c>
      <c r="D161" s="11">
        <v>2130</v>
      </c>
      <c r="E161" s="30"/>
      <c r="F161" s="33"/>
      <c r="G161" s="11">
        <v>260</v>
      </c>
      <c r="H161" s="6">
        <v>0</v>
      </c>
      <c r="I161" s="12">
        <v>0</v>
      </c>
      <c r="J161" s="33"/>
      <c r="K161" s="11">
        <v>225</v>
      </c>
      <c r="L161" s="6">
        <v>1</v>
      </c>
      <c r="M161" s="12">
        <v>2130</v>
      </c>
    </row>
    <row r="162" spans="1:13" x14ac:dyDescent="0.25">
      <c r="A162" s="8" t="s">
        <v>350</v>
      </c>
      <c r="B162" t="s">
        <v>414</v>
      </c>
      <c r="C162" t="s">
        <v>415</v>
      </c>
      <c r="D162" s="11">
        <v>930</v>
      </c>
      <c r="E162" s="30"/>
      <c r="F162" s="33"/>
      <c r="G162" s="11">
        <v>265</v>
      </c>
      <c r="H162" s="6">
        <v>1</v>
      </c>
      <c r="I162" s="12">
        <v>930</v>
      </c>
      <c r="J162" s="33"/>
      <c r="K162" s="11">
        <v>340</v>
      </c>
      <c r="L162" s="6">
        <v>0</v>
      </c>
      <c r="M162" s="12">
        <v>0</v>
      </c>
    </row>
    <row r="163" spans="1:13" x14ac:dyDescent="0.25">
      <c r="A163" s="8" t="s">
        <v>351</v>
      </c>
      <c r="B163" t="s">
        <v>414</v>
      </c>
      <c r="C163" t="s">
        <v>415</v>
      </c>
      <c r="D163" s="11">
        <v>422</v>
      </c>
      <c r="E163" s="30"/>
      <c r="F163" s="33"/>
      <c r="G163" s="11">
        <v>305</v>
      </c>
      <c r="H163" s="6">
        <v>0</v>
      </c>
      <c r="I163" s="12">
        <v>0</v>
      </c>
      <c r="J163" s="33"/>
      <c r="K163" s="11">
        <v>425</v>
      </c>
      <c r="L163" s="6">
        <v>1</v>
      </c>
      <c r="M163" s="12">
        <v>422</v>
      </c>
    </row>
    <row r="164" spans="1:13" x14ac:dyDescent="0.25">
      <c r="A164" s="8" t="s">
        <v>352</v>
      </c>
      <c r="B164" t="s">
        <v>414</v>
      </c>
      <c r="C164" t="s">
        <v>415</v>
      </c>
      <c r="D164" s="11">
        <v>166</v>
      </c>
      <c r="E164" s="30"/>
      <c r="F164" s="33"/>
      <c r="G164" s="11">
        <v>370</v>
      </c>
      <c r="H164" s="6">
        <v>0</v>
      </c>
      <c r="I164" s="12">
        <v>0</v>
      </c>
      <c r="J164" s="33"/>
      <c r="K164" s="11">
        <v>625</v>
      </c>
      <c r="L164" s="6">
        <v>0</v>
      </c>
      <c r="M164" s="12">
        <v>0</v>
      </c>
    </row>
    <row r="165" spans="1:13" x14ac:dyDescent="0.25">
      <c r="A165" s="8" t="s">
        <v>353</v>
      </c>
      <c r="B165" t="s">
        <v>414</v>
      </c>
      <c r="C165" t="s">
        <v>415</v>
      </c>
      <c r="D165" s="11">
        <v>73</v>
      </c>
      <c r="E165" s="30"/>
      <c r="F165" s="33"/>
      <c r="G165" s="11">
        <v>335</v>
      </c>
      <c r="H165" s="6">
        <v>0</v>
      </c>
      <c r="I165" s="12">
        <v>0</v>
      </c>
      <c r="J165" s="33"/>
      <c r="K165" s="11">
        <v>625</v>
      </c>
      <c r="L165" s="6">
        <v>1</v>
      </c>
      <c r="M165" s="12">
        <v>73</v>
      </c>
    </row>
    <row r="166" spans="1:13" x14ac:dyDescent="0.25">
      <c r="A166" s="8" t="s">
        <v>347</v>
      </c>
      <c r="B166" t="s">
        <v>416</v>
      </c>
      <c r="C166" t="s">
        <v>417</v>
      </c>
      <c r="D166" s="11">
        <v>2508</v>
      </c>
      <c r="E166" s="30"/>
      <c r="F166" s="33"/>
      <c r="G166" s="11">
        <v>260</v>
      </c>
      <c r="H166" s="6">
        <v>0</v>
      </c>
      <c r="I166" s="12">
        <v>0</v>
      </c>
      <c r="J166" s="33"/>
      <c r="K166" s="11">
        <v>225</v>
      </c>
      <c r="L166" s="6">
        <v>1</v>
      </c>
      <c r="M166" s="12">
        <v>2508</v>
      </c>
    </row>
    <row r="167" spans="1:13" x14ac:dyDescent="0.25">
      <c r="A167" s="8" t="s">
        <v>350</v>
      </c>
      <c r="B167" t="s">
        <v>416</v>
      </c>
      <c r="C167" t="s">
        <v>417</v>
      </c>
      <c r="D167" s="11">
        <v>1415</v>
      </c>
      <c r="E167" s="30"/>
      <c r="F167" s="33"/>
      <c r="G167" s="11">
        <v>265</v>
      </c>
      <c r="H167" s="6">
        <v>0.14285714285714199</v>
      </c>
      <c r="I167" s="12">
        <v>202.142857142857</v>
      </c>
      <c r="J167" s="33"/>
      <c r="K167" s="11">
        <v>340</v>
      </c>
      <c r="L167" s="6">
        <v>0.85714285714285698</v>
      </c>
      <c r="M167" s="12">
        <v>1212.8571428571399</v>
      </c>
    </row>
    <row r="168" spans="1:13" x14ac:dyDescent="0.25">
      <c r="A168" s="8" t="s">
        <v>351</v>
      </c>
      <c r="B168" t="s">
        <v>416</v>
      </c>
      <c r="C168" t="s">
        <v>417</v>
      </c>
      <c r="D168" s="11">
        <v>912</v>
      </c>
      <c r="E168" s="30"/>
      <c r="F168" s="33"/>
      <c r="G168" s="11">
        <v>305</v>
      </c>
      <c r="H168" s="6">
        <v>0.375</v>
      </c>
      <c r="I168" s="12">
        <v>342</v>
      </c>
      <c r="J168" s="33"/>
      <c r="K168" s="11">
        <v>425</v>
      </c>
      <c r="L168" s="6">
        <v>0.75</v>
      </c>
      <c r="M168" s="12">
        <v>684</v>
      </c>
    </row>
    <row r="169" spans="1:13" x14ac:dyDescent="0.25">
      <c r="A169" s="8" t="s">
        <v>352</v>
      </c>
      <c r="B169" t="s">
        <v>416</v>
      </c>
      <c r="C169" t="s">
        <v>417</v>
      </c>
      <c r="D169" s="11">
        <v>614</v>
      </c>
      <c r="E169" s="30"/>
      <c r="F169" s="33"/>
      <c r="G169" s="11">
        <v>370</v>
      </c>
      <c r="H169" s="6">
        <v>0.27272727272727199</v>
      </c>
      <c r="I169" s="12">
        <v>167.45454545454501</v>
      </c>
      <c r="J169" s="33"/>
      <c r="K169" s="11">
        <v>625</v>
      </c>
      <c r="L169" s="6">
        <v>0.72727272727272696</v>
      </c>
      <c r="M169" s="12">
        <v>446.54545454545399</v>
      </c>
    </row>
    <row r="170" spans="1:13" x14ac:dyDescent="0.25">
      <c r="A170" s="8" t="s">
        <v>353</v>
      </c>
      <c r="B170" t="s">
        <v>416</v>
      </c>
      <c r="C170" t="s">
        <v>417</v>
      </c>
      <c r="D170" s="11">
        <v>213</v>
      </c>
      <c r="E170" s="30"/>
      <c r="F170" s="33"/>
      <c r="G170" s="11">
        <v>335</v>
      </c>
      <c r="H170" s="6">
        <v>0.11111111111111099</v>
      </c>
      <c r="I170" s="12">
        <v>23.6666666666666</v>
      </c>
      <c r="J170" s="33"/>
      <c r="K170" s="11">
        <v>625</v>
      </c>
      <c r="L170" s="6">
        <v>0.88888888888888795</v>
      </c>
      <c r="M170" s="12">
        <v>189.333333333333</v>
      </c>
    </row>
    <row r="171" spans="1:13" x14ac:dyDescent="0.25">
      <c r="A171" s="8" t="s">
        <v>347</v>
      </c>
      <c r="B171" t="s">
        <v>418</v>
      </c>
      <c r="C171" t="s">
        <v>419</v>
      </c>
      <c r="D171" s="11">
        <v>3018</v>
      </c>
      <c r="E171" s="30"/>
      <c r="F171" s="33"/>
      <c r="G171" s="11">
        <v>260</v>
      </c>
      <c r="H171" s="6">
        <v>1</v>
      </c>
      <c r="I171" s="12">
        <v>3018</v>
      </c>
      <c r="J171" s="33"/>
      <c r="K171" s="11">
        <v>225</v>
      </c>
      <c r="L171" s="6">
        <v>0</v>
      </c>
      <c r="M171" s="12">
        <v>0</v>
      </c>
    </row>
    <row r="172" spans="1:13" x14ac:dyDescent="0.25">
      <c r="A172" s="8" t="s">
        <v>350</v>
      </c>
      <c r="B172" t="s">
        <v>418</v>
      </c>
      <c r="C172" t="s">
        <v>419</v>
      </c>
      <c r="D172" s="11">
        <v>1157</v>
      </c>
      <c r="E172" s="30"/>
      <c r="F172" s="33"/>
      <c r="G172" s="11">
        <v>265</v>
      </c>
      <c r="H172" s="6">
        <v>1</v>
      </c>
      <c r="I172" s="12">
        <v>1157</v>
      </c>
      <c r="J172" s="33"/>
      <c r="K172" s="11">
        <v>340</v>
      </c>
      <c r="L172" s="6">
        <v>0</v>
      </c>
      <c r="M172" s="12">
        <v>0</v>
      </c>
    </row>
    <row r="173" spans="1:13" x14ac:dyDescent="0.25">
      <c r="A173" s="8" t="s">
        <v>351</v>
      </c>
      <c r="B173" t="s">
        <v>418</v>
      </c>
      <c r="C173" t="s">
        <v>419</v>
      </c>
      <c r="D173" s="11">
        <v>355</v>
      </c>
      <c r="E173" s="30"/>
      <c r="F173" s="33"/>
      <c r="G173" s="11">
        <v>305</v>
      </c>
      <c r="H173" s="6">
        <v>1</v>
      </c>
      <c r="I173" s="12">
        <v>355</v>
      </c>
      <c r="J173" s="33"/>
      <c r="K173" s="11">
        <v>425</v>
      </c>
      <c r="L173" s="6">
        <v>0</v>
      </c>
      <c r="M173" s="12">
        <v>0</v>
      </c>
    </row>
    <row r="174" spans="1:13" x14ac:dyDescent="0.25">
      <c r="A174" s="8" t="s">
        <v>352</v>
      </c>
      <c r="B174" t="s">
        <v>418</v>
      </c>
      <c r="C174" t="s">
        <v>419</v>
      </c>
      <c r="D174" s="11">
        <v>252</v>
      </c>
      <c r="E174" s="30"/>
      <c r="F174" s="33"/>
      <c r="G174" s="11">
        <v>370</v>
      </c>
      <c r="H174" s="6">
        <v>1</v>
      </c>
      <c r="I174" s="12">
        <v>252</v>
      </c>
      <c r="J174" s="33"/>
      <c r="K174" s="11">
        <v>625</v>
      </c>
      <c r="L174" s="6">
        <v>0</v>
      </c>
      <c r="M174" s="12">
        <v>0</v>
      </c>
    </row>
    <row r="175" spans="1:13" x14ac:dyDescent="0.25">
      <c r="A175" s="8" t="s">
        <v>353</v>
      </c>
      <c r="B175" t="s">
        <v>418</v>
      </c>
      <c r="C175" t="s">
        <v>419</v>
      </c>
      <c r="D175" s="11">
        <v>88</v>
      </c>
      <c r="E175" s="30"/>
      <c r="F175" s="33"/>
      <c r="G175" s="11">
        <v>335</v>
      </c>
      <c r="H175" s="6">
        <v>1</v>
      </c>
      <c r="I175" s="12">
        <v>88</v>
      </c>
      <c r="J175" s="33"/>
      <c r="K175" s="11">
        <v>625</v>
      </c>
      <c r="L175" s="6">
        <v>0</v>
      </c>
      <c r="M175" s="12">
        <v>0</v>
      </c>
    </row>
    <row r="176" spans="1:13" x14ac:dyDescent="0.25">
      <c r="A176" s="8" t="s">
        <v>347</v>
      </c>
      <c r="B176" t="s">
        <v>420</v>
      </c>
      <c r="C176" t="s">
        <v>421</v>
      </c>
      <c r="D176" s="11">
        <v>8948</v>
      </c>
      <c r="E176" s="30"/>
      <c r="F176" s="33"/>
      <c r="G176" s="11">
        <v>260</v>
      </c>
      <c r="H176" s="6">
        <v>0.2</v>
      </c>
      <c r="I176" s="12">
        <v>1789.6</v>
      </c>
      <c r="J176" s="33"/>
      <c r="K176" s="11">
        <v>225</v>
      </c>
      <c r="L176" s="6">
        <v>0.8</v>
      </c>
      <c r="M176" s="12">
        <v>7158.4</v>
      </c>
    </row>
    <row r="177" spans="1:13" x14ac:dyDescent="0.25">
      <c r="A177" s="8" t="s">
        <v>350</v>
      </c>
      <c r="B177" t="s">
        <v>420</v>
      </c>
      <c r="C177" t="s">
        <v>421</v>
      </c>
      <c r="D177" s="11">
        <v>2259</v>
      </c>
      <c r="E177" s="30"/>
      <c r="F177" s="33"/>
      <c r="G177" s="11">
        <v>265</v>
      </c>
      <c r="H177" s="6">
        <v>0.05</v>
      </c>
      <c r="I177" s="12">
        <v>112.95</v>
      </c>
      <c r="J177" s="33"/>
      <c r="K177" s="11">
        <v>340</v>
      </c>
      <c r="L177" s="6">
        <v>0.95</v>
      </c>
      <c r="M177" s="12">
        <v>2146.0500000000002</v>
      </c>
    </row>
    <row r="178" spans="1:13" x14ac:dyDescent="0.25">
      <c r="A178" s="8" t="s">
        <v>351</v>
      </c>
      <c r="B178" t="s">
        <v>420</v>
      </c>
      <c r="C178" t="s">
        <v>421</v>
      </c>
      <c r="D178" s="11">
        <v>1013</v>
      </c>
      <c r="E178" s="30"/>
      <c r="F178" s="33"/>
      <c r="G178" s="11">
        <v>305</v>
      </c>
      <c r="H178" s="6">
        <v>0</v>
      </c>
      <c r="I178" s="12">
        <v>0</v>
      </c>
      <c r="J178" s="33"/>
      <c r="K178" s="11">
        <v>425</v>
      </c>
      <c r="L178" s="6">
        <v>1</v>
      </c>
      <c r="M178" s="12">
        <v>1013</v>
      </c>
    </row>
    <row r="179" spans="1:13" x14ac:dyDescent="0.25">
      <c r="A179" s="8" t="s">
        <v>352</v>
      </c>
      <c r="B179" t="s">
        <v>420</v>
      </c>
      <c r="C179" t="s">
        <v>421</v>
      </c>
      <c r="D179" s="11">
        <v>537</v>
      </c>
      <c r="E179" s="30"/>
      <c r="F179" s="33"/>
      <c r="G179" s="11">
        <v>370</v>
      </c>
      <c r="H179" s="6">
        <v>0</v>
      </c>
      <c r="I179" s="12">
        <v>0</v>
      </c>
      <c r="J179" s="33"/>
      <c r="K179" s="11">
        <v>625</v>
      </c>
      <c r="L179" s="6">
        <v>1</v>
      </c>
      <c r="M179" s="12">
        <v>537</v>
      </c>
    </row>
    <row r="180" spans="1:13" x14ac:dyDescent="0.25">
      <c r="A180" s="8" t="s">
        <v>353</v>
      </c>
      <c r="B180" t="s">
        <v>420</v>
      </c>
      <c r="C180" t="s">
        <v>421</v>
      </c>
      <c r="D180" s="11">
        <v>196</v>
      </c>
      <c r="E180" s="30"/>
      <c r="F180" s="33"/>
      <c r="G180" s="11">
        <v>335</v>
      </c>
      <c r="H180" s="6">
        <v>0</v>
      </c>
      <c r="I180" s="12">
        <v>0</v>
      </c>
      <c r="J180" s="33"/>
      <c r="K180" s="11">
        <v>625</v>
      </c>
      <c r="L180" s="6">
        <v>1</v>
      </c>
      <c r="M180" s="12">
        <v>196</v>
      </c>
    </row>
    <row r="181" spans="1:13" x14ac:dyDescent="0.25">
      <c r="A181" s="8" t="s">
        <v>347</v>
      </c>
      <c r="B181" t="s">
        <v>422</v>
      </c>
      <c r="C181" t="s">
        <v>423</v>
      </c>
      <c r="D181" s="11">
        <v>2627</v>
      </c>
      <c r="E181" s="30"/>
      <c r="F181" s="33"/>
      <c r="G181" s="11">
        <v>260</v>
      </c>
      <c r="H181" s="6">
        <v>0.5</v>
      </c>
      <c r="I181" s="12">
        <v>1313.5</v>
      </c>
      <c r="J181" s="33"/>
      <c r="K181" s="11">
        <v>225</v>
      </c>
      <c r="L181" s="6">
        <v>0</v>
      </c>
      <c r="M181" s="12">
        <v>0</v>
      </c>
    </row>
    <row r="182" spans="1:13" x14ac:dyDescent="0.25">
      <c r="A182" s="8" t="s">
        <v>350</v>
      </c>
      <c r="B182" t="s">
        <v>422</v>
      </c>
      <c r="C182" t="s">
        <v>423</v>
      </c>
      <c r="D182" s="11">
        <v>800</v>
      </c>
      <c r="E182" s="30"/>
      <c r="F182" s="33"/>
      <c r="G182" s="11">
        <v>265</v>
      </c>
      <c r="H182" s="6">
        <v>0</v>
      </c>
      <c r="I182" s="12">
        <v>0</v>
      </c>
      <c r="J182" s="33"/>
      <c r="K182" s="11">
        <v>340</v>
      </c>
      <c r="L182" s="6">
        <v>0</v>
      </c>
      <c r="M182" s="12">
        <v>0</v>
      </c>
    </row>
    <row r="183" spans="1:13" x14ac:dyDescent="0.25">
      <c r="A183" s="8" t="s">
        <v>351</v>
      </c>
      <c r="B183" t="s">
        <v>422</v>
      </c>
      <c r="C183" t="s">
        <v>423</v>
      </c>
      <c r="D183" s="11">
        <v>322</v>
      </c>
      <c r="E183" s="30"/>
      <c r="F183" s="33"/>
      <c r="G183" s="11">
        <v>305</v>
      </c>
      <c r="H183" s="6">
        <v>0.25</v>
      </c>
      <c r="I183" s="12">
        <v>80.5</v>
      </c>
      <c r="J183" s="33"/>
      <c r="K183" s="11">
        <v>425</v>
      </c>
      <c r="L183" s="6">
        <v>0</v>
      </c>
      <c r="M183" s="12">
        <v>0</v>
      </c>
    </row>
    <row r="184" spans="1:13" x14ac:dyDescent="0.25">
      <c r="A184" s="8" t="s">
        <v>352</v>
      </c>
      <c r="B184" t="s">
        <v>422</v>
      </c>
      <c r="C184" t="s">
        <v>423</v>
      </c>
      <c r="D184" s="11">
        <v>170</v>
      </c>
      <c r="E184" s="30"/>
      <c r="F184" s="33"/>
      <c r="G184" s="11">
        <v>370</v>
      </c>
      <c r="H184" s="6">
        <v>0</v>
      </c>
      <c r="I184" s="12">
        <v>0</v>
      </c>
      <c r="J184" s="33"/>
      <c r="K184" s="11">
        <v>625</v>
      </c>
      <c r="L184" s="6">
        <v>0</v>
      </c>
      <c r="M184" s="12">
        <v>0</v>
      </c>
    </row>
    <row r="185" spans="1:13" x14ac:dyDescent="0.25">
      <c r="A185" s="8" t="s">
        <v>353</v>
      </c>
      <c r="B185" t="s">
        <v>422</v>
      </c>
      <c r="C185" t="s">
        <v>423</v>
      </c>
      <c r="D185" s="11">
        <v>38</v>
      </c>
      <c r="E185" s="30"/>
      <c r="F185" s="33"/>
      <c r="G185" s="11">
        <v>335</v>
      </c>
      <c r="H185" s="6">
        <v>0</v>
      </c>
      <c r="I185" s="12">
        <v>0</v>
      </c>
      <c r="J185" s="33"/>
      <c r="K185" s="11">
        <v>625</v>
      </c>
      <c r="L185" s="6">
        <v>0</v>
      </c>
      <c r="M185" s="12">
        <v>0</v>
      </c>
    </row>
    <row r="186" spans="1:13" x14ac:dyDescent="0.25">
      <c r="A186" s="8" t="s">
        <v>347</v>
      </c>
      <c r="B186" t="s">
        <v>424</v>
      </c>
      <c r="C186" t="s">
        <v>425</v>
      </c>
      <c r="D186" s="11">
        <v>4830</v>
      </c>
      <c r="E186" s="30"/>
      <c r="F186" s="33"/>
      <c r="G186" s="11">
        <v>260</v>
      </c>
      <c r="H186" s="6">
        <v>0</v>
      </c>
      <c r="I186" s="12">
        <v>0</v>
      </c>
      <c r="J186" s="33"/>
      <c r="K186" s="11">
        <v>225</v>
      </c>
      <c r="L186" s="6">
        <v>1</v>
      </c>
      <c r="M186" s="12">
        <v>4830</v>
      </c>
    </row>
    <row r="187" spans="1:13" x14ac:dyDescent="0.25">
      <c r="A187" s="8" t="s">
        <v>350</v>
      </c>
      <c r="B187" t="s">
        <v>424</v>
      </c>
      <c r="C187" t="s">
        <v>425</v>
      </c>
      <c r="D187" s="11">
        <v>2657</v>
      </c>
      <c r="E187" s="30"/>
      <c r="F187" s="33"/>
      <c r="G187" s="11">
        <v>265</v>
      </c>
      <c r="H187" s="6">
        <v>0</v>
      </c>
      <c r="I187" s="12">
        <v>0</v>
      </c>
      <c r="J187" s="33"/>
      <c r="K187" s="11">
        <v>340</v>
      </c>
      <c r="L187" s="6">
        <v>0.9</v>
      </c>
      <c r="M187" s="12">
        <v>2391.3000000000002</v>
      </c>
    </row>
    <row r="188" spans="1:13" x14ac:dyDescent="0.25">
      <c r="A188" s="8" t="s">
        <v>351</v>
      </c>
      <c r="B188" t="s">
        <v>424</v>
      </c>
      <c r="C188" t="s">
        <v>425</v>
      </c>
      <c r="D188" s="11">
        <v>1140</v>
      </c>
      <c r="E188" s="30"/>
      <c r="F188" s="33"/>
      <c r="G188" s="11">
        <v>305</v>
      </c>
      <c r="H188" s="6">
        <v>9.0909090909090898E-2</v>
      </c>
      <c r="I188" s="12">
        <v>103.636363636363</v>
      </c>
      <c r="J188" s="33"/>
      <c r="K188" s="11">
        <v>425</v>
      </c>
      <c r="L188" s="6">
        <v>0.90909090909090895</v>
      </c>
      <c r="M188" s="12">
        <v>1036.3636363636299</v>
      </c>
    </row>
    <row r="189" spans="1:13" x14ac:dyDescent="0.25">
      <c r="A189" s="8" t="s">
        <v>352</v>
      </c>
      <c r="B189" t="s">
        <v>424</v>
      </c>
      <c r="C189" t="s">
        <v>425</v>
      </c>
      <c r="D189" s="11">
        <v>579</v>
      </c>
      <c r="E189" s="30"/>
      <c r="F189" s="33"/>
      <c r="G189" s="11">
        <v>370</v>
      </c>
      <c r="H189" s="6">
        <v>0</v>
      </c>
      <c r="I189" s="12">
        <v>0</v>
      </c>
      <c r="J189" s="33"/>
      <c r="K189" s="11">
        <v>625</v>
      </c>
      <c r="L189" s="6">
        <v>1</v>
      </c>
      <c r="M189" s="12">
        <v>579</v>
      </c>
    </row>
    <row r="190" spans="1:13" x14ac:dyDescent="0.25">
      <c r="A190" s="8" t="s">
        <v>353</v>
      </c>
      <c r="B190" t="s">
        <v>424</v>
      </c>
      <c r="C190" t="s">
        <v>425</v>
      </c>
      <c r="D190" s="11">
        <v>196</v>
      </c>
      <c r="E190" s="30"/>
      <c r="F190" s="33"/>
      <c r="G190" s="11">
        <v>335</v>
      </c>
      <c r="H190" s="6">
        <v>0</v>
      </c>
      <c r="I190" s="12">
        <v>0</v>
      </c>
      <c r="J190" s="33"/>
      <c r="K190" s="11">
        <v>625</v>
      </c>
      <c r="L190" s="6">
        <v>0.91666666666666596</v>
      </c>
      <c r="M190" s="12">
        <v>179.666666666666</v>
      </c>
    </row>
    <row r="191" spans="1:13" x14ac:dyDescent="0.25">
      <c r="A191" s="8" t="s">
        <v>347</v>
      </c>
      <c r="B191" t="s">
        <v>426</v>
      </c>
      <c r="C191" t="s">
        <v>427</v>
      </c>
      <c r="D191" s="11">
        <v>5725</v>
      </c>
      <c r="E191" s="30"/>
      <c r="F191" s="33"/>
      <c r="G191" s="11">
        <v>260</v>
      </c>
      <c r="H191" s="6">
        <v>0</v>
      </c>
      <c r="I191" s="12">
        <v>0</v>
      </c>
      <c r="J191" s="33"/>
      <c r="K191" s="11">
        <v>225</v>
      </c>
      <c r="L191" s="6">
        <v>1</v>
      </c>
      <c r="M191" s="12">
        <v>5725</v>
      </c>
    </row>
    <row r="192" spans="1:13" x14ac:dyDescent="0.25">
      <c r="A192" s="8" t="s">
        <v>350</v>
      </c>
      <c r="B192" t="s">
        <v>426</v>
      </c>
      <c r="C192" t="s">
        <v>427</v>
      </c>
      <c r="D192" s="11">
        <v>2124</v>
      </c>
      <c r="E192" s="30"/>
      <c r="F192" s="33"/>
      <c r="G192" s="11">
        <v>265</v>
      </c>
      <c r="H192" s="6">
        <v>0</v>
      </c>
      <c r="I192" s="12">
        <v>0</v>
      </c>
      <c r="J192" s="33"/>
      <c r="K192" s="11">
        <v>340</v>
      </c>
      <c r="L192" s="6">
        <v>1</v>
      </c>
      <c r="M192" s="12">
        <v>2124</v>
      </c>
    </row>
    <row r="193" spans="1:13" x14ac:dyDescent="0.25">
      <c r="A193" s="8" t="s">
        <v>351</v>
      </c>
      <c r="B193" t="s">
        <v>426</v>
      </c>
      <c r="C193" t="s">
        <v>427</v>
      </c>
      <c r="D193" s="11">
        <v>1162</v>
      </c>
      <c r="E193" s="30"/>
      <c r="F193" s="33"/>
      <c r="G193" s="11">
        <v>305</v>
      </c>
      <c r="H193" s="6">
        <v>9.0909090909090898E-2</v>
      </c>
      <c r="I193" s="12">
        <v>105.636363636363</v>
      </c>
      <c r="J193" s="33"/>
      <c r="K193" s="11">
        <v>425</v>
      </c>
      <c r="L193" s="6">
        <v>0.81818181818181801</v>
      </c>
      <c r="M193" s="12">
        <v>950.72727272727195</v>
      </c>
    </row>
    <row r="194" spans="1:13" x14ac:dyDescent="0.25">
      <c r="A194" s="8" t="s">
        <v>352</v>
      </c>
      <c r="B194" t="s">
        <v>426</v>
      </c>
      <c r="C194" t="s">
        <v>427</v>
      </c>
      <c r="D194" s="11">
        <v>760</v>
      </c>
      <c r="E194" s="30"/>
      <c r="F194" s="33"/>
      <c r="G194" s="11">
        <v>370</v>
      </c>
      <c r="H194" s="6">
        <v>0.05</v>
      </c>
      <c r="I194" s="12">
        <v>38</v>
      </c>
      <c r="J194" s="33"/>
      <c r="K194" s="11">
        <v>625</v>
      </c>
      <c r="L194" s="6">
        <v>0.95</v>
      </c>
      <c r="M194" s="12">
        <v>722</v>
      </c>
    </row>
    <row r="195" spans="1:13" x14ac:dyDescent="0.25">
      <c r="A195" s="8" t="s">
        <v>353</v>
      </c>
      <c r="B195" t="s">
        <v>426</v>
      </c>
      <c r="C195" t="s">
        <v>427</v>
      </c>
      <c r="D195" s="11">
        <v>375</v>
      </c>
      <c r="E195" s="30"/>
      <c r="F195" s="33"/>
      <c r="G195" s="11">
        <v>335</v>
      </c>
      <c r="H195" s="6">
        <v>0.1</v>
      </c>
      <c r="I195" s="12">
        <v>37.5</v>
      </c>
      <c r="J195" s="33"/>
      <c r="K195" s="11">
        <v>625</v>
      </c>
      <c r="L195" s="6">
        <v>0.8</v>
      </c>
      <c r="M195" s="12">
        <v>300</v>
      </c>
    </row>
    <row r="196" spans="1:13" x14ac:dyDescent="0.25">
      <c r="A196" s="8" t="s">
        <v>347</v>
      </c>
      <c r="B196" t="s">
        <v>428</v>
      </c>
      <c r="C196" t="s">
        <v>429</v>
      </c>
      <c r="D196" s="11">
        <v>4749</v>
      </c>
      <c r="E196" s="30"/>
      <c r="F196" s="33"/>
      <c r="G196" s="11">
        <v>260</v>
      </c>
      <c r="H196" s="6">
        <v>1</v>
      </c>
      <c r="I196" s="12">
        <v>4749</v>
      </c>
      <c r="J196" s="33"/>
      <c r="K196" s="11">
        <v>225</v>
      </c>
      <c r="L196" s="6">
        <v>0</v>
      </c>
      <c r="M196" s="12">
        <v>0</v>
      </c>
    </row>
    <row r="197" spans="1:13" x14ac:dyDescent="0.25">
      <c r="A197" s="8" t="s">
        <v>350</v>
      </c>
      <c r="B197" t="s">
        <v>428</v>
      </c>
      <c r="C197" t="s">
        <v>429</v>
      </c>
      <c r="D197" s="11">
        <v>1351</v>
      </c>
      <c r="E197" s="30"/>
      <c r="F197" s="33"/>
      <c r="G197" s="11">
        <v>265</v>
      </c>
      <c r="H197" s="6">
        <v>0.66666666666666596</v>
      </c>
      <c r="I197" s="12">
        <v>900.66666666666595</v>
      </c>
      <c r="J197" s="33"/>
      <c r="K197" s="11">
        <v>340</v>
      </c>
      <c r="L197" s="6">
        <v>0.33333333333333298</v>
      </c>
      <c r="M197" s="12">
        <v>450.33333333333297</v>
      </c>
    </row>
    <row r="198" spans="1:13" x14ac:dyDescent="0.25">
      <c r="A198" s="8" t="s">
        <v>351</v>
      </c>
      <c r="B198" t="s">
        <v>428</v>
      </c>
      <c r="C198" t="s">
        <v>429</v>
      </c>
      <c r="D198" s="11">
        <v>544</v>
      </c>
      <c r="E198" s="30"/>
      <c r="F198" s="33"/>
      <c r="G198" s="11">
        <v>305</v>
      </c>
      <c r="H198" s="6">
        <v>1</v>
      </c>
      <c r="I198" s="12">
        <v>544</v>
      </c>
      <c r="J198" s="33"/>
      <c r="K198" s="11">
        <v>425</v>
      </c>
      <c r="L198" s="6">
        <v>0</v>
      </c>
      <c r="M198" s="12">
        <v>0</v>
      </c>
    </row>
    <row r="199" spans="1:13" x14ac:dyDescent="0.25">
      <c r="A199" s="8" t="s">
        <v>352</v>
      </c>
      <c r="B199" t="s">
        <v>428</v>
      </c>
      <c r="C199" t="s">
        <v>429</v>
      </c>
      <c r="D199" s="11">
        <v>429</v>
      </c>
      <c r="E199" s="30"/>
      <c r="F199" s="33"/>
      <c r="G199" s="11">
        <v>370</v>
      </c>
      <c r="H199" s="6">
        <v>0.77777777777777701</v>
      </c>
      <c r="I199" s="12">
        <v>333.666666666666</v>
      </c>
      <c r="J199" s="33"/>
      <c r="K199" s="11">
        <v>625</v>
      </c>
      <c r="L199" s="6">
        <v>0.22222222222222199</v>
      </c>
      <c r="M199" s="12">
        <v>95.3333333333333</v>
      </c>
    </row>
    <row r="200" spans="1:13" x14ac:dyDescent="0.25">
      <c r="A200" s="8" t="s">
        <v>353</v>
      </c>
      <c r="B200" t="s">
        <v>428</v>
      </c>
      <c r="C200" t="s">
        <v>429</v>
      </c>
      <c r="D200" s="11">
        <v>180</v>
      </c>
      <c r="E200" s="30"/>
      <c r="F200" s="33"/>
      <c r="G200" s="11">
        <v>335</v>
      </c>
      <c r="H200" s="6">
        <v>0.78571428571428503</v>
      </c>
      <c r="I200" s="12">
        <v>141.42857142857099</v>
      </c>
      <c r="J200" s="33"/>
      <c r="K200" s="11">
        <v>625</v>
      </c>
      <c r="L200" s="6">
        <v>0.214285714285714</v>
      </c>
      <c r="M200" s="12">
        <v>38.571428571428498</v>
      </c>
    </row>
    <row r="201" spans="1:13" x14ac:dyDescent="0.25">
      <c r="A201" s="8" t="s">
        <v>347</v>
      </c>
      <c r="B201" t="s">
        <v>430</v>
      </c>
      <c r="C201" t="s">
        <v>431</v>
      </c>
      <c r="D201" s="11">
        <v>4002</v>
      </c>
      <c r="E201" s="30"/>
      <c r="F201" s="33"/>
      <c r="G201" s="11">
        <v>260</v>
      </c>
      <c r="H201" s="6">
        <v>0</v>
      </c>
      <c r="I201" s="12">
        <v>0</v>
      </c>
      <c r="J201" s="33"/>
      <c r="K201" s="11">
        <v>225</v>
      </c>
      <c r="L201" s="6">
        <v>1</v>
      </c>
      <c r="M201" s="12">
        <v>4002</v>
      </c>
    </row>
    <row r="202" spans="1:13" x14ac:dyDescent="0.25">
      <c r="A202" s="8" t="s">
        <v>350</v>
      </c>
      <c r="B202" t="s">
        <v>430</v>
      </c>
      <c r="C202" t="s">
        <v>431</v>
      </c>
      <c r="D202" s="11">
        <v>1963</v>
      </c>
      <c r="E202" s="30"/>
      <c r="F202" s="33"/>
      <c r="G202" s="11">
        <v>265</v>
      </c>
      <c r="H202" s="6">
        <v>0</v>
      </c>
      <c r="I202" s="12">
        <v>0</v>
      </c>
      <c r="J202" s="33"/>
      <c r="K202" s="11">
        <v>340</v>
      </c>
      <c r="L202" s="6">
        <v>1</v>
      </c>
      <c r="M202" s="12">
        <v>1963</v>
      </c>
    </row>
    <row r="203" spans="1:13" x14ac:dyDescent="0.25">
      <c r="A203" s="8" t="s">
        <v>351</v>
      </c>
      <c r="B203" t="s">
        <v>430</v>
      </c>
      <c r="C203" t="s">
        <v>431</v>
      </c>
      <c r="D203" s="11">
        <v>1203</v>
      </c>
      <c r="E203" s="30"/>
      <c r="F203" s="33"/>
      <c r="G203" s="11">
        <v>305</v>
      </c>
      <c r="H203" s="6">
        <v>0</v>
      </c>
      <c r="I203" s="12">
        <v>0</v>
      </c>
      <c r="J203" s="33"/>
      <c r="K203" s="11">
        <v>425</v>
      </c>
      <c r="L203" s="6">
        <v>1</v>
      </c>
      <c r="M203" s="12">
        <v>1203</v>
      </c>
    </row>
    <row r="204" spans="1:13" x14ac:dyDescent="0.25">
      <c r="A204" s="8" t="s">
        <v>352</v>
      </c>
      <c r="B204" t="s">
        <v>430</v>
      </c>
      <c r="C204" t="s">
        <v>431</v>
      </c>
      <c r="D204" s="11">
        <v>800</v>
      </c>
      <c r="E204" s="30"/>
      <c r="F204" s="33"/>
      <c r="G204" s="11">
        <v>370</v>
      </c>
      <c r="H204" s="6">
        <v>0</v>
      </c>
      <c r="I204" s="12">
        <v>0</v>
      </c>
      <c r="J204" s="33"/>
      <c r="K204" s="11">
        <v>625</v>
      </c>
      <c r="L204" s="6">
        <v>1</v>
      </c>
      <c r="M204" s="12">
        <v>800</v>
      </c>
    </row>
    <row r="205" spans="1:13" x14ac:dyDescent="0.25">
      <c r="A205" s="8" t="s">
        <v>353</v>
      </c>
      <c r="B205" t="s">
        <v>430</v>
      </c>
      <c r="C205" t="s">
        <v>431</v>
      </c>
      <c r="D205" s="11">
        <v>374</v>
      </c>
      <c r="E205" s="30"/>
      <c r="F205" s="33"/>
      <c r="G205" s="11">
        <v>335</v>
      </c>
      <c r="H205" s="6">
        <v>0</v>
      </c>
      <c r="I205" s="12">
        <v>0</v>
      </c>
      <c r="J205" s="33"/>
      <c r="K205" s="11">
        <v>625</v>
      </c>
      <c r="L205" s="6">
        <v>1</v>
      </c>
      <c r="M205" s="12">
        <v>374</v>
      </c>
    </row>
    <row r="206" spans="1:13" x14ac:dyDescent="0.25">
      <c r="A206" s="8" t="s">
        <v>347</v>
      </c>
      <c r="B206" t="s">
        <v>432</v>
      </c>
      <c r="C206" t="s">
        <v>433</v>
      </c>
      <c r="D206" s="11">
        <v>2897</v>
      </c>
      <c r="E206" s="30"/>
      <c r="F206" s="33"/>
      <c r="G206" s="11">
        <v>260</v>
      </c>
      <c r="H206" s="6">
        <v>0.33333333333333298</v>
      </c>
      <c r="I206" s="12">
        <v>965.66666666666595</v>
      </c>
      <c r="J206" s="33"/>
      <c r="K206" s="11">
        <v>225</v>
      </c>
      <c r="L206" s="6">
        <v>0</v>
      </c>
      <c r="M206" s="12">
        <v>0</v>
      </c>
    </row>
    <row r="207" spans="1:13" x14ac:dyDescent="0.25">
      <c r="A207" s="8" t="s">
        <v>350</v>
      </c>
      <c r="B207" t="s">
        <v>432</v>
      </c>
      <c r="C207" t="s">
        <v>433</v>
      </c>
      <c r="D207" s="11">
        <v>1418</v>
      </c>
      <c r="E207" s="30"/>
      <c r="F207" s="33"/>
      <c r="G207" s="11">
        <v>265</v>
      </c>
      <c r="H207" s="6">
        <v>0</v>
      </c>
      <c r="I207" s="12">
        <v>0</v>
      </c>
      <c r="J207" s="33"/>
      <c r="K207" s="11">
        <v>340</v>
      </c>
      <c r="L207" s="6">
        <v>0.25</v>
      </c>
      <c r="M207" s="12">
        <v>354.5</v>
      </c>
    </row>
    <row r="208" spans="1:13" x14ac:dyDescent="0.25">
      <c r="A208" s="8" t="s">
        <v>351</v>
      </c>
      <c r="B208" t="s">
        <v>432</v>
      </c>
      <c r="C208" t="s">
        <v>433</v>
      </c>
      <c r="D208" s="11">
        <v>949</v>
      </c>
      <c r="E208" s="30"/>
      <c r="F208" s="33"/>
      <c r="G208" s="11">
        <v>305</v>
      </c>
      <c r="H208" s="6">
        <v>0</v>
      </c>
      <c r="I208" s="12">
        <v>0</v>
      </c>
      <c r="J208" s="33"/>
      <c r="K208" s="11">
        <v>425</v>
      </c>
      <c r="L208" s="6">
        <v>0.14285714285714199</v>
      </c>
      <c r="M208" s="12">
        <v>135.57142857142799</v>
      </c>
    </row>
    <row r="209" spans="1:13" x14ac:dyDescent="0.25">
      <c r="A209" s="8" t="s">
        <v>352</v>
      </c>
      <c r="B209" t="s">
        <v>432</v>
      </c>
      <c r="C209" t="s">
        <v>433</v>
      </c>
      <c r="D209" s="11">
        <v>658</v>
      </c>
      <c r="E209" s="30"/>
      <c r="F209" s="33"/>
      <c r="G209" s="11">
        <v>370</v>
      </c>
      <c r="H209" s="6">
        <v>0</v>
      </c>
      <c r="I209" s="12">
        <v>0</v>
      </c>
      <c r="J209" s="33"/>
      <c r="K209" s="11">
        <v>625</v>
      </c>
      <c r="L209" s="6">
        <v>0</v>
      </c>
      <c r="M209" s="12">
        <v>0</v>
      </c>
    </row>
    <row r="210" spans="1:13" x14ac:dyDescent="0.25">
      <c r="A210" s="8" t="s">
        <v>353</v>
      </c>
      <c r="B210" t="s">
        <v>432</v>
      </c>
      <c r="C210" t="s">
        <v>433</v>
      </c>
      <c r="D210" s="11">
        <v>253</v>
      </c>
      <c r="E210" s="30"/>
      <c r="F210" s="33"/>
      <c r="G210" s="11">
        <v>335</v>
      </c>
      <c r="H210" s="6">
        <v>0</v>
      </c>
      <c r="I210" s="12">
        <v>0</v>
      </c>
      <c r="J210" s="33"/>
      <c r="K210" s="11">
        <v>625</v>
      </c>
      <c r="L210" s="6">
        <v>9.0909090909090898E-2</v>
      </c>
      <c r="M210" s="12">
        <v>22.999999999999901</v>
      </c>
    </row>
    <row r="211" spans="1:13" x14ac:dyDescent="0.25">
      <c r="A211" s="8" t="s">
        <v>347</v>
      </c>
      <c r="B211" t="s">
        <v>434</v>
      </c>
      <c r="C211" t="s">
        <v>435</v>
      </c>
      <c r="D211" s="11">
        <v>2920</v>
      </c>
      <c r="E211" s="30"/>
      <c r="F211" s="33"/>
      <c r="G211" s="11">
        <v>260</v>
      </c>
      <c r="H211" s="6">
        <v>1</v>
      </c>
      <c r="I211" s="12">
        <v>2920</v>
      </c>
      <c r="J211" s="33"/>
      <c r="K211" s="11">
        <v>225</v>
      </c>
      <c r="L211" s="6">
        <v>0.25</v>
      </c>
      <c r="M211" s="12">
        <v>730</v>
      </c>
    </row>
    <row r="212" spans="1:13" x14ac:dyDescent="0.25">
      <c r="A212" s="8" t="s">
        <v>350</v>
      </c>
      <c r="B212" t="s">
        <v>434</v>
      </c>
      <c r="C212" t="s">
        <v>435</v>
      </c>
      <c r="D212" s="11">
        <v>591</v>
      </c>
      <c r="E212" s="30"/>
      <c r="F212" s="33"/>
      <c r="G212" s="11">
        <v>265</v>
      </c>
      <c r="H212" s="6">
        <v>0.33333333333333298</v>
      </c>
      <c r="I212" s="12">
        <v>196.99999999999901</v>
      </c>
      <c r="J212" s="33"/>
      <c r="K212" s="11">
        <v>340</v>
      </c>
      <c r="L212" s="6">
        <v>0.66666666666666596</v>
      </c>
      <c r="M212" s="12">
        <v>393.99999999999898</v>
      </c>
    </row>
    <row r="213" spans="1:13" x14ac:dyDescent="0.25">
      <c r="A213" s="8" t="s">
        <v>351</v>
      </c>
      <c r="B213" t="s">
        <v>434</v>
      </c>
      <c r="C213" t="s">
        <v>435</v>
      </c>
      <c r="D213" s="11">
        <v>206</v>
      </c>
      <c r="E213" s="30"/>
      <c r="F213" s="33"/>
      <c r="G213" s="11">
        <v>305</v>
      </c>
      <c r="H213" s="6">
        <v>0</v>
      </c>
      <c r="I213" s="12">
        <v>0</v>
      </c>
      <c r="J213" s="33"/>
      <c r="K213" s="11">
        <v>425</v>
      </c>
      <c r="L213" s="6">
        <v>1</v>
      </c>
      <c r="M213" s="12">
        <v>206</v>
      </c>
    </row>
    <row r="214" spans="1:13" x14ac:dyDescent="0.25">
      <c r="A214" s="8" t="s">
        <v>352</v>
      </c>
      <c r="B214" t="s">
        <v>434</v>
      </c>
      <c r="C214" t="s">
        <v>435</v>
      </c>
      <c r="D214" s="11">
        <v>147</v>
      </c>
      <c r="E214" s="30"/>
      <c r="F214" s="33"/>
      <c r="G214" s="11">
        <v>370</v>
      </c>
      <c r="H214" s="6">
        <v>0.4</v>
      </c>
      <c r="I214" s="12">
        <v>58.8</v>
      </c>
      <c r="J214" s="33"/>
      <c r="K214" s="11">
        <v>625</v>
      </c>
      <c r="L214" s="6">
        <v>0.6</v>
      </c>
      <c r="M214" s="12">
        <v>88.2</v>
      </c>
    </row>
    <row r="215" spans="1:13" x14ac:dyDescent="0.25">
      <c r="A215" s="8" t="s">
        <v>353</v>
      </c>
      <c r="B215" t="s">
        <v>434</v>
      </c>
      <c r="C215" t="s">
        <v>435</v>
      </c>
      <c r="D215" s="11">
        <v>76</v>
      </c>
      <c r="E215" s="30"/>
      <c r="F215" s="33"/>
      <c r="G215" s="11">
        <v>335</v>
      </c>
      <c r="H215" s="6">
        <v>0</v>
      </c>
      <c r="I215" s="12">
        <v>0</v>
      </c>
      <c r="J215" s="33"/>
      <c r="K215" s="11">
        <v>625</v>
      </c>
      <c r="L215" s="6">
        <v>1</v>
      </c>
      <c r="M215" s="12">
        <v>76</v>
      </c>
    </row>
    <row r="216" spans="1:13" x14ac:dyDescent="0.25">
      <c r="A216" s="8" t="s">
        <v>347</v>
      </c>
      <c r="B216" t="s">
        <v>436</v>
      </c>
      <c r="C216" t="s">
        <v>437</v>
      </c>
      <c r="D216" s="11">
        <v>10201</v>
      </c>
      <c r="E216" s="30"/>
      <c r="F216" s="33"/>
      <c r="G216" s="11">
        <v>260</v>
      </c>
      <c r="H216" s="6">
        <v>0.25</v>
      </c>
      <c r="I216" s="12">
        <v>2550.25</v>
      </c>
      <c r="J216" s="33"/>
      <c r="K216" s="11">
        <v>225</v>
      </c>
      <c r="L216" s="6">
        <v>0.16666666666666599</v>
      </c>
      <c r="M216" s="12">
        <v>1700.1666666666599</v>
      </c>
    </row>
    <row r="217" spans="1:13" x14ac:dyDescent="0.25">
      <c r="A217" s="8" t="s">
        <v>350</v>
      </c>
      <c r="B217" t="s">
        <v>436</v>
      </c>
      <c r="C217" t="s">
        <v>437</v>
      </c>
      <c r="D217" s="11">
        <v>5288</v>
      </c>
      <c r="E217" s="30"/>
      <c r="F217" s="33"/>
      <c r="G217" s="11">
        <v>265</v>
      </c>
      <c r="H217" s="6">
        <v>0.38888888888888801</v>
      </c>
      <c r="I217" s="12">
        <v>2056.4444444444398</v>
      </c>
      <c r="J217" s="33"/>
      <c r="K217" s="11">
        <v>340</v>
      </c>
      <c r="L217" s="6">
        <v>0.11111111111111099</v>
      </c>
      <c r="M217" s="12">
        <v>587.55555555555497</v>
      </c>
    </row>
    <row r="218" spans="1:13" x14ac:dyDescent="0.25">
      <c r="A218" s="8" t="s">
        <v>351</v>
      </c>
      <c r="B218" t="s">
        <v>436</v>
      </c>
      <c r="C218" t="s">
        <v>437</v>
      </c>
      <c r="D218" s="11">
        <v>3375</v>
      </c>
      <c r="E218" s="30"/>
      <c r="F218" s="33"/>
      <c r="G218" s="11">
        <v>305</v>
      </c>
      <c r="H218" s="6">
        <v>0.25531914893617003</v>
      </c>
      <c r="I218" s="12">
        <v>861.70212765957399</v>
      </c>
      <c r="J218" s="33"/>
      <c r="K218" s="11">
        <v>425</v>
      </c>
      <c r="L218" s="6">
        <v>4.2553191489361701E-2</v>
      </c>
      <c r="M218" s="12">
        <v>143.61702127659501</v>
      </c>
    </row>
    <row r="219" spans="1:13" x14ac:dyDescent="0.25">
      <c r="A219" s="8" t="s">
        <v>352</v>
      </c>
      <c r="B219" t="s">
        <v>436</v>
      </c>
      <c r="C219" t="s">
        <v>437</v>
      </c>
      <c r="D219" s="11">
        <v>1856</v>
      </c>
      <c r="E219" s="30"/>
      <c r="F219" s="33"/>
      <c r="G219" s="11">
        <v>370</v>
      </c>
      <c r="H219" s="6">
        <v>0.1</v>
      </c>
      <c r="I219" s="12">
        <v>185.6</v>
      </c>
      <c r="J219" s="33"/>
      <c r="K219" s="11">
        <v>625</v>
      </c>
      <c r="L219" s="6">
        <v>0.12</v>
      </c>
      <c r="M219" s="12">
        <v>222.72</v>
      </c>
    </row>
    <row r="220" spans="1:13" x14ac:dyDescent="0.25">
      <c r="A220" s="8" t="s">
        <v>353</v>
      </c>
      <c r="B220" t="s">
        <v>436</v>
      </c>
      <c r="C220" t="s">
        <v>437</v>
      </c>
      <c r="D220" s="11">
        <v>632</v>
      </c>
      <c r="E220" s="30"/>
      <c r="F220" s="33"/>
      <c r="G220" s="11">
        <v>335</v>
      </c>
      <c r="H220" s="6">
        <v>9.8360655737704902E-2</v>
      </c>
      <c r="I220" s="12">
        <v>62.163934426229503</v>
      </c>
      <c r="J220" s="33"/>
      <c r="K220" s="11">
        <v>625</v>
      </c>
      <c r="L220" s="6">
        <v>6.5573770491803199E-2</v>
      </c>
      <c r="M220" s="12">
        <v>41.442622950819597</v>
      </c>
    </row>
    <row r="221" spans="1:13" x14ac:dyDescent="0.25">
      <c r="A221" s="8" t="s">
        <v>347</v>
      </c>
      <c r="B221" t="s">
        <v>438</v>
      </c>
      <c r="C221" t="s">
        <v>439</v>
      </c>
      <c r="D221" s="11">
        <v>3212</v>
      </c>
      <c r="E221" s="30"/>
      <c r="F221" s="33"/>
      <c r="G221" s="11">
        <v>260</v>
      </c>
      <c r="H221" s="6">
        <v>0</v>
      </c>
      <c r="I221" s="12">
        <v>0</v>
      </c>
      <c r="J221" s="33"/>
      <c r="K221" s="11">
        <v>225</v>
      </c>
      <c r="L221" s="6">
        <v>1</v>
      </c>
      <c r="M221" s="12">
        <v>3212</v>
      </c>
    </row>
    <row r="222" spans="1:13" x14ac:dyDescent="0.25">
      <c r="A222" s="8" t="s">
        <v>350</v>
      </c>
      <c r="B222" t="s">
        <v>438</v>
      </c>
      <c r="C222" t="s">
        <v>439</v>
      </c>
      <c r="D222" s="11">
        <v>791</v>
      </c>
      <c r="E222" s="30"/>
      <c r="F222" s="33"/>
      <c r="G222" s="11">
        <v>265</v>
      </c>
      <c r="H222" s="6">
        <v>0</v>
      </c>
      <c r="I222" s="12">
        <v>0</v>
      </c>
      <c r="J222" s="33"/>
      <c r="K222" s="11">
        <v>340</v>
      </c>
      <c r="L222" s="6">
        <v>1</v>
      </c>
      <c r="M222" s="12">
        <v>791</v>
      </c>
    </row>
    <row r="223" spans="1:13" x14ac:dyDescent="0.25">
      <c r="A223" s="8" t="s">
        <v>351</v>
      </c>
      <c r="B223" t="s">
        <v>438</v>
      </c>
      <c r="C223" t="s">
        <v>439</v>
      </c>
      <c r="D223" s="11">
        <v>372</v>
      </c>
      <c r="E223" s="30"/>
      <c r="F223" s="33"/>
      <c r="G223" s="11">
        <v>305</v>
      </c>
      <c r="H223" s="6">
        <v>0</v>
      </c>
      <c r="I223" s="12">
        <v>0</v>
      </c>
      <c r="J223" s="33"/>
      <c r="K223" s="11">
        <v>425</v>
      </c>
      <c r="L223" s="6">
        <v>1</v>
      </c>
      <c r="M223" s="12">
        <v>372</v>
      </c>
    </row>
    <row r="224" spans="1:13" x14ac:dyDescent="0.25">
      <c r="A224" s="8" t="s">
        <v>352</v>
      </c>
      <c r="B224" t="s">
        <v>438</v>
      </c>
      <c r="C224" t="s">
        <v>439</v>
      </c>
      <c r="D224" s="11">
        <v>233</v>
      </c>
      <c r="E224" s="30"/>
      <c r="F224" s="33"/>
      <c r="G224" s="11">
        <v>370</v>
      </c>
      <c r="H224" s="6">
        <v>0</v>
      </c>
      <c r="I224" s="12">
        <v>0</v>
      </c>
      <c r="J224" s="33"/>
      <c r="K224" s="11">
        <v>625</v>
      </c>
      <c r="L224" s="6">
        <v>1</v>
      </c>
      <c r="M224" s="12">
        <v>233</v>
      </c>
    </row>
    <row r="225" spans="1:13" x14ac:dyDescent="0.25">
      <c r="A225" s="8" t="s">
        <v>353</v>
      </c>
      <c r="B225" t="s">
        <v>438</v>
      </c>
      <c r="C225" t="s">
        <v>439</v>
      </c>
      <c r="D225" s="11">
        <v>130</v>
      </c>
      <c r="E225" s="30"/>
      <c r="F225" s="33"/>
      <c r="G225" s="11">
        <v>335</v>
      </c>
      <c r="H225" s="6">
        <v>0</v>
      </c>
      <c r="I225" s="12">
        <v>0</v>
      </c>
      <c r="J225" s="33"/>
      <c r="K225" s="11">
        <v>625</v>
      </c>
      <c r="L225" s="6">
        <v>1</v>
      </c>
      <c r="M225" s="12">
        <v>130</v>
      </c>
    </row>
    <row r="226" spans="1:13" x14ac:dyDescent="0.25">
      <c r="A226" s="8" t="s">
        <v>347</v>
      </c>
      <c r="B226" t="s">
        <v>440</v>
      </c>
      <c r="C226" t="s">
        <v>441</v>
      </c>
      <c r="D226" s="11">
        <v>13189</v>
      </c>
      <c r="E226" s="30"/>
      <c r="F226" s="33"/>
      <c r="G226" s="11">
        <v>260</v>
      </c>
      <c r="H226" s="6">
        <v>0.63636363636363602</v>
      </c>
      <c r="I226" s="12">
        <v>8392.9999999999909</v>
      </c>
      <c r="J226" s="33"/>
      <c r="K226" s="11">
        <v>225</v>
      </c>
      <c r="L226" s="6">
        <v>0.27272727272727199</v>
      </c>
      <c r="M226" s="12">
        <v>3596.99999999999</v>
      </c>
    </row>
    <row r="227" spans="1:13" x14ac:dyDescent="0.25">
      <c r="A227" s="8" t="s">
        <v>350</v>
      </c>
      <c r="B227" t="s">
        <v>440</v>
      </c>
      <c r="C227" t="s">
        <v>441</v>
      </c>
      <c r="D227" s="11">
        <v>2650</v>
      </c>
      <c r="E227" s="30"/>
      <c r="F227" s="33"/>
      <c r="G227" s="11">
        <v>265</v>
      </c>
      <c r="H227" s="6">
        <v>0.77777777777777701</v>
      </c>
      <c r="I227" s="12">
        <v>2061.1111111111099</v>
      </c>
      <c r="J227" s="33"/>
      <c r="K227" s="11">
        <v>340</v>
      </c>
      <c r="L227" s="6">
        <v>0.22222222222222199</v>
      </c>
      <c r="M227" s="12">
        <v>588.888888888888</v>
      </c>
    </row>
    <row r="228" spans="1:13" x14ac:dyDescent="0.25">
      <c r="A228" s="8" t="s">
        <v>351</v>
      </c>
      <c r="B228" t="s">
        <v>440</v>
      </c>
      <c r="C228" t="s">
        <v>441</v>
      </c>
      <c r="D228" s="11">
        <v>742</v>
      </c>
      <c r="E228" s="30"/>
      <c r="F228" s="33"/>
      <c r="G228" s="11">
        <v>305</v>
      </c>
      <c r="H228" s="6">
        <v>0.8</v>
      </c>
      <c r="I228" s="12">
        <v>593.6</v>
      </c>
      <c r="J228" s="33"/>
      <c r="K228" s="11">
        <v>425</v>
      </c>
      <c r="L228" s="6">
        <v>0.2</v>
      </c>
      <c r="M228" s="12">
        <v>148.4</v>
      </c>
    </row>
    <row r="229" spans="1:13" x14ac:dyDescent="0.25">
      <c r="A229" s="8" t="s">
        <v>352</v>
      </c>
      <c r="B229" t="s">
        <v>440</v>
      </c>
      <c r="C229" t="s">
        <v>441</v>
      </c>
      <c r="D229" s="11">
        <v>320</v>
      </c>
      <c r="E229" s="30"/>
      <c r="F229" s="33"/>
      <c r="G229" s="11">
        <v>370</v>
      </c>
      <c r="H229" s="6">
        <v>0.8</v>
      </c>
      <c r="I229" s="12">
        <v>256</v>
      </c>
      <c r="J229" s="33"/>
      <c r="K229" s="11">
        <v>625</v>
      </c>
      <c r="L229" s="6">
        <v>0.2</v>
      </c>
      <c r="M229" s="12">
        <v>64</v>
      </c>
    </row>
    <row r="230" spans="1:13" x14ac:dyDescent="0.25">
      <c r="A230" s="8" t="s">
        <v>353</v>
      </c>
      <c r="B230" t="s">
        <v>440</v>
      </c>
      <c r="C230" t="s">
        <v>441</v>
      </c>
      <c r="D230" s="11">
        <v>99</v>
      </c>
      <c r="E230" s="30"/>
      <c r="F230" s="33"/>
      <c r="G230" s="11">
        <v>335</v>
      </c>
      <c r="H230" s="6">
        <v>1</v>
      </c>
      <c r="I230" s="12">
        <v>99</v>
      </c>
      <c r="J230" s="33"/>
      <c r="K230" s="11">
        <v>625</v>
      </c>
      <c r="L230" s="6">
        <v>0</v>
      </c>
      <c r="M230" s="12">
        <v>0</v>
      </c>
    </row>
    <row r="231" spans="1:13" x14ac:dyDescent="0.25">
      <c r="A231" s="8" t="s">
        <v>347</v>
      </c>
      <c r="B231" t="s">
        <v>442</v>
      </c>
      <c r="C231" t="s">
        <v>443</v>
      </c>
      <c r="D231" s="11">
        <v>7820</v>
      </c>
      <c r="E231" s="30"/>
      <c r="F231" s="33"/>
      <c r="G231" s="11">
        <v>260</v>
      </c>
      <c r="H231" s="6">
        <v>1</v>
      </c>
      <c r="I231" s="12">
        <v>7820</v>
      </c>
      <c r="J231" s="33"/>
      <c r="K231" s="11">
        <v>225</v>
      </c>
      <c r="L231" s="6">
        <v>0</v>
      </c>
      <c r="M231" s="12">
        <v>0</v>
      </c>
    </row>
    <row r="232" spans="1:13" x14ac:dyDescent="0.25">
      <c r="A232" s="8" t="s">
        <v>350</v>
      </c>
      <c r="B232" t="s">
        <v>442</v>
      </c>
      <c r="C232" t="s">
        <v>443</v>
      </c>
      <c r="D232" s="11">
        <v>2717</v>
      </c>
      <c r="E232" s="30"/>
      <c r="F232" s="33"/>
      <c r="G232" s="11">
        <v>265</v>
      </c>
      <c r="H232" s="6">
        <v>0.85714285714285698</v>
      </c>
      <c r="I232" s="12">
        <v>2328.8571428571399</v>
      </c>
      <c r="J232" s="33"/>
      <c r="K232" s="11">
        <v>340</v>
      </c>
      <c r="L232" s="6">
        <v>0.28571428571428498</v>
      </c>
      <c r="M232" s="12">
        <v>776.28571428571399</v>
      </c>
    </row>
    <row r="233" spans="1:13" x14ac:dyDescent="0.25">
      <c r="A233" s="8" t="s">
        <v>351</v>
      </c>
      <c r="B233" t="s">
        <v>442</v>
      </c>
      <c r="C233" t="s">
        <v>443</v>
      </c>
      <c r="D233" s="11">
        <v>1206</v>
      </c>
      <c r="E233" s="30"/>
      <c r="F233" s="33"/>
      <c r="G233" s="11">
        <v>305</v>
      </c>
      <c r="H233" s="6">
        <v>0.875</v>
      </c>
      <c r="I233" s="12">
        <v>1055.25</v>
      </c>
      <c r="J233" s="33"/>
      <c r="K233" s="11">
        <v>425</v>
      </c>
      <c r="L233" s="6">
        <v>0</v>
      </c>
      <c r="M233" s="12">
        <v>0</v>
      </c>
    </row>
    <row r="234" spans="1:13" x14ac:dyDescent="0.25">
      <c r="A234" s="8" t="s">
        <v>352</v>
      </c>
      <c r="B234" t="s">
        <v>442</v>
      </c>
      <c r="C234" t="s">
        <v>443</v>
      </c>
      <c r="D234" s="11">
        <v>661</v>
      </c>
      <c r="E234" s="30"/>
      <c r="F234" s="33"/>
      <c r="G234" s="11">
        <v>370</v>
      </c>
      <c r="H234" s="6">
        <v>0.9</v>
      </c>
      <c r="I234" s="12">
        <v>594.9</v>
      </c>
      <c r="J234" s="33"/>
      <c r="K234" s="11">
        <v>625</v>
      </c>
      <c r="L234" s="6">
        <v>0.1</v>
      </c>
      <c r="M234" s="12">
        <v>66.099999999999994</v>
      </c>
    </row>
    <row r="235" spans="1:13" x14ac:dyDescent="0.25">
      <c r="A235" s="8" t="s">
        <v>353</v>
      </c>
      <c r="B235" t="s">
        <v>442</v>
      </c>
      <c r="C235" t="s">
        <v>443</v>
      </c>
      <c r="D235" s="11">
        <v>241</v>
      </c>
      <c r="E235" s="30"/>
      <c r="F235" s="33"/>
      <c r="G235" s="11">
        <v>335</v>
      </c>
      <c r="H235" s="6">
        <v>1</v>
      </c>
      <c r="I235" s="12">
        <v>241</v>
      </c>
      <c r="J235" s="33"/>
      <c r="K235" s="11">
        <v>625</v>
      </c>
      <c r="L235" s="6">
        <v>0</v>
      </c>
      <c r="M235" s="12">
        <v>0</v>
      </c>
    </row>
    <row r="236" spans="1:13" x14ac:dyDescent="0.25">
      <c r="A236" s="8" t="s">
        <v>347</v>
      </c>
      <c r="B236" t="s">
        <v>444</v>
      </c>
      <c r="C236" t="s">
        <v>445</v>
      </c>
      <c r="D236" s="11">
        <v>3006</v>
      </c>
      <c r="E236" s="30"/>
      <c r="F236" s="33"/>
      <c r="G236" s="11">
        <v>260</v>
      </c>
      <c r="H236" s="6">
        <v>0.66666666666666596</v>
      </c>
      <c r="I236" s="12">
        <v>2003.99999999999</v>
      </c>
      <c r="J236" s="33"/>
      <c r="K236" s="11">
        <v>225</v>
      </c>
      <c r="L236" s="6">
        <v>0.33333333333333298</v>
      </c>
      <c r="M236" s="12">
        <v>1001.99999999999</v>
      </c>
    </row>
    <row r="237" spans="1:13" x14ac:dyDescent="0.25">
      <c r="A237" s="8" t="s">
        <v>350</v>
      </c>
      <c r="B237" t="s">
        <v>444</v>
      </c>
      <c r="C237" t="s">
        <v>445</v>
      </c>
      <c r="D237" s="11">
        <v>743</v>
      </c>
      <c r="E237" s="30"/>
      <c r="F237" s="33"/>
      <c r="G237" s="11">
        <v>265</v>
      </c>
      <c r="H237" s="6">
        <v>0.33333333333333298</v>
      </c>
      <c r="I237" s="12">
        <v>247.666666666666</v>
      </c>
      <c r="J237" s="33"/>
      <c r="K237" s="11">
        <v>340</v>
      </c>
      <c r="L237" s="6">
        <v>0.66666666666666596</v>
      </c>
      <c r="M237" s="12">
        <v>495.33333333333297</v>
      </c>
    </row>
    <row r="238" spans="1:13" x14ac:dyDescent="0.25">
      <c r="A238" s="8" t="s">
        <v>351</v>
      </c>
      <c r="B238" t="s">
        <v>444</v>
      </c>
      <c r="C238" t="s">
        <v>445</v>
      </c>
      <c r="D238" s="11">
        <v>448</v>
      </c>
      <c r="E238" s="30"/>
      <c r="F238" s="33"/>
      <c r="G238" s="11">
        <v>305</v>
      </c>
      <c r="H238" s="6">
        <v>0</v>
      </c>
      <c r="I238" s="12">
        <v>0</v>
      </c>
      <c r="J238" s="33"/>
      <c r="K238" s="11">
        <v>425</v>
      </c>
      <c r="L238" s="6">
        <v>1</v>
      </c>
      <c r="M238" s="12">
        <v>448</v>
      </c>
    </row>
    <row r="239" spans="1:13" x14ac:dyDescent="0.25">
      <c r="A239" s="8" t="s">
        <v>352</v>
      </c>
      <c r="B239" t="s">
        <v>444</v>
      </c>
      <c r="C239" t="s">
        <v>445</v>
      </c>
      <c r="D239" s="11">
        <v>257</v>
      </c>
      <c r="E239" s="30"/>
      <c r="F239" s="33"/>
      <c r="G239" s="11">
        <v>370</v>
      </c>
      <c r="H239" s="6">
        <v>0.1</v>
      </c>
      <c r="I239" s="12">
        <v>25.7</v>
      </c>
      <c r="J239" s="33"/>
      <c r="K239" s="11">
        <v>625</v>
      </c>
      <c r="L239" s="6">
        <v>0.9</v>
      </c>
      <c r="M239" s="12">
        <v>231.3</v>
      </c>
    </row>
    <row r="240" spans="1:13" x14ac:dyDescent="0.25">
      <c r="A240" s="8" t="s">
        <v>353</v>
      </c>
      <c r="B240" t="s">
        <v>444</v>
      </c>
      <c r="C240" t="s">
        <v>445</v>
      </c>
      <c r="D240" s="11">
        <v>118</v>
      </c>
      <c r="E240" s="30"/>
      <c r="F240" s="33"/>
      <c r="G240" s="11">
        <v>335</v>
      </c>
      <c r="H240" s="6">
        <v>0</v>
      </c>
      <c r="I240" s="12">
        <v>0</v>
      </c>
      <c r="J240" s="33"/>
      <c r="K240" s="11">
        <v>625</v>
      </c>
      <c r="L240" s="6">
        <v>1</v>
      </c>
      <c r="M240" s="12">
        <v>118</v>
      </c>
    </row>
    <row r="241" spans="1:13" x14ac:dyDescent="0.25">
      <c r="A241" s="8" t="s">
        <v>347</v>
      </c>
      <c r="B241" t="s">
        <v>446</v>
      </c>
      <c r="C241" t="s">
        <v>447</v>
      </c>
      <c r="D241" s="11">
        <v>5301</v>
      </c>
      <c r="E241" s="30"/>
      <c r="F241" s="33"/>
      <c r="G241" s="11">
        <v>260</v>
      </c>
      <c r="H241" s="6">
        <v>0.25</v>
      </c>
      <c r="I241" s="12">
        <v>1325.25</v>
      </c>
      <c r="J241" s="33"/>
      <c r="K241" s="11">
        <v>225</v>
      </c>
      <c r="L241" s="6">
        <v>0.75</v>
      </c>
      <c r="M241" s="12">
        <v>3975.75</v>
      </c>
    </row>
    <row r="242" spans="1:13" x14ac:dyDescent="0.25">
      <c r="A242" s="8" t="s">
        <v>350</v>
      </c>
      <c r="B242" t="s">
        <v>446</v>
      </c>
      <c r="C242" t="s">
        <v>447</v>
      </c>
      <c r="D242" s="11">
        <v>2201</v>
      </c>
      <c r="E242" s="30"/>
      <c r="F242" s="33"/>
      <c r="G242" s="11">
        <v>265</v>
      </c>
      <c r="H242" s="6">
        <v>0.16666666666666599</v>
      </c>
      <c r="I242" s="12">
        <v>366.83333333333297</v>
      </c>
      <c r="J242" s="33"/>
      <c r="K242" s="11">
        <v>340</v>
      </c>
      <c r="L242" s="6">
        <v>0.83333333333333304</v>
      </c>
      <c r="M242" s="12">
        <v>1834.1666666666599</v>
      </c>
    </row>
    <row r="243" spans="1:13" x14ac:dyDescent="0.25">
      <c r="A243" s="8" t="s">
        <v>351</v>
      </c>
      <c r="B243" t="s">
        <v>446</v>
      </c>
      <c r="C243" t="s">
        <v>447</v>
      </c>
      <c r="D243" s="11">
        <v>1147</v>
      </c>
      <c r="E243" s="30"/>
      <c r="F243" s="33"/>
      <c r="G243" s="11">
        <v>305</v>
      </c>
      <c r="H243" s="6">
        <v>0</v>
      </c>
      <c r="I243" s="12">
        <v>0</v>
      </c>
      <c r="J243" s="33"/>
      <c r="K243" s="11">
        <v>425</v>
      </c>
      <c r="L243" s="6">
        <v>0.92307692307692302</v>
      </c>
      <c r="M243" s="12">
        <v>1058.76923076923</v>
      </c>
    </row>
    <row r="244" spans="1:13" x14ac:dyDescent="0.25">
      <c r="A244" s="8" t="s">
        <v>352</v>
      </c>
      <c r="B244" t="s">
        <v>446</v>
      </c>
      <c r="C244" t="s">
        <v>447</v>
      </c>
      <c r="D244" s="11">
        <v>783</v>
      </c>
      <c r="E244" s="30"/>
      <c r="F244" s="33"/>
      <c r="G244" s="11">
        <v>370</v>
      </c>
      <c r="H244" s="6">
        <v>0</v>
      </c>
      <c r="I244" s="12">
        <v>0</v>
      </c>
      <c r="J244" s="33"/>
      <c r="K244" s="11">
        <v>625</v>
      </c>
      <c r="L244" s="6">
        <v>1</v>
      </c>
      <c r="M244" s="12">
        <v>783</v>
      </c>
    </row>
    <row r="245" spans="1:13" x14ac:dyDescent="0.25">
      <c r="A245" s="8" t="s">
        <v>353</v>
      </c>
      <c r="B245" t="s">
        <v>446</v>
      </c>
      <c r="C245" t="s">
        <v>447</v>
      </c>
      <c r="D245" s="11">
        <v>334</v>
      </c>
      <c r="E245" s="30"/>
      <c r="F245" s="33"/>
      <c r="G245" s="11">
        <v>335</v>
      </c>
      <c r="H245" s="6">
        <v>6.6666666666666596E-2</v>
      </c>
      <c r="I245" s="12">
        <v>22.266666666666602</v>
      </c>
      <c r="J245" s="33"/>
      <c r="K245" s="11">
        <v>625</v>
      </c>
      <c r="L245" s="6">
        <v>0.93333333333333302</v>
      </c>
      <c r="M245" s="12">
        <v>311.73333333333301</v>
      </c>
    </row>
    <row r="246" spans="1:13" x14ac:dyDescent="0.25">
      <c r="A246" s="8" t="s">
        <v>347</v>
      </c>
      <c r="B246" t="s">
        <v>448</v>
      </c>
      <c r="C246" t="s">
        <v>449</v>
      </c>
      <c r="D246" s="11">
        <v>9182</v>
      </c>
      <c r="E246" s="30"/>
      <c r="F246" s="33"/>
      <c r="G246" s="11">
        <v>260</v>
      </c>
      <c r="H246" s="6">
        <v>0.6</v>
      </c>
      <c r="I246" s="12">
        <v>5509.2</v>
      </c>
      <c r="J246" s="33"/>
      <c r="K246" s="11">
        <v>225</v>
      </c>
      <c r="L246" s="6">
        <v>0</v>
      </c>
      <c r="M246" s="12">
        <v>0</v>
      </c>
    </row>
    <row r="247" spans="1:13" x14ac:dyDescent="0.25">
      <c r="A247" s="8" t="s">
        <v>350</v>
      </c>
      <c r="B247" t="s">
        <v>448</v>
      </c>
      <c r="C247" t="s">
        <v>449</v>
      </c>
      <c r="D247" s="11">
        <v>2517</v>
      </c>
      <c r="E247" s="30"/>
      <c r="F247" s="33"/>
      <c r="G247" s="11">
        <v>265</v>
      </c>
      <c r="H247" s="6">
        <v>0.33333333333333298</v>
      </c>
      <c r="I247" s="12">
        <v>838.99999999999898</v>
      </c>
      <c r="J247" s="33"/>
      <c r="K247" s="11">
        <v>340</v>
      </c>
      <c r="L247" s="6">
        <v>0.66666666666666596</v>
      </c>
      <c r="M247" s="12">
        <v>1677.99999999999</v>
      </c>
    </row>
    <row r="248" spans="1:13" x14ac:dyDescent="0.25">
      <c r="A248" s="8" t="s">
        <v>351</v>
      </c>
      <c r="B248" t="s">
        <v>448</v>
      </c>
      <c r="C248" t="s">
        <v>449</v>
      </c>
      <c r="D248" s="11">
        <v>1213</v>
      </c>
      <c r="E248" s="30"/>
      <c r="F248" s="33"/>
      <c r="G248" s="11">
        <v>305</v>
      </c>
      <c r="H248" s="6">
        <v>1</v>
      </c>
      <c r="I248" s="12">
        <v>1213</v>
      </c>
      <c r="J248" s="33"/>
      <c r="K248" s="11">
        <v>425</v>
      </c>
      <c r="L248" s="6">
        <v>0</v>
      </c>
      <c r="M248" s="12">
        <v>0</v>
      </c>
    </row>
    <row r="249" spans="1:13" x14ac:dyDescent="0.25">
      <c r="A249" s="8" t="s">
        <v>352</v>
      </c>
      <c r="B249" t="s">
        <v>448</v>
      </c>
      <c r="C249" t="s">
        <v>449</v>
      </c>
      <c r="D249" s="11">
        <v>558</v>
      </c>
      <c r="E249" s="30"/>
      <c r="F249" s="33"/>
      <c r="G249" s="11">
        <v>370</v>
      </c>
      <c r="H249" s="6">
        <v>0.57142857142857095</v>
      </c>
      <c r="I249" s="12">
        <v>318.85714285714198</v>
      </c>
      <c r="J249" s="33"/>
      <c r="K249" s="11">
        <v>625</v>
      </c>
      <c r="L249" s="6">
        <v>0.57142857142857095</v>
      </c>
      <c r="M249" s="12">
        <v>318.85714285714198</v>
      </c>
    </row>
    <row r="250" spans="1:13" x14ac:dyDescent="0.25">
      <c r="A250" s="8" t="s">
        <v>353</v>
      </c>
      <c r="B250" t="s">
        <v>448</v>
      </c>
      <c r="C250" t="s">
        <v>449</v>
      </c>
      <c r="D250" s="11">
        <v>235</v>
      </c>
      <c r="E250" s="30"/>
      <c r="F250" s="33"/>
      <c r="G250" s="11">
        <v>335</v>
      </c>
      <c r="H250" s="6">
        <v>0.8</v>
      </c>
      <c r="I250" s="12">
        <v>188</v>
      </c>
      <c r="J250" s="33"/>
      <c r="K250" s="11">
        <v>625</v>
      </c>
      <c r="L250" s="6">
        <v>0.2</v>
      </c>
      <c r="M250" s="12">
        <v>47</v>
      </c>
    </row>
    <row r="251" spans="1:13" x14ac:dyDescent="0.25">
      <c r="A251" s="8" t="s">
        <v>347</v>
      </c>
      <c r="B251" t="s">
        <v>450</v>
      </c>
      <c r="C251" t="s">
        <v>451</v>
      </c>
      <c r="D251" s="11">
        <v>1782</v>
      </c>
      <c r="E251" s="30"/>
      <c r="F251" s="33"/>
      <c r="G251" s="11">
        <v>260</v>
      </c>
      <c r="H251" s="6">
        <v>0</v>
      </c>
      <c r="I251" s="12">
        <v>0</v>
      </c>
      <c r="J251" s="33"/>
      <c r="K251" s="11">
        <v>225</v>
      </c>
      <c r="L251" s="6">
        <v>0</v>
      </c>
      <c r="M251" s="12">
        <v>0</v>
      </c>
    </row>
    <row r="252" spans="1:13" x14ac:dyDescent="0.25">
      <c r="A252" s="8" t="s">
        <v>350</v>
      </c>
      <c r="B252" t="s">
        <v>450</v>
      </c>
      <c r="C252" t="s">
        <v>451</v>
      </c>
      <c r="D252" s="11">
        <v>981</v>
      </c>
      <c r="E252" s="30"/>
      <c r="F252" s="33"/>
      <c r="G252" s="11">
        <v>265</v>
      </c>
      <c r="H252" s="6">
        <v>0.33333333333333298</v>
      </c>
      <c r="I252" s="12">
        <v>326.99999999999898</v>
      </c>
      <c r="J252" s="33"/>
      <c r="K252" s="11">
        <v>340</v>
      </c>
      <c r="L252" s="6">
        <v>0.66666666666666596</v>
      </c>
      <c r="M252" s="12">
        <v>653.99999999999898</v>
      </c>
    </row>
    <row r="253" spans="1:13" x14ac:dyDescent="0.25">
      <c r="A253" s="8" t="s">
        <v>351</v>
      </c>
      <c r="B253" t="s">
        <v>450</v>
      </c>
      <c r="C253" t="s">
        <v>451</v>
      </c>
      <c r="D253" s="11">
        <v>508</v>
      </c>
      <c r="E253" s="30"/>
      <c r="F253" s="33"/>
      <c r="G253" s="11">
        <v>305</v>
      </c>
      <c r="H253" s="6">
        <v>0</v>
      </c>
      <c r="I253" s="12">
        <v>0</v>
      </c>
      <c r="J253" s="33"/>
      <c r="K253" s="11">
        <v>425</v>
      </c>
      <c r="L253" s="6">
        <v>1</v>
      </c>
      <c r="M253" s="12">
        <v>508</v>
      </c>
    </row>
    <row r="254" spans="1:13" x14ac:dyDescent="0.25">
      <c r="A254" s="8" t="s">
        <v>352</v>
      </c>
      <c r="B254" t="s">
        <v>450</v>
      </c>
      <c r="C254" t="s">
        <v>451</v>
      </c>
      <c r="D254" s="11">
        <v>271</v>
      </c>
      <c r="E254" s="30"/>
      <c r="F254" s="33"/>
      <c r="G254" s="11">
        <v>370</v>
      </c>
      <c r="H254" s="6">
        <v>0</v>
      </c>
      <c r="I254" s="12">
        <v>0</v>
      </c>
      <c r="J254" s="33"/>
      <c r="K254" s="11">
        <v>625</v>
      </c>
      <c r="L254" s="6">
        <v>1</v>
      </c>
      <c r="M254" s="12">
        <v>271</v>
      </c>
    </row>
    <row r="255" spans="1:13" x14ac:dyDescent="0.25">
      <c r="A255" s="8" t="s">
        <v>353</v>
      </c>
      <c r="B255" t="s">
        <v>450</v>
      </c>
      <c r="C255" t="s">
        <v>451</v>
      </c>
      <c r="D255" s="11">
        <v>114</v>
      </c>
      <c r="E255" s="30"/>
      <c r="F255" s="33"/>
      <c r="G255" s="11">
        <v>335</v>
      </c>
      <c r="H255" s="6">
        <v>0</v>
      </c>
      <c r="I255" s="12">
        <v>0</v>
      </c>
      <c r="J255" s="33"/>
      <c r="K255" s="11">
        <v>625</v>
      </c>
      <c r="L255" s="6">
        <v>1</v>
      </c>
      <c r="M255" s="12">
        <v>114</v>
      </c>
    </row>
    <row r="256" spans="1:13" x14ac:dyDescent="0.25">
      <c r="A256" s="8" t="s">
        <v>347</v>
      </c>
      <c r="B256" t="s">
        <v>452</v>
      </c>
      <c r="C256" t="s">
        <v>453</v>
      </c>
      <c r="D256" s="11">
        <v>9675</v>
      </c>
      <c r="E256" s="30"/>
      <c r="F256" s="33"/>
      <c r="G256" s="11">
        <v>260</v>
      </c>
      <c r="H256" s="6">
        <v>0</v>
      </c>
      <c r="I256" s="12">
        <v>0</v>
      </c>
      <c r="J256" s="33"/>
      <c r="K256" s="11">
        <v>225</v>
      </c>
      <c r="L256" s="6">
        <v>0.75</v>
      </c>
      <c r="M256" s="12">
        <v>7256.25</v>
      </c>
    </row>
    <row r="257" spans="1:13" x14ac:dyDescent="0.25">
      <c r="A257" s="8" t="s">
        <v>350</v>
      </c>
      <c r="B257" t="s">
        <v>452</v>
      </c>
      <c r="C257" t="s">
        <v>453</v>
      </c>
      <c r="D257" s="11">
        <v>3289</v>
      </c>
      <c r="E257" s="30"/>
      <c r="F257" s="33"/>
      <c r="G257" s="11">
        <v>265</v>
      </c>
      <c r="H257" s="6">
        <v>0.14285714285714199</v>
      </c>
      <c r="I257" s="12">
        <v>469.85714285714198</v>
      </c>
      <c r="J257" s="33"/>
      <c r="K257" s="11">
        <v>340</v>
      </c>
      <c r="L257" s="6">
        <v>0.85714285714285698</v>
      </c>
      <c r="M257" s="12">
        <v>2819.1428571428501</v>
      </c>
    </row>
    <row r="258" spans="1:13" x14ac:dyDescent="0.25">
      <c r="A258" s="8" t="s">
        <v>351</v>
      </c>
      <c r="B258" t="s">
        <v>452</v>
      </c>
      <c r="C258" t="s">
        <v>453</v>
      </c>
      <c r="D258" s="11">
        <v>1640</v>
      </c>
      <c r="E258" s="30"/>
      <c r="F258" s="33"/>
      <c r="G258" s="11">
        <v>305</v>
      </c>
      <c r="H258" s="6">
        <v>0</v>
      </c>
      <c r="I258" s="12">
        <v>0</v>
      </c>
      <c r="J258" s="33"/>
      <c r="K258" s="11">
        <v>425</v>
      </c>
      <c r="L258" s="6">
        <v>1</v>
      </c>
      <c r="M258" s="12">
        <v>1640</v>
      </c>
    </row>
    <row r="259" spans="1:13" x14ac:dyDescent="0.25">
      <c r="A259" s="8" t="s">
        <v>352</v>
      </c>
      <c r="B259" t="s">
        <v>452</v>
      </c>
      <c r="C259" t="s">
        <v>453</v>
      </c>
      <c r="D259" s="11">
        <v>848</v>
      </c>
      <c r="E259" s="30"/>
      <c r="F259" s="33"/>
      <c r="G259" s="11">
        <v>370</v>
      </c>
      <c r="H259" s="6">
        <v>0</v>
      </c>
      <c r="I259" s="12">
        <v>0</v>
      </c>
      <c r="J259" s="33"/>
      <c r="K259" s="11">
        <v>625</v>
      </c>
      <c r="L259" s="6">
        <v>1</v>
      </c>
      <c r="M259" s="12">
        <v>848</v>
      </c>
    </row>
    <row r="260" spans="1:13" x14ac:dyDescent="0.25">
      <c r="A260" s="8" t="s">
        <v>353</v>
      </c>
      <c r="B260" t="s">
        <v>452</v>
      </c>
      <c r="C260" t="s">
        <v>453</v>
      </c>
      <c r="D260" s="11">
        <v>443</v>
      </c>
      <c r="E260" s="30"/>
      <c r="F260" s="33"/>
      <c r="G260" s="11">
        <v>335</v>
      </c>
      <c r="H260" s="6">
        <v>0</v>
      </c>
      <c r="I260" s="12">
        <v>0</v>
      </c>
      <c r="J260" s="33"/>
      <c r="K260" s="11">
        <v>625</v>
      </c>
      <c r="L260" s="6">
        <v>0.97058823529411697</v>
      </c>
      <c r="M260" s="12">
        <v>429.97058823529397</v>
      </c>
    </row>
    <row r="261" spans="1:13" x14ac:dyDescent="0.25">
      <c r="A261" s="8" t="s">
        <v>347</v>
      </c>
      <c r="B261" t="s">
        <v>454</v>
      </c>
      <c r="C261" t="s">
        <v>455</v>
      </c>
      <c r="D261" s="11">
        <v>6940</v>
      </c>
      <c r="E261" s="30"/>
      <c r="F261" s="33"/>
      <c r="G261" s="11">
        <v>260</v>
      </c>
      <c r="H261" s="6">
        <v>0.22222222222222199</v>
      </c>
      <c r="I261" s="12">
        <v>1542.2222222222199</v>
      </c>
      <c r="J261" s="33"/>
      <c r="K261" s="11">
        <v>225</v>
      </c>
      <c r="L261" s="6">
        <v>0.77777777777777701</v>
      </c>
      <c r="M261" s="12">
        <v>5397.7777777777701</v>
      </c>
    </row>
    <row r="262" spans="1:13" x14ac:dyDescent="0.25">
      <c r="A262" s="8" t="s">
        <v>350</v>
      </c>
      <c r="B262" t="s">
        <v>454</v>
      </c>
      <c r="C262" t="s">
        <v>455</v>
      </c>
      <c r="D262" s="11">
        <v>3588</v>
      </c>
      <c r="E262" s="30"/>
      <c r="F262" s="33"/>
      <c r="G262" s="11">
        <v>265</v>
      </c>
      <c r="H262" s="6">
        <v>0.33333333333333298</v>
      </c>
      <c r="I262" s="12">
        <v>1195.99999999999</v>
      </c>
      <c r="J262" s="33"/>
      <c r="K262" s="11">
        <v>340</v>
      </c>
      <c r="L262" s="6">
        <v>0.66666666666666596</v>
      </c>
      <c r="M262" s="12">
        <v>2391.99999999999</v>
      </c>
    </row>
    <row r="263" spans="1:13" x14ac:dyDescent="0.25">
      <c r="A263" s="8" t="s">
        <v>351</v>
      </c>
      <c r="B263" t="s">
        <v>454</v>
      </c>
      <c r="C263" t="s">
        <v>455</v>
      </c>
      <c r="D263" s="11">
        <v>2588</v>
      </c>
      <c r="E263" s="30"/>
      <c r="F263" s="33"/>
      <c r="G263" s="11">
        <v>305</v>
      </c>
      <c r="H263" s="6">
        <v>0.14285714285714199</v>
      </c>
      <c r="I263" s="12">
        <v>369.71428571428498</v>
      </c>
      <c r="J263" s="33"/>
      <c r="K263" s="11">
        <v>425</v>
      </c>
      <c r="L263" s="6">
        <v>0.85714285714285698</v>
      </c>
      <c r="M263" s="12">
        <v>2218.2857142857101</v>
      </c>
    </row>
    <row r="264" spans="1:13" x14ac:dyDescent="0.25">
      <c r="A264" s="8" t="s">
        <v>352</v>
      </c>
      <c r="B264" t="s">
        <v>454</v>
      </c>
      <c r="C264" t="s">
        <v>455</v>
      </c>
      <c r="D264" s="11">
        <v>1568</v>
      </c>
      <c r="E264" s="30"/>
      <c r="F264" s="33"/>
      <c r="G264" s="11">
        <v>370</v>
      </c>
      <c r="H264" s="6">
        <v>0.29166666666666602</v>
      </c>
      <c r="I264" s="12">
        <v>457.33333333333297</v>
      </c>
      <c r="J264" s="33"/>
      <c r="K264" s="11">
        <v>625</v>
      </c>
      <c r="L264" s="6">
        <v>0.625</v>
      </c>
      <c r="M264" s="12">
        <v>980</v>
      </c>
    </row>
    <row r="265" spans="1:13" x14ac:dyDescent="0.25">
      <c r="A265" s="8" t="s">
        <v>353</v>
      </c>
      <c r="B265" t="s">
        <v>454</v>
      </c>
      <c r="C265" t="s">
        <v>455</v>
      </c>
      <c r="D265" s="11">
        <v>647</v>
      </c>
      <c r="E265" s="30"/>
      <c r="F265" s="33"/>
      <c r="G265" s="11">
        <v>335</v>
      </c>
      <c r="H265" s="6">
        <v>0.13793103448275801</v>
      </c>
      <c r="I265" s="12">
        <v>89.241379310344797</v>
      </c>
      <c r="J265" s="33"/>
      <c r="K265" s="11">
        <v>625</v>
      </c>
      <c r="L265" s="6">
        <v>0.82758620689655105</v>
      </c>
      <c r="M265" s="12">
        <v>535.44827586206804</v>
      </c>
    </row>
    <row r="266" spans="1:13" x14ac:dyDescent="0.25">
      <c r="A266" s="8" t="s">
        <v>347</v>
      </c>
      <c r="B266" t="s">
        <v>456</v>
      </c>
      <c r="C266" t="s">
        <v>457</v>
      </c>
      <c r="D266" s="11">
        <v>4975</v>
      </c>
      <c r="E266" s="30"/>
      <c r="F266" s="33"/>
      <c r="G266" s="11">
        <v>260</v>
      </c>
      <c r="H266" s="6">
        <v>1</v>
      </c>
      <c r="I266" s="12">
        <v>4975</v>
      </c>
      <c r="J266" s="33"/>
      <c r="K266" s="11">
        <v>225</v>
      </c>
      <c r="L266" s="6">
        <v>0</v>
      </c>
      <c r="M266" s="12">
        <v>0</v>
      </c>
    </row>
    <row r="267" spans="1:13" x14ac:dyDescent="0.25">
      <c r="A267" s="8" t="s">
        <v>350</v>
      </c>
      <c r="B267" t="s">
        <v>456</v>
      </c>
      <c r="C267" t="s">
        <v>457</v>
      </c>
      <c r="D267" s="11">
        <v>2077</v>
      </c>
      <c r="E267" s="30"/>
      <c r="F267" s="33"/>
      <c r="G267" s="11">
        <v>265</v>
      </c>
      <c r="H267" s="6">
        <v>0.75</v>
      </c>
      <c r="I267" s="12">
        <v>1557.75</v>
      </c>
      <c r="J267" s="33"/>
      <c r="K267" s="11">
        <v>340</v>
      </c>
      <c r="L267" s="6">
        <v>0.25</v>
      </c>
      <c r="M267" s="12">
        <v>519.25</v>
      </c>
    </row>
    <row r="268" spans="1:13" x14ac:dyDescent="0.25">
      <c r="A268" s="8" t="s">
        <v>351</v>
      </c>
      <c r="B268" t="s">
        <v>456</v>
      </c>
      <c r="C268" t="s">
        <v>457</v>
      </c>
      <c r="D268" s="11">
        <v>1069</v>
      </c>
      <c r="E268" s="30"/>
      <c r="F268" s="33"/>
      <c r="G268" s="11">
        <v>305</v>
      </c>
      <c r="H268" s="6">
        <v>1</v>
      </c>
      <c r="I268" s="12">
        <v>1069</v>
      </c>
      <c r="J268" s="33"/>
      <c r="K268" s="11">
        <v>425</v>
      </c>
      <c r="L268" s="6">
        <v>0</v>
      </c>
      <c r="M268" s="12">
        <v>0</v>
      </c>
    </row>
    <row r="269" spans="1:13" x14ac:dyDescent="0.25">
      <c r="A269" s="8" t="s">
        <v>352</v>
      </c>
      <c r="B269" t="s">
        <v>456</v>
      </c>
      <c r="C269" t="s">
        <v>457</v>
      </c>
      <c r="D269" s="11">
        <v>643</v>
      </c>
      <c r="E269" s="30"/>
      <c r="F269" s="33"/>
      <c r="G269" s="11">
        <v>370</v>
      </c>
      <c r="H269" s="6">
        <v>0.92857142857142805</v>
      </c>
      <c r="I269" s="12">
        <v>597.07142857142799</v>
      </c>
      <c r="J269" s="33"/>
      <c r="K269" s="11">
        <v>625</v>
      </c>
      <c r="L269" s="6">
        <v>7.1428571428571397E-2</v>
      </c>
      <c r="M269" s="12">
        <v>45.928571428571402</v>
      </c>
    </row>
    <row r="270" spans="1:13" x14ac:dyDescent="0.25">
      <c r="A270" s="8" t="s">
        <v>353</v>
      </c>
      <c r="B270" t="s">
        <v>456</v>
      </c>
      <c r="C270" t="s">
        <v>457</v>
      </c>
      <c r="D270" s="11">
        <v>267</v>
      </c>
      <c r="E270" s="30"/>
      <c r="F270" s="33"/>
      <c r="G270" s="11">
        <v>335</v>
      </c>
      <c r="H270" s="6">
        <v>1</v>
      </c>
      <c r="I270" s="12">
        <v>267</v>
      </c>
      <c r="J270" s="33"/>
      <c r="K270" s="11">
        <v>625</v>
      </c>
      <c r="L270" s="6">
        <v>0</v>
      </c>
      <c r="M270" s="12">
        <v>0</v>
      </c>
    </row>
    <row r="271" spans="1:13" x14ac:dyDescent="0.25">
      <c r="A271" s="8" t="s">
        <v>347</v>
      </c>
      <c r="B271" t="s">
        <v>458</v>
      </c>
      <c r="C271" t="s">
        <v>459</v>
      </c>
      <c r="D271" s="11">
        <v>2902</v>
      </c>
      <c r="E271" s="30"/>
      <c r="F271" s="33"/>
      <c r="G271" s="11">
        <v>260</v>
      </c>
      <c r="H271" s="6">
        <v>0</v>
      </c>
      <c r="I271" s="12">
        <v>0</v>
      </c>
      <c r="J271" s="33"/>
      <c r="K271" s="11">
        <v>225</v>
      </c>
      <c r="L271" s="6">
        <v>1</v>
      </c>
      <c r="M271" s="12">
        <v>2902</v>
      </c>
    </row>
    <row r="272" spans="1:13" x14ac:dyDescent="0.25">
      <c r="A272" s="8" t="s">
        <v>350</v>
      </c>
      <c r="B272" t="s">
        <v>458</v>
      </c>
      <c r="C272" t="s">
        <v>459</v>
      </c>
      <c r="D272" s="11">
        <v>1214</v>
      </c>
      <c r="E272" s="30"/>
      <c r="F272" s="33"/>
      <c r="G272" s="11">
        <v>265</v>
      </c>
      <c r="H272" s="6">
        <v>0.2</v>
      </c>
      <c r="I272" s="12">
        <v>242.8</v>
      </c>
      <c r="J272" s="33"/>
      <c r="K272" s="11">
        <v>340</v>
      </c>
      <c r="L272" s="6">
        <v>0.8</v>
      </c>
      <c r="M272" s="12">
        <v>971.2</v>
      </c>
    </row>
    <row r="273" spans="1:13" x14ac:dyDescent="0.25">
      <c r="A273" s="8" t="s">
        <v>351</v>
      </c>
      <c r="B273" t="s">
        <v>458</v>
      </c>
      <c r="C273" t="s">
        <v>459</v>
      </c>
      <c r="D273" s="11">
        <v>737</v>
      </c>
      <c r="E273" s="30"/>
      <c r="F273" s="33"/>
      <c r="G273" s="11">
        <v>305</v>
      </c>
      <c r="H273" s="6">
        <v>0</v>
      </c>
      <c r="I273" s="12">
        <v>0</v>
      </c>
      <c r="J273" s="33"/>
      <c r="K273" s="11">
        <v>425</v>
      </c>
      <c r="L273" s="6">
        <v>1</v>
      </c>
      <c r="M273" s="12">
        <v>737</v>
      </c>
    </row>
    <row r="274" spans="1:13" x14ac:dyDescent="0.25">
      <c r="A274" s="8" t="s">
        <v>352</v>
      </c>
      <c r="B274" t="s">
        <v>458</v>
      </c>
      <c r="C274" t="s">
        <v>459</v>
      </c>
      <c r="D274" s="11">
        <v>493</v>
      </c>
      <c r="E274" s="30"/>
      <c r="F274" s="33"/>
      <c r="G274" s="11">
        <v>370</v>
      </c>
      <c r="H274" s="6">
        <v>0.25</v>
      </c>
      <c r="I274" s="12">
        <v>123.25</v>
      </c>
      <c r="J274" s="33"/>
      <c r="K274" s="11">
        <v>625</v>
      </c>
      <c r="L274" s="6">
        <v>0.75</v>
      </c>
      <c r="M274" s="12">
        <v>369.75</v>
      </c>
    </row>
    <row r="275" spans="1:13" x14ac:dyDescent="0.25">
      <c r="A275" s="8" t="s">
        <v>353</v>
      </c>
      <c r="B275" t="s">
        <v>458</v>
      </c>
      <c r="C275" t="s">
        <v>459</v>
      </c>
      <c r="D275" s="11">
        <v>316</v>
      </c>
      <c r="E275" s="30"/>
      <c r="F275" s="33"/>
      <c r="G275" s="11">
        <v>335</v>
      </c>
      <c r="H275" s="6">
        <v>9.0909090909090898E-2</v>
      </c>
      <c r="I275" s="12">
        <v>28.727272727272702</v>
      </c>
      <c r="J275" s="33"/>
      <c r="K275" s="11">
        <v>625</v>
      </c>
      <c r="L275" s="6">
        <v>0.90909090909090895</v>
      </c>
      <c r="M275" s="12">
        <v>287.27272727272702</v>
      </c>
    </row>
    <row r="276" spans="1:13" x14ac:dyDescent="0.25">
      <c r="A276" s="8" t="s">
        <v>347</v>
      </c>
      <c r="B276" t="s">
        <v>460</v>
      </c>
      <c r="C276" t="s">
        <v>461</v>
      </c>
      <c r="D276" s="11">
        <v>5153</v>
      </c>
      <c r="E276" s="30"/>
      <c r="F276" s="33"/>
      <c r="G276" s="11">
        <v>260</v>
      </c>
      <c r="H276" s="6">
        <v>0.375</v>
      </c>
      <c r="I276" s="12">
        <v>1932.375</v>
      </c>
      <c r="J276" s="33"/>
      <c r="K276" s="11">
        <v>225</v>
      </c>
      <c r="L276" s="6">
        <v>0.625</v>
      </c>
      <c r="M276" s="12">
        <v>3220.625</v>
      </c>
    </row>
    <row r="277" spans="1:13" x14ac:dyDescent="0.25">
      <c r="A277" s="8" t="s">
        <v>350</v>
      </c>
      <c r="B277" t="s">
        <v>460</v>
      </c>
      <c r="C277" t="s">
        <v>461</v>
      </c>
      <c r="D277" s="11">
        <v>2025</v>
      </c>
      <c r="E277" s="30"/>
      <c r="F277" s="33"/>
      <c r="G277" s="11">
        <v>265</v>
      </c>
      <c r="H277" s="6">
        <v>0.11111111111111099</v>
      </c>
      <c r="I277" s="12">
        <v>224.99999999999901</v>
      </c>
      <c r="J277" s="33"/>
      <c r="K277" s="11">
        <v>340</v>
      </c>
      <c r="L277" s="6">
        <v>0.88888888888888795</v>
      </c>
      <c r="M277" s="12">
        <v>1799.99999999999</v>
      </c>
    </row>
    <row r="278" spans="1:13" x14ac:dyDescent="0.25">
      <c r="A278" s="8" t="s">
        <v>351</v>
      </c>
      <c r="B278" t="s">
        <v>460</v>
      </c>
      <c r="C278" t="s">
        <v>461</v>
      </c>
      <c r="D278" s="11">
        <v>1018</v>
      </c>
      <c r="E278" s="30"/>
      <c r="F278" s="33"/>
      <c r="G278" s="11">
        <v>305</v>
      </c>
      <c r="H278" s="6">
        <v>0</v>
      </c>
      <c r="I278" s="12">
        <v>0</v>
      </c>
      <c r="J278" s="33"/>
      <c r="K278" s="11">
        <v>425</v>
      </c>
      <c r="L278" s="6">
        <v>1</v>
      </c>
      <c r="M278" s="12">
        <v>1018</v>
      </c>
    </row>
    <row r="279" spans="1:13" x14ac:dyDescent="0.25">
      <c r="A279" s="8" t="s">
        <v>352</v>
      </c>
      <c r="B279" t="s">
        <v>460</v>
      </c>
      <c r="C279" t="s">
        <v>461</v>
      </c>
      <c r="D279" s="11">
        <v>559</v>
      </c>
      <c r="E279" s="30"/>
      <c r="F279" s="33"/>
      <c r="G279" s="11">
        <v>370</v>
      </c>
      <c r="H279" s="6">
        <v>7.69230769230769E-2</v>
      </c>
      <c r="I279" s="12">
        <v>42.999999999999901</v>
      </c>
      <c r="J279" s="33"/>
      <c r="K279" s="11">
        <v>625</v>
      </c>
      <c r="L279" s="6">
        <v>0.92307692307692302</v>
      </c>
      <c r="M279" s="12">
        <v>515.99999999999898</v>
      </c>
    </row>
    <row r="280" spans="1:13" x14ac:dyDescent="0.25">
      <c r="A280" s="8" t="s">
        <v>353</v>
      </c>
      <c r="B280" t="s">
        <v>460</v>
      </c>
      <c r="C280" t="s">
        <v>461</v>
      </c>
      <c r="D280" s="11">
        <v>257</v>
      </c>
      <c r="E280" s="30"/>
      <c r="F280" s="33"/>
      <c r="G280" s="11">
        <v>335</v>
      </c>
      <c r="H280" s="6">
        <v>0.14285714285714199</v>
      </c>
      <c r="I280" s="12">
        <v>36.714285714285701</v>
      </c>
      <c r="J280" s="33"/>
      <c r="K280" s="11">
        <v>625</v>
      </c>
      <c r="L280" s="6">
        <v>0.92857142857142805</v>
      </c>
      <c r="M280" s="12">
        <v>238.642857142857</v>
      </c>
    </row>
    <row r="281" spans="1:13" x14ac:dyDescent="0.25">
      <c r="A281" s="8" t="s">
        <v>347</v>
      </c>
      <c r="B281" t="s">
        <v>462</v>
      </c>
      <c r="C281" t="s">
        <v>463</v>
      </c>
      <c r="D281" s="11">
        <v>5295</v>
      </c>
      <c r="E281" s="30"/>
      <c r="F281" s="33"/>
      <c r="G281" s="11">
        <v>260</v>
      </c>
      <c r="H281" s="6">
        <v>0.125</v>
      </c>
      <c r="I281" s="12">
        <v>661.875</v>
      </c>
      <c r="J281" s="33"/>
      <c r="K281" s="11">
        <v>225</v>
      </c>
      <c r="L281" s="6">
        <v>0.875</v>
      </c>
      <c r="M281" s="12">
        <v>4633.125</v>
      </c>
    </row>
    <row r="282" spans="1:13" x14ac:dyDescent="0.25">
      <c r="A282" s="8" t="s">
        <v>350</v>
      </c>
      <c r="B282" t="s">
        <v>462</v>
      </c>
      <c r="C282" t="s">
        <v>463</v>
      </c>
      <c r="D282" s="11">
        <v>1730</v>
      </c>
      <c r="E282" s="30"/>
      <c r="F282" s="33"/>
      <c r="G282" s="11">
        <v>265</v>
      </c>
      <c r="H282" s="6">
        <v>0</v>
      </c>
      <c r="I282" s="12">
        <v>0</v>
      </c>
      <c r="J282" s="33"/>
      <c r="K282" s="11">
        <v>340</v>
      </c>
      <c r="L282" s="6">
        <v>0.92307692307692302</v>
      </c>
      <c r="M282" s="12">
        <v>1596.9230769230701</v>
      </c>
    </row>
    <row r="283" spans="1:13" x14ac:dyDescent="0.25">
      <c r="A283" s="8" t="s">
        <v>351</v>
      </c>
      <c r="B283" t="s">
        <v>462</v>
      </c>
      <c r="C283" t="s">
        <v>463</v>
      </c>
      <c r="D283" s="11">
        <v>932</v>
      </c>
      <c r="E283" s="30"/>
      <c r="F283" s="33"/>
      <c r="G283" s="11">
        <v>305</v>
      </c>
      <c r="H283" s="6">
        <v>0</v>
      </c>
      <c r="I283" s="12">
        <v>0</v>
      </c>
      <c r="J283" s="33"/>
      <c r="K283" s="11">
        <v>425</v>
      </c>
      <c r="L283" s="6">
        <v>1</v>
      </c>
      <c r="M283" s="12">
        <v>932</v>
      </c>
    </row>
    <row r="284" spans="1:13" x14ac:dyDescent="0.25">
      <c r="A284" s="8" t="s">
        <v>352</v>
      </c>
      <c r="B284" t="s">
        <v>462</v>
      </c>
      <c r="C284" t="s">
        <v>463</v>
      </c>
      <c r="D284" s="11">
        <v>590</v>
      </c>
      <c r="E284" s="30"/>
      <c r="F284" s="33"/>
      <c r="G284" s="11">
        <v>370</v>
      </c>
      <c r="H284" s="6">
        <v>7.69230769230769E-2</v>
      </c>
      <c r="I284" s="12">
        <v>45.384615384615302</v>
      </c>
      <c r="J284" s="33"/>
      <c r="K284" s="11">
        <v>625</v>
      </c>
      <c r="L284" s="6">
        <v>0.92307692307692302</v>
      </c>
      <c r="M284" s="12">
        <v>544.61538461538396</v>
      </c>
    </row>
    <row r="285" spans="1:13" x14ac:dyDescent="0.25">
      <c r="A285" s="8" t="s">
        <v>353</v>
      </c>
      <c r="B285" t="s">
        <v>462</v>
      </c>
      <c r="C285" t="s">
        <v>463</v>
      </c>
      <c r="D285" s="11">
        <v>296</v>
      </c>
      <c r="E285" s="30"/>
      <c r="F285" s="33"/>
      <c r="G285" s="11">
        <v>335</v>
      </c>
      <c r="H285" s="6">
        <v>0</v>
      </c>
      <c r="I285" s="12">
        <v>0</v>
      </c>
      <c r="J285" s="33"/>
      <c r="K285" s="11">
        <v>625</v>
      </c>
      <c r="L285" s="6">
        <v>0.95</v>
      </c>
      <c r="M285" s="12">
        <v>281.2</v>
      </c>
    </row>
    <row r="286" spans="1:13" x14ac:dyDescent="0.25">
      <c r="A286" s="8" t="s">
        <v>347</v>
      </c>
      <c r="B286" t="s">
        <v>464</v>
      </c>
      <c r="C286" t="s">
        <v>465</v>
      </c>
      <c r="D286" s="11">
        <v>3059</v>
      </c>
      <c r="E286" s="30"/>
      <c r="F286" s="33"/>
      <c r="G286" s="11">
        <v>260</v>
      </c>
      <c r="H286" s="6">
        <v>0</v>
      </c>
      <c r="I286" s="12">
        <v>0</v>
      </c>
      <c r="J286" s="33"/>
      <c r="K286" s="11">
        <v>225</v>
      </c>
      <c r="L286" s="6">
        <v>0</v>
      </c>
      <c r="M286" s="12">
        <v>0</v>
      </c>
    </row>
    <row r="287" spans="1:13" x14ac:dyDescent="0.25">
      <c r="A287" s="8" t="s">
        <v>350</v>
      </c>
      <c r="B287" t="s">
        <v>464</v>
      </c>
      <c r="C287" t="s">
        <v>465</v>
      </c>
      <c r="D287" s="11">
        <v>1567</v>
      </c>
      <c r="E287" s="30"/>
      <c r="F287" s="33"/>
      <c r="G287" s="11">
        <v>265</v>
      </c>
      <c r="H287" s="6">
        <v>0</v>
      </c>
      <c r="I287" s="12">
        <v>0</v>
      </c>
      <c r="J287" s="33"/>
      <c r="K287" s="11">
        <v>340</v>
      </c>
      <c r="L287" s="6">
        <v>1</v>
      </c>
      <c r="M287" s="12">
        <v>1567</v>
      </c>
    </row>
    <row r="288" spans="1:13" x14ac:dyDescent="0.25">
      <c r="A288" s="8" t="s">
        <v>351</v>
      </c>
      <c r="B288" t="s">
        <v>464</v>
      </c>
      <c r="C288" t="s">
        <v>465</v>
      </c>
      <c r="D288" s="11">
        <v>887</v>
      </c>
      <c r="E288" s="30"/>
      <c r="F288" s="33"/>
      <c r="G288" s="11">
        <v>305</v>
      </c>
      <c r="H288" s="6">
        <v>0</v>
      </c>
      <c r="I288" s="12">
        <v>0</v>
      </c>
      <c r="J288" s="33"/>
      <c r="K288" s="11">
        <v>425</v>
      </c>
      <c r="L288" s="6">
        <v>0.85714285714285698</v>
      </c>
      <c r="M288" s="12">
        <v>760.28571428571399</v>
      </c>
    </row>
    <row r="289" spans="1:13" x14ac:dyDescent="0.25">
      <c r="A289" s="8" t="s">
        <v>352</v>
      </c>
      <c r="B289" t="s">
        <v>464</v>
      </c>
      <c r="C289" t="s">
        <v>465</v>
      </c>
      <c r="D289" s="11">
        <v>684</v>
      </c>
      <c r="E289" s="30"/>
      <c r="F289" s="33"/>
      <c r="G289" s="11">
        <v>370</v>
      </c>
      <c r="H289" s="6">
        <v>0.1</v>
      </c>
      <c r="I289" s="12">
        <v>68.400000000000006</v>
      </c>
      <c r="J289" s="33"/>
      <c r="K289" s="11">
        <v>625</v>
      </c>
      <c r="L289" s="6">
        <v>0.9</v>
      </c>
      <c r="M289" s="12">
        <v>615.6</v>
      </c>
    </row>
    <row r="290" spans="1:13" x14ac:dyDescent="0.25">
      <c r="A290" s="8" t="s">
        <v>353</v>
      </c>
      <c r="B290" t="s">
        <v>464</v>
      </c>
      <c r="C290" t="s">
        <v>465</v>
      </c>
      <c r="D290" s="11">
        <v>267</v>
      </c>
      <c r="E290" s="30"/>
      <c r="F290" s="33"/>
      <c r="G290" s="11">
        <v>335</v>
      </c>
      <c r="H290" s="6">
        <v>0</v>
      </c>
      <c r="I290" s="12">
        <v>0</v>
      </c>
      <c r="J290" s="33"/>
      <c r="K290" s="11">
        <v>625</v>
      </c>
      <c r="L290" s="6">
        <v>1</v>
      </c>
      <c r="M290" s="12">
        <v>267</v>
      </c>
    </row>
    <row r="291" spans="1:13" x14ac:dyDescent="0.25">
      <c r="A291" s="8" t="s">
        <v>347</v>
      </c>
      <c r="B291" t="s">
        <v>466</v>
      </c>
      <c r="C291" t="s">
        <v>467</v>
      </c>
      <c r="D291" s="11">
        <v>5467</v>
      </c>
      <c r="E291" s="30"/>
      <c r="F291" s="33"/>
      <c r="G291" s="11">
        <v>260</v>
      </c>
      <c r="H291" s="6">
        <v>0</v>
      </c>
      <c r="I291" s="12">
        <v>0</v>
      </c>
      <c r="J291" s="33"/>
      <c r="K291" s="11">
        <v>225</v>
      </c>
      <c r="L291" s="6">
        <v>0</v>
      </c>
      <c r="M291" s="12">
        <v>0</v>
      </c>
    </row>
    <row r="292" spans="1:13" x14ac:dyDescent="0.25">
      <c r="A292" s="8" t="s">
        <v>350</v>
      </c>
      <c r="B292" t="s">
        <v>466</v>
      </c>
      <c r="C292" t="s">
        <v>467</v>
      </c>
      <c r="D292" s="11">
        <v>1953</v>
      </c>
      <c r="E292" s="30"/>
      <c r="F292" s="33"/>
      <c r="G292" s="11">
        <v>265</v>
      </c>
      <c r="H292" s="6">
        <v>0</v>
      </c>
      <c r="I292" s="12">
        <v>0</v>
      </c>
      <c r="J292" s="33"/>
      <c r="K292" s="11">
        <v>340</v>
      </c>
      <c r="L292" s="6">
        <v>0</v>
      </c>
      <c r="M292" s="12">
        <v>0</v>
      </c>
    </row>
    <row r="293" spans="1:13" x14ac:dyDescent="0.25">
      <c r="A293" s="8" t="s">
        <v>351</v>
      </c>
      <c r="B293" t="s">
        <v>466</v>
      </c>
      <c r="C293" t="s">
        <v>467</v>
      </c>
      <c r="D293" s="11">
        <v>906</v>
      </c>
      <c r="E293" s="30"/>
      <c r="F293" s="33"/>
      <c r="G293" s="11">
        <v>305</v>
      </c>
      <c r="H293" s="6">
        <v>0</v>
      </c>
      <c r="I293" s="12">
        <v>0</v>
      </c>
      <c r="J293" s="33"/>
      <c r="K293" s="11">
        <v>425</v>
      </c>
      <c r="L293" s="6">
        <v>9.0909090909090898E-2</v>
      </c>
      <c r="M293" s="12">
        <v>82.363636363636303</v>
      </c>
    </row>
    <row r="294" spans="1:13" x14ac:dyDescent="0.25">
      <c r="A294" s="8" t="s">
        <v>352</v>
      </c>
      <c r="B294" t="s">
        <v>466</v>
      </c>
      <c r="C294" t="s">
        <v>467</v>
      </c>
      <c r="D294" s="11">
        <v>458</v>
      </c>
      <c r="E294" s="30"/>
      <c r="F294" s="33"/>
      <c r="G294" s="11">
        <v>370</v>
      </c>
      <c r="H294" s="6">
        <v>6.6666666666666596E-2</v>
      </c>
      <c r="I294" s="12">
        <v>30.533333333333299</v>
      </c>
      <c r="J294" s="33"/>
      <c r="K294" s="11">
        <v>625</v>
      </c>
      <c r="L294" s="6">
        <v>0</v>
      </c>
      <c r="M294" s="12">
        <v>0</v>
      </c>
    </row>
    <row r="295" spans="1:13" x14ac:dyDescent="0.25">
      <c r="A295" s="8" t="s">
        <v>353</v>
      </c>
      <c r="B295" t="s">
        <v>466</v>
      </c>
      <c r="C295" t="s">
        <v>467</v>
      </c>
      <c r="D295" s="11">
        <v>198</v>
      </c>
      <c r="E295" s="30"/>
      <c r="F295" s="33"/>
      <c r="G295" s="11">
        <v>335</v>
      </c>
      <c r="H295" s="6">
        <v>0.14285714285714199</v>
      </c>
      <c r="I295" s="12">
        <v>28.285714285714199</v>
      </c>
      <c r="J295" s="33"/>
      <c r="K295" s="11">
        <v>625</v>
      </c>
      <c r="L295" s="6">
        <v>0</v>
      </c>
      <c r="M295" s="12">
        <v>0</v>
      </c>
    </row>
    <row r="296" spans="1:13" x14ac:dyDescent="0.25">
      <c r="A296" s="8" t="s">
        <v>347</v>
      </c>
      <c r="B296" t="s">
        <v>468</v>
      </c>
      <c r="C296" t="s">
        <v>469</v>
      </c>
      <c r="D296" s="11">
        <v>4150</v>
      </c>
      <c r="E296" s="30"/>
      <c r="F296" s="33"/>
      <c r="G296" s="11">
        <v>260</v>
      </c>
      <c r="H296" s="6">
        <v>1</v>
      </c>
      <c r="I296" s="12">
        <v>4150</v>
      </c>
      <c r="J296" s="33"/>
      <c r="K296" s="11">
        <v>225</v>
      </c>
      <c r="L296" s="6">
        <v>0</v>
      </c>
      <c r="M296" s="12">
        <v>0</v>
      </c>
    </row>
    <row r="297" spans="1:13" x14ac:dyDescent="0.25">
      <c r="A297" s="8" t="s">
        <v>350</v>
      </c>
      <c r="B297" t="s">
        <v>468</v>
      </c>
      <c r="C297" t="s">
        <v>469</v>
      </c>
      <c r="D297" s="11">
        <v>1841</v>
      </c>
      <c r="E297" s="30"/>
      <c r="F297" s="33"/>
      <c r="G297" s="11">
        <v>265</v>
      </c>
      <c r="H297" s="6">
        <v>1</v>
      </c>
      <c r="I297" s="12">
        <v>1841</v>
      </c>
      <c r="J297" s="33"/>
      <c r="K297" s="11">
        <v>340</v>
      </c>
      <c r="L297" s="6">
        <v>0</v>
      </c>
      <c r="M297" s="12">
        <v>0</v>
      </c>
    </row>
    <row r="298" spans="1:13" x14ac:dyDescent="0.25">
      <c r="A298" s="8" t="s">
        <v>351</v>
      </c>
      <c r="B298" t="s">
        <v>468</v>
      </c>
      <c r="C298" t="s">
        <v>469</v>
      </c>
      <c r="D298" s="11">
        <v>981</v>
      </c>
      <c r="E298" s="30"/>
      <c r="F298" s="33"/>
      <c r="G298" s="11">
        <v>305</v>
      </c>
      <c r="H298" s="6">
        <v>1</v>
      </c>
      <c r="I298" s="12">
        <v>981</v>
      </c>
      <c r="J298" s="33"/>
      <c r="K298" s="11">
        <v>425</v>
      </c>
      <c r="L298" s="6">
        <v>0</v>
      </c>
      <c r="M298" s="12">
        <v>0</v>
      </c>
    </row>
    <row r="299" spans="1:13" x14ac:dyDescent="0.25">
      <c r="A299" s="8" t="s">
        <v>352</v>
      </c>
      <c r="B299" t="s">
        <v>468</v>
      </c>
      <c r="C299" t="s">
        <v>469</v>
      </c>
      <c r="D299" s="11">
        <v>794</v>
      </c>
      <c r="E299" s="30"/>
      <c r="F299" s="33"/>
      <c r="G299" s="11">
        <v>370</v>
      </c>
      <c r="H299" s="6">
        <v>0.95454545454545403</v>
      </c>
      <c r="I299" s="12">
        <v>757.90909090908997</v>
      </c>
      <c r="J299" s="33"/>
      <c r="K299" s="11">
        <v>625</v>
      </c>
      <c r="L299" s="6">
        <v>9.0909090909090898E-2</v>
      </c>
      <c r="M299" s="12">
        <v>72.181818181818102</v>
      </c>
    </row>
    <row r="300" spans="1:13" x14ac:dyDescent="0.25">
      <c r="A300" s="8" t="s">
        <v>353</v>
      </c>
      <c r="B300" t="s">
        <v>468</v>
      </c>
      <c r="C300" t="s">
        <v>469</v>
      </c>
      <c r="D300" s="11">
        <v>300</v>
      </c>
      <c r="E300" s="30"/>
      <c r="F300" s="33"/>
      <c r="G300" s="11">
        <v>335</v>
      </c>
      <c r="H300" s="6">
        <v>0.94444444444444398</v>
      </c>
      <c r="I300" s="12">
        <v>283.33333333333297</v>
      </c>
      <c r="J300" s="33"/>
      <c r="K300" s="11">
        <v>625</v>
      </c>
      <c r="L300" s="6">
        <v>5.5555555555555497E-2</v>
      </c>
      <c r="M300" s="12">
        <v>16.6666666666666</v>
      </c>
    </row>
    <row r="301" spans="1:13" x14ac:dyDescent="0.25">
      <c r="A301" s="8" t="s">
        <v>347</v>
      </c>
      <c r="B301" t="s">
        <v>470</v>
      </c>
      <c r="C301" t="s">
        <v>471</v>
      </c>
      <c r="D301" s="11">
        <v>7183</v>
      </c>
      <c r="E301" s="30"/>
      <c r="F301" s="33"/>
      <c r="G301" s="11">
        <v>260</v>
      </c>
      <c r="H301" s="6">
        <v>0</v>
      </c>
      <c r="I301" s="12">
        <v>0</v>
      </c>
      <c r="J301" s="33"/>
      <c r="K301" s="11">
        <v>225</v>
      </c>
      <c r="L301" s="6">
        <v>1</v>
      </c>
      <c r="M301" s="12">
        <v>7183</v>
      </c>
    </row>
    <row r="302" spans="1:13" x14ac:dyDescent="0.25">
      <c r="A302" s="8" t="s">
        <v>350</v>
      </c>
      <c r="B302" t="s">
        <v>470</v>
      </c>
      <c r="C302" t="s">
        <v>471</v>
      </c>
      <c r="D302" s="11">
        <v>2689</v>
      </c>
      <c r="E302" s="30"/>
      <c r="F302" s="33"/>
      <c r="G302" s="11">
        <v>265</v>
      </c>
      <c r="H302" s="6">
        <v>0</v>
      </c>
      <c r="I302" s="12">
        <v>0</v>
      </c>
      <c r="J302" s="33"/>
      <c r="K302" s="11">
        <v>340</v>
      </c>
      <c r="L302" s="6">
        <v>1</v>
      </c>
      <c r="M302" s="12">
        <v>2689</v>
      </c>
    </row>
    <row r="303" spans="1:13" x14ac:dyDescent="0.25">
      <c r="A303" s="8" t="s">
        <v>351</v>
      </c>
      <c r="B303" t="s">
        <v>470</v>
      </c>
      <c r="C303" t="s">
        <v>471</v>
      </c>
      <c r="D303" s="11">
        <v>1047</v>
      </c>
      <c r="E303" s="30"/>
      <c r="F303" s="33"/>
      <c r="G303" s="11">
        <v>305</v>
      </c>
      <c r="H303" s="6">
        <v>0</v>
      </c>
      <c r="I303" s="12">
        <v>0</v>
      </c>
      <c r="J303" s="33"/>
      <c r="K303" s="11">
        <v>425</v>
      </c>
      <c r="L303" s="6">
        <v>1</v>
      </c>
      <c r="M303" s="12">
        <v>1047</v>
      </c>
    </row>
    <row r="304" spans="1:13" x14ac:dyDescent="0.25">
      <c r="A304" s="8" t="s">
        <v>352</v>
      </c>
      <c r="B304" t="s">
        <v>470</v>
      </c>
      <c r="C304" t="s">
        <v>471</v>
      </c>
      <c r="D304" s="11">
        <v>620</v>
      </c>
      <c r="E304" s="30"/>
      <c r="F304" s="33"/>
      <c r="G304" s="11">
        <v>370</v>
      </c>
      <c r="H304" s="6">
        <v>0</v>
      </c>
      <c r="I304" s="12">
        <v>0</v>
      </c>
      <c r="J304" s="33"/>
      <c r="K304" s="11">
        <v>625</v>
      </c>
      <c r="L304" s="6">
        <v>1</v>
      </c>
      <c r="M304" s="12">
        <v>620</v>
      </c>
    </row>
    <row r="305" spans="1:13" x14ac:dyDescent="0.25">
      <c r="A305" s="8" t="s">
        <v>353</v>
      </c>
      <c r="B305" t="s">
        <v>470</v>
      </c>
      <c r="C305" t="s">
        <v>471</v>
      </c>
      <c r="D305" s="11">
        <v>313</v>
      </c>
      <c r="E305" s="30"/>
      <c r="F305" s="33"/>
      <c r="G305" s="11">
        <v>335</v>
      </c>
      <c r="H305" s="6">
        <v>0</v>
      </c>
      <c r="I305" s="12">
        <v>0</v>
      </c>
      <c r="J305" s="33"/>
      <c r="K305" s="11">
        <v>625</v>
      </c>
      <c r="L305" s="6">
        <v>1</v>
      </c>
      <c r="M305" s="12">
        <v>313</v>
      </c>
    </row>
    <row r="306" spans="1:13" x14ac:dyDescent="0.25">
      <c r="A306" s="8" t="s">
        <v>347</v>
      </c>
      <c r="B306" t="s">
        <v>472</v>
      </c>
      <c r="C306" t="s">
        <v>473</v>
      </c>
      <c r="D306" s="11">
        <v>2031</v>
      </c>
      <c r="E306" s="30"/>
      <c r="F306" s="33"/>
      <c r="G306" s="11">
        <v>260</v>
      </c>
      <c r="H306" s="6">
        <v>0</v>
      </c>
      <c r="I306" s="12">
        <v>0</v>
      </c>
      <c r="J306" s="33"/>
      <c r="K306" s="11">
        <v>225</v>
      </c>
      <c r="L306" s="6">
        <v>1</v>
      </c>
      <c r="M306" s="12">
        <v>2031</v>
      </c>
    </row>
    <row r="307" spans="1:13" x14ac:dyDescent="0.25">
      <c r="A307" s="8" t="s">
        <v>350</v>
      </c>
      <c r="B307" t="s">
        <v>472</v>
      </c>
      <c r="C307" t="s">
        <v>473</v>
      </c>
      <c r="D307" s="11">
        <v>1081</v>
      </c>
      <c r="E307" s="30"/>
      <c r="F307" s="33"/>
      <c r="G307" s="11">
        <v>265</v>
      </c>
      <c r="H307" s="6">
        <v>0.25</v>
      </c>
      <c r="I307" s="12">
        <v>270.25</v>
      </c>
      <c r="J307" s="33"/>
      <c r="K307" s="11">
        <v>340</v>
      </c>
      <c r="L307" s="6">
        <v>0.75</v>
      </c>
      <c r="M307" s="12">
        <v>810.75</v>
      </c>
    </row>
    <row r="308" spans="1:13" x14ac:dyDescent="0.25">
      <c r="A308" s="8" t="s">
        <v>351</v>
      </c>
      <c r="B308" t="s">
        <v>472</v>
      </c>
      <c r="C308" t="s">
        <v>473</v>
      </c>
      <c r="D308" s="11">
        <v>673</v>
      </c>
      <c r="E308" s="30"/>
      <c r="F308" s="33"/>
      <c r="G308" s="11">
        <v>305</v>
      </c>
      <c r="H308" s="6">
        <v>0</v>
      </c>
      <c r="I308" s="12">
        <v>0</v>
      </c>
      <c r="J308" s="33"/>
      <c r="K308" s="11">
        <v>425</v>
      </c>
      <c r="L308" s="6">
        <v>1</v>
      </c>
      <c r="M308" s="12">
        <v>673</v>
      </c>
    </row>
    <row r="309" spans="1:13" x14ac:dyDescent="0.25">
      <c r="A309" s="8" t="s">
        <v>352</v>
      </c>
      <c r="B309" t="s">
        <v>472</v>
      </c>
      <c r="C309" t="s">
        <v>473</v>
      </c>
      <c r="D309" s="11">
        <v>355</v>
      </c>
      <c r="E309" s="30"/>
      <c r="F309" s="33"/>
      <c r="G309" s="11">
        <v>370</v>
      </c>
      <c r="H309" s="6">
        <v>0</v>
      </c>
      <c r="I309" s="12">
        <v>0</v>
      </c>
      <c r="J309" s="33"/>
      <c r="K309" s="11">
        <v>625</v>
      </c>
      <c r="L309" s="6">
        <v>1</v>
      </c>
      <c r="M309" s="12">
        <v>355</v>
      </c>
    </row>
    <row r="310" spans="1:13" x14ac:dyDescent="0.25">
      <c r="A310" s="8" t="s">
        <v>353</v>
      </c>
      <c r="B310" t="s">
        <v>472</v>
      </c>
      <c r="C310" t="s">
        <v>473</v>
      </c>
      <c r="D310" s="11">
        <v>168</v>
      </c>
      <c r="E310" s="30"/>
      <c r="F310" s="33"/>
      <c r="G310" s="11">
        <v>335</v>
      </c>
      <c r="H310" s="6">
        <v>0</v>
      </c>
      <c r="I310" s="12">
        <v>0</v>
      </c>
      <c r="J310" s="33"/>
      <c r="K310" s="11">
        <v>625</v>
      </c>
      <c r="L310" s="6">
        <v>1</v>
      </c>
      <c r="M310" s="12">
        <v>168</v>
      </c>
    </row>
    <row r="311" spans="1:13" x14ac:dyDescent="0.25">
      <c r="A311" s="8" t="s">
        <v>347</v>
      </c>
      <c r="B311" t="s">
        <v>474</v>
      </c>
      <c r="C311" t="s">
        <v>475</v>
      </c>
      <c r="D311" s="11">
        <v>17466</v>
      </c>
      <c r="E311" s="30"/>
      <c r="F311" s="33"/>
      <c r="G311" s="11">
        <v>260</v>
      </c>
      <c r="H311" s="6">
        <v>0.33333333333333298</v>
      </c>
      <c r="I311" s="12">
        <v>5821.99999999999</v>
      </c>
      <c r="J311" s="33"/>
      <c r="K311" s="11">
        <v>225</v>
      </c>
      <c r="L311" s="6">
        <v>0.33333333333333298</v>
      </c>
      <c r="M311" s="12">
        <v>5821.99999999999</v>
      </c>
    </row>
    <row r="312" spans="1:13" x14ac:dyDescent="0.25">
      <c r="A312" s="8" t="s">
        <v>350</v>
      </c>
      <c r="B312" t="s">
        <v>474</v>
      </c>
      <c r="C312" t="s">
        <v>475</v>
      </c>
      <c r="D312" s="11">
        <v>13</v>
      </c>
      <c r="E312" s="30"/>
      <c r="F312" s="33"/>
      <c r="G312" s="11">
        <v>265</v>
      </c>
      <c r="H312" s="6">
        <v>0</v>
      </c>
      <c r="I312" s="12">
        <v>0</v>
      </c>
      <c r="J312" s="33"/>
      <c r="K312" s="11">
        <v>340</v>
      </c>
      <c r="L312" s="6">
        <v>0</v>
      </c>
      <c r="M312" s="12">
        <v>0</v>
      </c>
    </row>
    <row r="313" spans="1:13" x14ac:dyDescent="0.25">
      <c r="A313" s="8" t="s">
        <v>351</v>
      </c>
      <c r="B313" t="s">
        <v>474</v>
      </c>
      <c r="C313" t="s">
        <v>475</v>
      </c>
      <c r="D313" s="11">
        <v>1</v>
      </c>
      <c r="E313" s="30"/>
      <c r="F313" s="33"/>
      <c r="G313" s="11">
        <v>305</v>
      </c>
      <c r="H313" s="6">
        <v>0</v>
      </c>
      <c r="I313" s="12">
        <v>0</v>
      </c>
      <c r="J313" s="33"/>
      <c r="K313" s="11">
        <v>425</v>
      </c>
      <c r="L313" s="6">
        <v>0</v>
      </c>
      <c r="M313" s="12">
        <v>0</v>
      </c>
    </row>
    <row r="314" spans="1:13" x14ac:dyDescent="0.25">
      <c r="A314" s="8" t="s">
        <v>352</v>
      </c>
      <c r="B314" t="s">
        <v>474</v>
      </c>
      <c r="C314" t="s">
        <v>475</v>
      </c>
      <c r="D314" s="11">
        <v>1</v>
      </c>
      <c r="E314" s="30"/>
      <c r="F314" s="33"/>
      <c r="G314" s="11">
        <v>370</v>
      </c>
      <c r="H314" s="6">
        <v>0</v>
      </c>
      <c r="I314" s="12">
        <v>0</v>
      </c>
      <c r="J314" s="33"/>
      <c r="K314" s="11">
        <v>625</v>
      </c>
      <c r="L314" s="6">
        <v>0</v>
      </c>
      <c r="M314" s="12">
        <v>0</v>
      </c>
    </row>
    <row r="315" spans="1:13" x14ac:dyDescent="0.25">
      <c r="A315" s="8" t="s">
        <v>353</v>
      </c>
      <c r="B315" t="s">
        <v>474</v>
      </c>
      <c r="C315" t="s">
        <v>475</v>
      </c>
      <c r="D315" s="11">
        <v>0</v>
      </c>
      <c r="E315" s="30"/>
      <c r="F315" s="33"/>
      <c r="G315" s="11">
        <v>335</v>
      </c>
      <c r="H315" s="6">
        <v>0</v>
      </c>
      <c r="I315" s="12">
        <v>0</v>
      </c>
      <c r="J315" s="33"/>
      <c r="K315" s="11">
        <v>625</v>
      </c>
      <c r="L315" s="6">
        <v>0</v>
      </c>
      <c r="M315" s="12">
        <v>0</v>
      </c>
    </row>
    <row r="316" spans="1:13" x14ac:dyDescent="0.25">
      <c r="A316" s="8" t="s">
        <v>347</v>
      </c>
      <c r="B316" t="s">
        <v>476</v>
      </c>
      <c r="C316" t="s">
        <v>477</v>
      </c>
      <c r="D316" s="11">
        <v>6935</v>
      </c>
      <c r="E316" s="30"/>
      <c r="F316" s="33"/>
      <c r="G316" s="11">
        <v>260</v>
      </c>
      <c r="H316" s="6">
        <v>1</v>
      </c>
      <c r="I316" s="12">
        <v>6935</v>
      </c>
      <c r="J316" s="33"/>
      <c r="K316" s="11">
        <v>225</v>
      </c>
      <c r="L316" s="6">
        <v>0</v>
      </c>
      <c r="M316" s="12">
        <v>0</v>
      </c>
    </row>
    <row r="317" spans="1:13" x14ac:dyDescent="0.25">
      <c r="A317" s="8" t="s">
        <v>350</v>
      </c>
      <c r="B317" t="s">
        <v>476</v>
      </c>
      <c r="C317" t="s">
        <v>477</v>
      </c>
      <c r="D317" s="11">
        <v>3415</v>
      </c>
      <c r="E317" s="30"/>
      <c r="F317" s="33"/>
      <c r="G317" s="11">
        <v>265</v>
      </c>
      <c r="H317" s="6">
        <v>0.93333333333333302</v>
      </c>
      <c r="I317" s="12">
        <v>3187.3333333333298</v>
      </c>
      <c r="J317" s="33"/>
      <c r="K317" s="11">
        <v>340</v>
      </c>
      <c r="L317" s="6">
        <v>6.6666666666666596E-2</v>
      </c>
      <c r="M317" s="12">
        <v>227.666666666666</v>
      </c>
    </row>
    <row r="318" spans="1:13" x14ac:dyDescent="0.25">
      <c r="A318" s="8" t="s">
        <v>351</v>
      </c>
      <c r="B318" t="s">
        <v>476</v>
      </c>
      <c r="C318" t="s">
        <v>477</v>
      </c>
      <c r="D318" s="11">
        <v>1831</v>
      </c>
      <c r="E318" s="30"/>
      <c r="F318" s="33"/>
      <c r="G318" s="11">
        <v>305</v>
      </c>
      <c r="H318" s="6">
        <v>1</v>
      </c>
      <c r="I318" s="12">
        <v>1831</v>
      </c>
      <c r="J318" s="33"/>
      <c r="K318" s="11">
        <v>425</v>
      </c>
      <c r="L318" s="6">
        <v>0</v>
      </c>
      <c r="M318" s="12">
        <v>0</v>
      </c>
    </row>
    <row r="319" spans="1:13" x14ac:dyDescent="0.25">
      <c r="A319" s="8" t="s">
        <v>352</v>
      </c>
      <c r="B319" t="s">
        <v>476</v>
      </c>
      <c r="C319" t="s">
        <v>477</v>
      </c>
      <c r="D319" s="11">
        <v>1118</v>
      </c>
      <c r="E319" s="30"/>
      <c r="F319" s="33"/>
      <c r="G319" s="11">
        <v>370</v>
      </c>
      <c r="H319" s="6">
        <v>0.97727272727272696</v>
      </c>
      <c r="I319" s="12">
        <v>1092.5909090908999</v>
      </c>
      <c r="J319" s="33"/>
      <c r="K319" s="11">
        <v>625</v>
      </c>
      <c r="L319" s="6">
        <v>0</v>
      </c>
      <c r="M319" s="12">
        <v>0</v>
      </c>
    </row>
    <row r="320" spans="1:13" x14ac:dyDescent="0.25">
      <c r="A320" s="8" t="s">
        <v>353</v>
      </c>
      <c r="B320" t="s">
        <v>476</v>
      </c>
      <c r="C320" t="s">
        <v>477</v>
      </c>
      <c r="D320" s="11">
        <v>461</v>
      </c>
      <c r="E320" s="30"/>
      <c r="F320" s="33"/>
      <c r="G320" s="11">
        <v>335</v>
      </c>
      <c r="H320" s="6">
        <v>0.97222222222222199</v>
      </c>
      <c r="I320" s="12">
        <v>448.194444444444</v>
      </c>
      <c r="J320" s="33"/>
      <c r="K320" s="11">
        <v>625</v>
      </c>
      <c r="L320" s="6">
        <v>0</v>
      </c>
      <c r="M320" s="12">
        <v>0</v>
      </c>
    </row>
    <row r="321" spans="1:13" x14ac:dyDescent="0.25">
      <c r="A321" s="8" t="s">
        <v>347</v>
      </c>
      <c r="B321" t="s">
        <v>478</v>
      </c>
      <c r="C321" t="s">
        <v>479</v>
      </c>
      <c r="D321" s="11">
        <v>6019</v>
      </c>
      <c r="E321" s="30"/>
      <c r="F321" s="33"/>
      <c r="G321" s="11">
        <v>260</v>
      </c>
      <c r="H321" s="6">
        <v>0.16666666666666599</v>
      </c>
      <c r="I321" s="12">
        <v>1003.16666666666</v>
      </c>
      <c r="J321" s="33"/>
      <c r="K321" s="11">
        <v>225</v>
      </c>
      <c r="L321" s="6">
        <v>0.16666666666666599</v>
      </c>
      <c r="M321" s="12">
        <v>1003.16666666666</v>
      </c>
    </row>
    <row r="322" spans="1:13" x14ac:dyDescent="0.25">
      <c r="A322" s="8" t="s">
        <v>350</v>
      </c>
      <c r="B322" t="s">
        <v>478</v>
      </c>
      <c r="C322" t="s">
        <v>479</v>
      </c>
      <c r="D322" s="11">
        <v>3026</v>
      </c>
      <c r="E322" s="30"/>
      <c r="F322" s="33"/>
      <c r="G322" s="11">
        <v>265</v>
      </c>
      <c r="H322" s="6">
        <v>0</v>
      </c>
      <c r="I322" s="12">
        <v>0</v>
      </c>
      <c r="J322" s="33"/>
      <c r="K322" s="11">
        <v>340</v>
      </c>
      <c r="L322" s="6">
        <v>0</v>
      </c>
      <c r="M322" s="12">
        <v>0</v>
      </c>
    </row>
    <row r="323" spans="1:13" x14ac:dyDescent="0.25">
      <c r="A323" s="8" t="s">
        <v>351</v>
      </c>
      <c r="B323" t="s">
        <v>478</v>
      </c>
      <c r="C323" t="s">
        <v>479</v>
      </c>
      <c r="D323" s="11">
        <v>1906</v>
      </c>
      <c r="E323" s="30"/>
      <c r="F323" s="33"/>
      <c r="G323" s="11">
        <v>305</v>
      </c>
      <c r="H323" s="6">
        <v>5.5555555555555497E-2</v>
      </c>
      <c r="I323" s="12">
        <v>105.888888888888</v>
      </c>
      <c r="J323" s="33"/>
      <c r="K323" s="11">
        <v>425</v>
      </c>
      <c r="L323" s="6">
        <v>5.5555555555555497E-2</v>
      </c>
      <c r="M323" s="12">
        <v>105.888888888888</v>
      </c>
    </row>
    <row r="324" spans="1:13" x14ac:dyDescent="0.25">
      <c r="A324" s="8" t="s">
        <v>352</v>
      </c>
      <c r="B324" t="s">
        <v>478</v>
      </c>
      <c r="C324" t="s">
        <v>479</v>
      </c>
      <c r="D324" s="11">
        <v>1201</v>
      </c>
      <c r="E324" s="30"/>
      <c r="F324" s="33"/>
      <c r="G324" s="11">
        <v>370</v>
      </c>
      <c r="H324" s="6">
        <v>5.2631578947368397E-2</v>
      </c>
      <c r="I324" s="12">
        <v>63.210526315789402</v>
      </c>
      <c r="J324" s="33"/>
      <c r="K324" s="11">
        <v>625</v>
      </c>
      <c r="L324" s="6">
        <v>0</v>
      </c>
      <c r="M324" s="12">
        <v>0</v>
      </c>
    </row>
    <row r="325" spans="1:13" x14ac:dyDescent="0.25">
      <c r="A325" s="8" t="s">
        <v>353</v>
      </c>
      <c r="B325" t="s">
        <v>478</v>
      </c>
      <c r="C325" t="s">
        <v>479</v>
      </c>
      <c r="D325" s="11">
        <v>561</v>
      </c>
      <c r="E325" s="30"/>
      <c r="F325" s="33"/>
      <c r="G325" s="11">
        <v>335</v>
      </c>
      <c r="H325" s="6">
        <v>7.3170731707316999E-2</v>
      </c>
      <c r="I325" s="12">
        <v>41.048780487804798</v>
      </c>
      <c r="J325" s="33"/>
      <c r="K325" s="11">
        <v>625</v>
      </c>
      <c r="L325" s="6">
        <v>0.12195121951219499</v>
      </c>
      <c r="M325" s="12">
        <v>68.414634146341399</v>
      </c>
    </row>
    <row r="326" spans="1:13" x14ac:dyDescent="0.25">
      <c r="A326" s="8" t="s">
        <v>347</v>
      </c>
      <c r="B326" t="s">
        <v>480</v>
      </c>
      <c r="C326" t="s">
        <v>481</v>
      </c>
      <c r="D326" s="11">
        <v>3290</v>
      </c>
      <c r="E326" s="30"/>
      <c r="F326" s="33"/>
      <c r="G326" s="11">
        <v>260</v>
      </c>
      <c r="H326" s="6">
        <v>1</v>
      </c>
      <c r="I326" s="12">
        <v>3290</v>
      </c>
      <c r="J326" s="33"/>
      <c r="K326" s="11">
        <v>225</v>
      </c>
      <c r="L326" s="6">
        <v>0</v>
      </c>
      <c r="M326" s="12">
        <v>0</v>
      </c>
    </row>
    <row r="327" spans="1:13" x14ac:dyDescent="0.25">
      <c r="A327" s="8" t="s">
        <v>350</v>
      </c>
      <c r="B327" t="s">
        <v>480</v>
      </c>
      <c r="C327" t="s">
        <v>481</v>
      </c>
      <c r="D327" s="11">
        <v>1051</v>
      </c>
      <c r="E327" s="30"/>
      <c r="F327" s="33"/>
      <c r="G327" s="11">
        <v>265</v>
      </c>
      <c r="H327" s="6">
        <v>1</v>
      </c>
      <c r="I327" s="12">
        <v>1051</v>
      </c>
      <c r="J327" s="33"/>
      <c r="K327" s="11">
        <v>340</v>
      </c>
      <c r="L327" s="6">
        <v>0</v>
      </c>
      <c r="M327" s="12">
        <v>0</v>
      </c>
    </row>
    <row r="328" spans="1:13" x14ac:dyDescent="0.25">
      <c r="A328" s="8" t="s">
        <v>351</v>
      </c>
      <c r="B328" t="s">
        <v>480</v>
      </c>
      <c r="C328" t="s">
        <v>481</v>
      </c>
      <c r="D328" s="11">
        <v>400</v>
      </c>
      <c r="E328" s="30"/>
      <c r="F328" s="33"/>
      <c r="G328" s="11">
        <v>305</v>
      </c>
      <c r="H328" s="6">
        <v>0.88888888888888795</v>
      </c>
      <c r="I328" s="12">
        <v>355.55555555555497</v>
      </c>
      <c r="J328" s="33"/>
      <c r="K328" s="11">
        <v>425</v>
      </c>
      <c r="L328" s="6">
        <v>0</v>
      </c>
      <c r="M328" s="12">
        <v>0</v>
      </c>
    </row>
    <row r="329" spans="1:13" x14ac:dyDescent="0.25">
      <c r="A329" s="8" t="s">
        <v>352</v>
      </c>
      <c r="B329" t="s">
        <v>480</v>
      </c>
      <c r="C329" t="s">
        <v>481</v>
      </c>
      <c r="D329" s="11">
        <v>202</v>
      </c>
      <c r="E329" s="30"/>
      <c r="F329" s="33"/>
      <c r="G329" s="11">
        <v>370</v>
      </c>
      <c r="H329" s="6">
        <v>1</v>
      </c>
      <c r="I329" s="12">
        <v>202</v>
      </c>
      <c r="J329" s="33"/>
      <c r="K329" s="11">
        <v>625</v>
      </c>
      <c r="L329" s="6">
        <v>0</v>
      </c>
      <c r="M329" s="12">
        <v>0</v>
      </c>
    </row>
    <row r="330" spans="1:13" x14ac:dyDescent="0.25">
      <c r="A330" s="8" t="s">
        <v>353</v>
      </c>
      <c r="B330" t="s">
        <v>480</v>
      </c>
      <c r="C330" t="s">
        <v>481</v>
      </c>
      <c r="D330" s="11">
        <v>71</v>
      </c>
      <c r="E330" s="30"/>
      <c r="F330" s="33"/>
      <c r="G330" s="11">
        <v>335</v>
      </c>
      <c r="H330" s="6">
        <v>1</v>
      </c>
      <c r="I330" s="12">
        <v>71</v>
      </c>
      <c r="J330" s="33"/>
      <c r="K330" s="11">
        <v>625</v>
      </c>
      <c r="L330" s="6">
        <v>0</v>
      </c>
      <c r="M330" s="12">
        <v>0</v>
      </c>
    </row>
    <row r="331" spans="1:13" x14ac:dyDescent="0.25">
      <c r="A331" s="8" t="s">
        <v>347</v>
      </c>
      <c r="B331" t="s">
        <v>482</v>
      </c>
      <c r="C331" t="s">
        <v>483</v>
      </c>
      <c r="D331" s="11">
        <v>10763</v>
      </c>
      <c r="E331" s="30"/>
      <c r="F331" s="33"/>
      <c r="G331" s="11">
        <v>260</v>
      </c>
      <c r="H331" s="6">
        <v>0.18181818181818099</v>
      </c>
      <c r="I331" s="12">
        <v>1956.9090909090901</v>
      </c>
      <c r="J331" s="33"/>
      <c r="K331" s="11">
        <v>225</v>
      </c>
      <c r="L331" s="6">
        <v>0.81818181818181801</v>
      </c>
      <c r="M331" s="12">
        <v>8806.0909090909008</v>
      </c>
    </row>
    <row r="332" spans="1:13" x14ac:dyDescent="0.25">
      <c r="A332" s="8" t="s">
        <v>350</v>
      </c>
      <c r="B332" t="s">
        <v>482</v>
      </c>
      <c r="C332" t="s">
        <v>483</v>
      </c>
      <c r="D332" s="11">
        <v>4662</v>
      </c>
      <c r="E332" s="30"/>
      <c r="F332" s="33"/>
      <c r="G332" s="11">
        <v>265</v>
      </c>
      <c r="H332" s="6">
        <v>0</v>
      </c>
      <c r="I332" s="12">
        <v>0</v>
      </c>
      <c r="J332" s="33"/>
      <c r="K332" s="11">
        <v>340</v>
      </c>
      <c r="L332" s="6">
        <v>1</v>
      </c>
      <c r="M332" s="12">
        <v>4662</v>
      </c>
    </row>
    <row r="333" spans="1:13" x14ac:dyDescent="0.25">
      <c r="A333" s="8" t="s">
        <v>351</v>
      </c>
      <c r="B333" t="s">
        <v>482</v>
      </c>
      <c r="C333" t="s">
        <v>483</v>
      </c>
      <c r="D333" s="11">
        <v>2533</v>
      </c>
      <c r="E333" s="30"/>
      <c r="F333" s="33"/>
      <c r="G333" s="11">
        <v>305</v>
      </c>
      <c r="H333" s="6">
        <v>0.15384615384615299</v>
      </c>
      <c r="I333" s="12">
        <v>389.692307692307</v>
      </c>
      <c r="J333" s="33"/>
      <c r="K333" s="11">
        <v>425</v>
      </c>
      <c r="L333" s="6">
        <v>0.84615384615384603</v>
      </c>
      <c r="M333" s="12">
        <v>2143.3076923076901</v>
      </c>
    </row>
    <row r="334" spans="1:13" x14ac:dyDescent="0.25">
      <c r="A334" s="8" t="s">
        <v>352</v>
      </c>
      <c r="B334" t="s">
        <v>482</v>
      </c>
      <c r="C334" t="s">
        <v>483</v>
      </c>
      <c r="D334" s="11">
        <v>1745</v>
      </c>
      <c r="E334" s="30"/>
      <c r="F334" s="33"/>
      <c r="G334" s="11">
        <v>370</v>
      </c>
      <c r="H334" s="6">
        <v>3.2258064516128997E-2</v>
      </c>
      <c r="I334" s="12">
        <v>56.290322580645103</v>
      </c>
      <c r="J334" s="33"/>
      <c r="K334" s="11">
        <v>625</v>
      </c>
      <c r="L334" s="6">
        <v>0.96774193548387</v>
      </c>
      <c r="M334" s="12">
        <v>1688.7096774193501</v>
      </c>
    </row>
    <row r="335" spans="1:13" x14ac:dyDescent="0.25">
      <c r="A335" s="8" t="s">
        <v>353</v>
      </c>
      <c r="B335" t="s">
        <v>482</v>
      </c>
      <c r="C335" t="s">
        <v>483</v>
      </c>
      <c r="D335" s="11">
        <v>900</v>
      </c>
      <c r="E335" s="30"/>
      <c r="F335" s="33"/>
      <c r="G335" s="11">
        <v>335</v>
      </c>
      <c r="H335" s="6">
        <v>6.0606060606060601E-2</v>
      </c>
      <c r="I335" s="12">
        <v>54.545454545454497</v>
      </c>
      <c r="J335" s="33"/>
      <c r="K335" s="11">
        <v>625</v>
      </c>
      <c r="L335" s="6">
        <v>0.939393939393939</v>
      </c>
      <c r="M335" s="12">
        <v>845.45454545454504</v>
      </c>
    </row>
    <row r="336" spans="1:13" x14ac:dyDescent="0.25">
      <c r="A336" s="8" t="s">
        <v>347</v>
      </c>
      <c r="B336" t="s">
        <v>484</v>
      </c>
      <c r="C336" t="s">
        <v>485</v>
      </c>
      <c r="D336" s="11">
        <v>9496</v>
      </c>
      <c r="E336" s="30"/>
      <c r="F336" s="33"/>
      <c r="G336" s="11">
        <v>260</v>
      </c>
      <c r="H336" s="6">
        <v>0</v>
      </c>
      <c r="I336" s="12">
        <v>0</v>
      </c>
      <c r="J336" s="33"/>
      <c r="K336" s="11">
        <v>225</v>
      </c>
      <c r="L336" s="6">
        <v>0</v>
      </c>
      <c r="M336" s="12">
        <v>0</v>
      </c>
    </row>
    <row r="337" spans="1:13" x14ac:dyDescent="0.25">
      <c r="A337" s="8" t="s">
        <v>350</v>
      </c>
      <c r="B337" t="s">
        <v>484</v>
      </c>
      <c r="C337" t="s">
        <v>485</v>
      </c>
      <c r="D337" s="11">
        <v>2238</v>
      </c>
      <c r="E337" s="30"/>
      <c r="F337" s="33"/>
      <c r="G337" s="11">
        <v>265</v>
      </c>
      <c r="H337" s="6">
        <v>0.6</v>
      </c>
      <c r="I337" s="12">
        <v>1342.8</v>
      </c>
      <c r="J337" s="33"/>
      <c r="K337" s="11">
        <v>340</v>
      </c>
      <c r="L337" s="6">
        <v>0.4</v>
      </c>
      <c r="M337" s="12">
        <v>895.2</v>
      </c>
    </row>
    <row r="338" spans="1:13" x14ac:dyDescent="0.25">
      <c r="A338" s="8" t="s">
        <v>351</v>
      </c>
      <c r="B338" t="s">
        <v>484</v>
      </c>
      <c r="C338" t="s">
        <v>485</v>
      </c>
      <c r="D338" s="11">
        <v>1037</v>
      </c>
      <c r="E338" s="30"/>
      <c r="F338" s="33"/>
      <c r="G338" s="11">
        <v>305</v>
      </c>
      <c r="H338" s="6">
        <v>0.71428571428571397</v>
      </c>
      <c r="I338" s="12">
        <v>740.71428571428498</v>
      </c>
      <c r="J338" s="33"/>
      <c r="K338" s="11">
        <v>425</v>
      </c>
      <c r="L338" s="6">
        <v>0.28571428571428498</v>
      </c>
      <c r="M338" s="12">
        <v>296.28571428571399</v>
      </c>
    </row>
    <row r="339" spans="1:13" x14ac:dyDescent="0.25">
      <c r="A339" s="8" t="s">
        <v>352</v>
      </c>
      <c r="B339" t="s">
        <v>484</v>
      </c>
      <c r="C339" t="s">
        <v>485</v>
      </c>
      <c r="D339" s="11">
        <v>533</v>
      </c>
      <c r="E339" s="30"/>
      <c r="F339" s="33"/>
      <c r="G339" s="11">
        <v>370</v>
      </c>
      <c r="H339" s="6">
        <v>0.88888888888888795</v>
      </c>
      <c r="I339" s="12">
        <v>473.77777777777698</v>
      </c>
      <c r="J339" s="33"/>
      <c r="K339" s="11">
        <v>625</v>
      </c>
      <c r="L339" s="6">
        <v>0</v>
      </c>
      <c r="M339" s="12">
        <v>0</v>
      </c>
    </row>
    <row r="340" spans="1:13" x14ac:dyDescent="0.25">
      <c r="A340" s="8" t="s">
        <v>353</v>
      </c>
      <c r="B340" t="s">
        <v>484</v>
      </c>
      <c r="C340" t="s">
        <v>485</v>
      </c>
      <c r="D340" s="11">
        <v>222</v>
      </c>
      <c r="E340" s="30"/>
      <c r="F340" s="33"/>
      <c r="G340" s="11">
        <v>335</v>
      </c>
      <c r="H340" s="6">
        <v>0.75</v>
      </c>
      <c r="I340" s="12">
        <v>166.5</v>
      </c>
      <c r="J340" s="33"/>
      <c r="K340" s="11">
        <v>625</v>
      </c>
      <c r="L340" s="6">
        <v>0.25</v>
      </c>
      <c r="M340" s="12">
        <v>55.5</v>
      </c>
    </row>
    <row r="341" spans="1:13" x14ac:dyDescent="0.25">
      <c r="A341" s="8" t="s">
        <v>347</v>
      </c>
      <c r="B341" t="s">
        <v>486</v>
      </c>
      <c r="C341" t="s">
        <v>487</v>
      </c>
      <c r="D341" s="11">
        <v>3759</v>
      </c>
      <c r="E341" s="30"/>
      <c r="F341" s="33"/>
      <c r="G341" s="11">
        <v>260</v>
      </c>
      <c r="H341" s="6">
        <v>1</v>
      </c>
      <c r="I341" s="12">
        <v>3759</v>
      </c>
      <c r="J341" s="33"/>
      <c r="K341" s="11">
        <v>225</v>
      </c>
      <c r="L341" s="6">
        <v>0</v>
      </c>
      <c r="M341" s="12">
        <v>0</v>
      </c>
    </row>
    <row r="342" spans="1:13" x14ac:dyDescent="0.25">
      <c r="A342" s="8" t="s">
        <v>350</v>
      </c>
      <c r="B342" t="s">
        <v>486</v>
      </c>
      <c r="C342" t="s">
        <v>487</v>
      </c>
      <c r="D342" s="11">
        <v>1577</v>
      </c>
      <c r="E342" s="30"/>
      <c r="F342" s="33"/>
      <c r="G342" s="11">
        <v>265</v>
      </c>
      <c r="H342" s="6">
        <v>1</v>
      </c>
      <c r="I342" s="12">
        <v>1577</v>
      </c>
      <c r="J342" s="33"/>
      <c r="K342" s="11">
        <v>340</v>
      </c>
      <c r="L342" s="6">
        <v>0</v>
      </c>
      <c r="M342" s="12">
        <v>0</v>
      </c>
    </row>
    <row r="343" spans="1:13" x14ac:dyDescent="0.25">
      <c r="A343" s="8" t="s">
        <v>351</v>
      </c>
      <c r="B343" t="s">
        <v>486</v>
      </c>
      <c r="C343" t="s">
        <v>487</v>
      </c>
      <c r="D343" s="11">
        <v>749</v>
      </c>
      <c r="E343" s="30"/>
      <c r="F343" s="33"/>
      <c r="G343" s="11">
        <v>305</v>
      </c>
      <c r="H343" s="6">
        <v>1</v>
      </c>
      <c r="I343" s="12">
        <v>749</v>
      </c>
      <c r="J343" s="33"/>
      <c r="K343" s="11">
        <v>425</v>
      </c>
      <c r="L343" s="6">
        <v>0</v>
      </c>
      <c r="M343" s="12">
        <v>0</v>
      </c>
    </row>
    <row r="344" spans="1:13" x14ac:dyDescent="0.25">
      <c r="A344" s="8" t="s">
        <v>352</v>
      </c>
      <c r="B344" t="s">
        <v>486</v>
      </c>
      <c r="C344" t="s">
        <v>487</v>
      </c>
      <c r="D344" s="11">
        <v>527</v>
      </c>
      <c r="E344" s="30"/>
      <c r="F344" s="33"/>
      <c r="G344" s="11">
        <v>370</v>
      </c>
      <c r="H344" s="6">
        <v>0.78571428571428503</v>
      </c>
      <c r="I344" s="12">
        <v>414.07142857142799</v>
      </c>
      <c r="J344" s="33"/>
      <c r="K344" s="11">
        <v>625</v>
      </c>
      <c r="L344" s="6">
        <v>0.214285714285714</v>
      </c>
      <c r="M344" s="12">
        <v>112.928571428571</v>
      </c>
    </row>
    <row r="345" spans="1:13" x14ac:dyDescent="0.25">
      <c r="A345" s="8" t="s">
        <v>353</v>
      </c>
      <c r="B345" t="s">
        <v>486</v>
      </c>
      <c r="C345" t="s">
        <v>487</v>
      </c>
      <c r="D345" s="11">
        <v>274</v>
      </c>
      <c r="E345" s="30"/>
      <c r="F345" s="33"/>
      <c r="G345" s="11">
        <v>335</v>
      </c>
      <c r="H345" s="6">
        <v>1</v>
      </c>
      <c r="I345" s="12">
        <v>274</v>
      </c>
      <c r="J345" s="33"/>
      <c r="K345" s="11">
        <v>625</v>
      </c>
      <c r="L345" s="6">
        <v>0</v>
      </c>
      <c r="M345" s="12">
        <v>0</v>
      </c>
    </row>
    <row r="346" spans="1:13" x14ac:dyDescent="0.25">
      <c r="A346" s="8" t="s">
        <v>347</v>
      </c>
      <c r="B346" t="s">
        <v>488</v>
      </c>
      <c r="C346" t="s">
        <v>489</v>
      </c>
      <c r="D346" s="11">
        <v>3217</v>
      </c>
      <c r="E346" s="30"/>
      <c r="F346" s="33"/>
      <c r="G346" s="11">
        <v>260</v>
      </c>
      <c r="H346" s="6">
        <v>1</v>
      </c>
      <c r="I346" s="12">
        <v>3217</v>
      </c>
      <c r="J346" s="33"/>
      <c r="K346" s="11">
        <v>225</v>
      </c>
      <c r="L346" s="6">
        <v>0</v>
      </c>
      <c r="M346" s="12">
        <v>0</v>
      </c>
    </row>
    <row r="347" spans="1:13" x14ac:dyDescent="0.25">
      <c r="A347" s="8" t="s">
        <v>350</v>
      </c>
      <c r="B347" t="s">
        <v>488</v>
      </c>
      <c r="C347" t="s">
        <v>489</v>
      </c>
      <c r="D347" s="11">
        <v>1107</v>
      </c>
      <c r="E347" s="30"/>
      <c r="F347" s="33"/>
      <c r="G347" s="11">
        <v>265</v>
      </c>
      <c r="H347" s="6">
        <v>1</v>
      </c>
      <c r="I347" s="12">
        <v>1107</v>
      </c>
      <c r="J347" s="33"/>
      <c r="K347" s="11">
        <v>340</v>
      </c>
      <c r="L347" s="6">
        <v>0</v>
      </c>
      <c r="M347" s="12">
        <v>0</v>
      </c>
    </row>
    <row r="348" spans="1:13" x14ac:dyDescent="0.25">
      <c r="A348" s="8" t="s">
        <v>351</v>
      </c>
      <c r="B348" t="s">
        <v>488</v>
      </c>
      <c r="C348" t="s">
        <v>489</v>
      </c>
      <c r="D348" s="11">
        <v>414</v>
      </c>
      <c r="E348" s="30"/>
      <c r="F348" s="33"/>
      <c r="G348" s="11">
        <v>305</v>
      </c>
      <c r="H348" s="6">
        <v>1</v>
      </c>
      <c r="I348" s="12">
        <v>414</v>
      </c>
      <c r="J348" s="33"/>
      <c r="K348" s="11">
        <v>425</v>
      </c>
      <c r="L348" s="6">
        <v>0</v>
      </c>
      <c r="M348" s="12">
        <v>0</v>
      </c>
    </row>
    <row r="349" spans="1:13" x14ac:dyDescent="0.25">
      <c r="A349" s="8" t="s">
        <v>352</v>
      </c>
      <c r="B349" t="s">
        <v>488</v>
      </c>
      <c r="C349" t="s">
        <v>489</v>
      </c>
      <c r="D349" s="11">
        <v>270</v>
      </c>
      <c r="E349" s="30"/>
      <c r="F349" s="33"/>
      <c r="G349" s="11">
        <v>370</v>
      </c>
      <c r="H349" s="6">
        <v>0.90909090909090895</v>
      </c>
      <c r="I349" s="12">
        <v>245.45454545454501</v>
      </c>
      <c r="J349" s="33"/>
      <c r="K349" s="11">
        <v>625</v>
      </c>
      <c r="L349" s="6">
        <v>9.0909090909090898E-2</v>
      </c>
      <c r="M349" s="12">
        <v>24.545454545454501</v>
      </c>
    </row>
    <row r="350" spans="1:13" x14ac:dyDescent="0.25">
      <c r="A350" s="8" t="s">
        <v>353</v>
      </c>
      <c r="B350" t="s">
        <v>488</v>
      </c>
      <c r="C350" t="s">
        <v>489</v>
      </c>
      <c r="D350" s="11">
        <v>72</v>
      </c>
      <c r="E350" s="30"/>
      <c r="F350" s="33"/>
      <c r="G350" s="11">
        <v>335</v>
      </c>
      <c r="H350" s="6">
        <v>1</v>
      </c>
      <c r="I350" s="12">
        <v>72</v>
      </c>
      <c r="J350" s="33"/>
      <c r="K350" s="11">
        <v>625</v>
      </c>
      <c r="L350" s="6">
        <v>0</v>
      </c>
      <c r="M350" s="12">
        <v>0</v>
      </c>
    </row>
    <row r="351" spans="1:13" x14ac:dyDescent="0.25">
      <c r="A351" s="8" t="s">
        <v>347</v>
      </c>
      <c r="B351" t="s">
        <v>490</v>
      </c>
      <c r="C351" t="s">
        <v>491</v>
      </c>
      <c r="D351" s="11">
        <v>3472</v>
      </c>
      <c r="E351" s="30"/>
      <c r="F351" s="33"/>
      <c r="G351" s="11">
        <v>260</v>
      </c>
      <c r="H351" s="6">
        <v>0</v>
      </c>
      <c r="I351" s="12">
        <v>0</v>
      </c>
      <c r="J351" s="33"/>
      <c r="K351" s="11">
        <v>225</v>
      </c>
      <c r="L351" s="6">
        <v>0</v>
      </c>
      <c r="M351" s="12">
        <v>0</v>
      </c>
    </row>
    <row r="352" spans="1:13" x14ac:dyDescent="0.25">
      <c r="A352" s="8" t="s">
        <v>350</v>
      </c>
      <c r="B352" t="s">
        <v>490</v>
      </c>
      <c r="C352" t="s">
        <v>491</v>
      </c>
      <c r="D352" s="11">
        <v>1911</v>
      </c>
      <c r="E352" s="30"/>
      <c r="F352" s="33"/>
      <c r="G352" s="11">
        <v>265</v>
      </c>
      <c r="H352" s="6">
        <v>0</v>
      </c>
      <c r="I352" s="12">
        <v>0</v>
      </c>
      <c r="J352" s="33"/>
      <c r="K352" s="11">
        <v>340</v>
      </c>
      <c r="L352" s="6">
        <v>0.11111111111111099</v>
      </c>
      <c r="M352" s="12">
        <v>212.333333333333</v>
      </c>
    </row>
    <row r="353" spans="1:13" x14ac:dyDescent="0.25">
      <c r="A353" s="8" t="s">
        <v>351</v>
      </c>
      <c r="B353" t="s">
        <v>490</v>
      </c>
      <c r="C353" t="s">
        <v>491</v>
      </c>
      <c r="D353" s="11">
        <v>1195</v>
      </c>
      <c r="E353" s="30"/>
      <c r="F353" s="33"/>
      <c r="G353" s="11">
        <v>305</v>
      </c>
      <c r="H353" s="6">
        <v>0.23529411764705799</v>
      </c>
      <c r="I353" s="12">
        <v>281.17647058823502</v>
      </c>
      <c r="J353" s="33"/>
      <c r="K353" s="11">
        <v>425</v>
      </c>
      <c r="L353" s="6">
        <v>0.11764705882352899</v>
      </c>
      <c r="M353" s="12">
        <v>140.588235294117</v>
      </c>
    </row>
    <row r="354" spans="1:13" x14ac:dyDescent="0.25">
      <c r="A354" s="8" t="s">
        <v>352</v>
      </c>
      <c r="B354" t="s">
        <v>490</v>
      </c>
      <c r="C354" t="s">
        <v>491</v>
      </c>
      <c r="D354" s="11">
        <v>732</v>
      </c>
      <c r="E354" s="30"/>
      <c r="F354" s="33"/>
      <c r="G354" s="11">
        <v>370</v>
      </c>
      <c r="H354" s="6">
        <v>7.69230769230769E-2</v>
      </c>
      <c r="I354" s="12">
        <v>56.307692307692299</v>
      </c>
      <c r="J354" s="33"/>
      <c r="K354" s="11">
        <v>625</v>
      </c>
      <c r="L354" s="6">
        <v>0</v>
      </c>
      <c r="M354" s="12">
        <v>0</v>
      </c>
    </row>
    <row r="355" spans="1:13" x14ac:dyDescent="0.25">
      <c r="A355" s="8" t="s">
        <v>353</v>
      </c>
      <c r="B355" t="s">
        <v>490</v>
      </c>
      <c r="C355" t="s">
        <v>491</v>
      </c>
      <c r="D355" s="11">
        <v>318</v>
      </c>
      <c r="E355" s="30"/>
      <c r="F355" s="33"/>
      <c r="G355" s="11">
        <v>335</v>
      </c>
      <c r="H355" s="6">
        <v>0.19047619047618999</v>
      </c>
      <c r="I355" s="12">
        <v>60.571428571428498</v>
      </c>
      <c r="J355" s="33"/>
      <c r="K355" s="11">
        <v>625</v>
      </c>
      <c r="L355" s="6">
        <v>0</v>
      </c>
      <c r="M355" s="12">
        <v>0</v>
      </c>
    </row>
    <row r="356" spans="1:13" x14ac:dyDescent="0.25">
      <c r="A356" s="8" t="s">
        <v>347</v>
      </c>
      <c r="B356" t="s">
        <v>492</v>
      </c>
      <c r="C356" t="s">
        <v>493</v>
      </c>
      <c r="D356" s="11">
        <v>16816</v>
      </c>
      <c r="E356" s="30"/>
      <c r="F356" s="33"/>
      <c r="G356" s="11">
        <v>260</v>
      </c>
      <c r="H356" s="6">
        <v>0.27272727272727199</v>
      </c>
      <c r="I356" s="12">
        <v>4586.1818181818098</v>
      </c>
      <c r="J356" s="33"/>
      <c r="K356" s="11">
        <v>225</v>
      </c>
      <c r="L356" s="6">
        <v>0.72727272727272696</v>
      </c>
      <c r="M356" s="12">
        <v>12229.8181818181</v>
      </c>
    </row>
    <row r="357" spans="1:13" x14ac:dyDescent="0.25">
      <c r="A357" s="8" t="s">
        <v>350</v>
      </c>
      <c r="B357" t="s">
        <v>492</v>
      </c>
      <c r="C357" t="s">
        <v>493</v>
      </c>
      <c r="D357" s="11">
        <v>1528</v>
      </c>
      <c r="E357" s="30"/>
      <c r="F357" s="33"/>
      <c r="G357" s="11">
        <v>265</v>
      </c>
      <c r="H357" s="6">
        <v>0</v>
      </c>
      <c r="I357" s="12">
        <v>0</v>
      </c>
      <c r="J357" s="33"/>
      <c r="K357" s="11">
        <v>340</v>
      </c>
      <c r="L357" s="6">
        <v>1</v>
      </c>
      <c r="M357" s="12">
        <v>1528</v>
      </c>
    </row>
    <row r="358" spans="1:13" x14ac:dyDescent="0.25">
      <c r="A358" s="8" t="s">
        <v>351</v>
      </c>
      <c r="B358" t="s">
        <v>492</v>
      </c>
      <c r="C358" t="s">
        <v>493</v>
      </c>
      <c r="D358" s="11">
        <v>681</v>
      </c>
      <c r="E358" s="30"/>
      <c r="F358" s="33"/>
      <c r="G358" s="11">
        <v>305</v>
      </c>
      <c r="H358" s="6">
        <v>7.1428571428571397E-2</v>
      </c>
      <c r="I358" s="12">
        <v>48.642857142857103</v>
      </c>
      <c r="J358" s="33"/>
      <c r="K358" s="11">
        <v>425</v>
      </c>
      <c r="L358" s="6">
        <v>1</v>
      </c>
      <c r="M358" s="12">
        <v>681</v>
      </c>
    </row>
    <row r="359" spans="1:13" x14ac:dyDescent="0.25">
      <c r="A359" s="8" t="s">
        <v>352</v>
      </c>
      <c r="B359" t="s">
        <v>492</v>
      </c>
      <c r="C359" t="s">
        <v>493</v>
      </c>
      <c r="D359" s="11">
        <v>518</v>
      </c>
      <c r="E359" s="30"/>
      <c r="F359" s="33"/>
      <c r="G359" s="11">
        <v>370</v>
      </c>
      <c r="H359" s="6">
        <v>0.25</v>
      </c>
      <c r="I359" s="12">
        <v>129.5</v>
      </c>
      <c r="J359" s="33"/>
      <c r="K359" s="11">
        <v>625</v>
      </c>
      <c r="L359" s="6">
        <v>0.75</v>
      </c>
      <c r="M359" s="12">
        <v>388.5</v>
      </c>
    </row>
    <row r="360" spans="1:13" x14ac:dyDescent="0.25">
      <c r="A360" s="8" t="s">
        <v>353</v>
      </c>
      <c r="B360" t="s">
        <v>492</v>
      </c>
      <c r="C360" t="s">
        <v>493</v>
      </c>
      <c r="D360" s="11">
        <v>295</v>
      </c>
      <c r="E360" s="30"/>
      <c r="F360" s="33"/>
      <c r="G360" s="11">
        <v>335</v>
      </c>
      <c r="H360" s="6">
        <v>0</v>
      </c>
      <c r="I360" s="12">
        <v>0</v>
      </c>
      <c r="J360" s="33"/>
      <c r="K360" s="11">
        <v>625</v>
      </c>
      <c r="L360" s="6">
        <v>1</v>
      </c>
      <c r="M360" s="12">
        <v>295</v>
      </c>
    </row>
    <row r="361" spans="1:13" x14ac:dyDescent="0.25">
      <c r="A361" s="8" t="s">
        <v>347</v>
      </c>
      <c r="B361" t="s">
        <v>494</v>
      </c>
      <c r="C361" t="s">
        <v>495</v>
      </c>
      <c r="D361" s="11">
        <v>5170</v>
      </c>
      <c r="E361" s="30"/>
      <c r="F361" s="33"/>
      <c r="G361" s="11">
        <v>260</v>
      </c>
      <c r="H361" s="6">
        <v>0.85714285714285698</v>
      </c>
      <c r="I361" s="12">
        <v>4431.4285714285697</v>
      </c>
      <c r="J361" s="33"/>
      <c r="K361" s="11">
        <v>225</v>
      </c>
      <c r="L361" s="6">
        <v>0.28571428571428498</v>
      </c>
      <c r="M361" s="12">
        <v>1477.1428571428501</v>
      </c>
    </row>
    <row r="362" spans="1:13" x14ac:dyDescent="0.25">
      <c r="A362" s="8" t="s">
        <v>350</v>
      </c>
      <c r="B362" t="s">
        <v>494</v>
      </c>
      <c r="C362" t="s">
        <v>495</v>
      </c>
      <c r="D362" s="11">
        <v>1112</v>
      </c>
      <c r="E362" s="30"/>
      <c r="F362" s="33"/>
      <c r="G362" s="11">
        <v>265</v>
      </c>
      <c r="H362" s="6">
        <v>0.84615384615384603</v>
      </c>
      <c r="I362" s="12">
        <v>940.923076923076</v>
      </c>
      <c r="J362" s="33"/>
      <c r="K362" s="11">
        <v>340</v>
      </c>
      <c r="L362" s="6">
        <v>0.15384615384615299</v>
      </c>
      <c r="M362" s="12">
        <v>171.07692307692301</v>
      </c>
    </row>
    <row r="363" spans="1:13" x14ac:dyDescent="0.25">
      <c r="A363" s="8" t="s">
        <v>351</v>
      </c>
      <c r="B363" t="s">
        <v>494</v>
      </c>
      <c r="C363" t="s">
        <v>495</v>
      </c>
      <c r="D363" s="11">
        <v>425</v>
      </c>
      <c r="E363" s="30"/>
      <c r="F363" s="33"/>
      <c r="G363" s="11">
        <v>305</v>
      </c>
      <c r="H363" s="6">
        <v>0.8</v>
      </c>
      <c r="I363" s="12">
        <v>340</v>
      </c>
      <c r="J363" s="33"/>
      <c r="K363" s="11">
        <v>425</v>
      </c>
      <c r="L363" s="6">
        <v>0.2</v>
      </c>
      <c r="M363" s="12">
        <v>85</v>
      </c>
    </row>
    <row r="364" spans="1:13" x14ac:dyDescent="0.25">
      <c r="A364" s="8" t="s">
        <v>352</v>
      </c>
      <c r="B364" t="s">
        <v>494</v>
      </c>
      <c r="C364" t="s">
        <v>495</v>
      </c>
      <c r="D364" s="11">
        <v>247</v>
      </c>
      <c r="E364" s="30"/>
      <c r="F364" s="33"/>
      <c r="G364" s="11">
        <v>370</v>
      </c>
      <c r="H364" s="6">
        <v>0.42857142857142799</v>
      </c>
      <c r="I364" s="12">
        <v>105.85714285714199</v>
      </c>
      <c r="J364" s="33"/>
      <c r="K364" s="11">
        <v>625</v>
      </c>
      <c r="L364" s="6">
        <v>0.71428571428571397</v>
      </c>
      <c r="M364" s="12">
        <v>176.42857142857099</v>
      </c>
    </row>
    <row r="365" spans="1:13" x14ac:dyDescent="0.25">
      <c r="A365" s="8" t="s">
        <v>353</v>
      </c>
      <c r="B365" t="s">
        <v>494</v>
      </c>
      <c r="C365" t="s">
        <v>495</v>
      </c>
      <c r="D365" s="11">
        <v>97</v>
      </c>
      <c r="E365" s="30"/>
      <c r="F365" s="33"/>
      <c r="G365" s="11">
        <v>335</v>
      </c>
      <c r="H365" s="6">
        <v>0.71428571428571397</v>
      </c>
      <c r="I365" s="12">
        <v>69.285714285714207</v>
      </c>
      <c r="J365" s="33"/>
      <c r="K365" s="11">
        <v>625</v>
      </c>
      <c r="L365" s="6">
        <v>0.28571428571428498</v>
      </c>
      <c r="M365" s="12">
        <v>27.714285714285701</v>
      </c>
    </row>
    <row r="366" spans="1:13" x14ac:dyDescent="0.25">
      <c r="A366" s="8" t="s">
        <v>347</v>
      </c>
      <c r="B366" t="s">
        <v>496</v>
      </c>
      <c r="C366" t="s">
        <v>497</v>
      </c>
      <c r="D366" s="11">
        <v>2922</v>
      </c>
      <c r="E366" s="30"/>
      <c r="F366" s="33"/>
      <c r="G366" s="11">
        <v>260</v>
      </c>
      <c r="H366" s="6">
        <v>0</v>
      </c>
      <c r="I366" s="12">
        <v>0</v>
      </c>
      <c r="J366" s="33"/>
      <c r="K366" s="11">
        <v>225</v>
      </c>
      <c r="L366" s="6">
        <v>1</v>
      </c>
      <c r="M366" s="12">
        <v>2922</v>
      </c>
    </row>
    <row r="367" spans="1:13" x14ac:dyDescent="0.25">
      <c r="A367" s="8" t="s">
        <v>350</v>
      </c>
      <c r="B367" t="s">
        <v>496</v>
      </c>
      <c r="C367" t="s">
        <v>497</v>
      </c>
      <c r="D367" s="11">
        <v>1767</v>
      </c>
      <c r="E367" s="30"/>
      <c r="F367" s="33"/>
      <c r="G367" s="11">
        <v>265</v>
      </c>
      <c r="H367" s="6">
        <v>0</v>
      </c>
      <c r="I367" s="12">
        <v>0</v>
      </c>
      <c r="J367" s="33"/>
      <c r="K367" s="11">
        <v>340</v>
      </c>
      <c r="L367" s="6">
        <v>1</v>
      </c>
      <c r="M367" s="12">
        <v>1767</v>
      </c>
    </row>
    <row r="368" spans="1:13" x14ac:dyDescent="0.25">
      <c r="A368" s="8" t="s">
        <v>351</v>
      </c>
      <c r="B368" t="s">
        <v>496</v>
      </c>
      <c r="C368" t="s">
        <v>497</v>
      </c>
      <c r="D368" s="11">
        <v>1400</v>
      </c>
      <c r="E368" s="30"/>
      <c r="F368" s="33"/>
      <c r="G368" s="11">
        <v>305</v>
      </c>
      <c r="H368" s="6">
        <v>0</v>
      </c>
      <c r="I368" s="12">
        <v>0</v>
      </c>
      <c r="J368" s="33"/>
      <c r="K368" s="11">
        <v>425</v>
      </c>
      <c r="L368" s="6">
        <v>1</v>
      </c>
      <c r="M368" s="12">
        <v>1400</v>
      </c>
    </row>
    <row r="369" spans="1:13" x14ac:dyDescent="0.25">
      <c r="A369" s="8" t="s">
        <v>352</v>
      </c>
      <c r="B369" t="s">
        <v>496</v>
      </c>
      <c r="C369" t="s">
        <v>497</v>
      </c>
      <c r="D369" s="11">
        <v>838</v>
      </c>
      <c r="E369" s="30"/>
      <c r="F369" s="33"/>
      <c r="G369" s="11">
        <v>370</v>
      </c>
      <c r="H369" s="6">
        <v>5.8823529411764698E-2</v>
      </c>
      <c r="I369" s="12">
        <v>49.294117647058798</v>
      </c>
      <c r="J369" s="33"/>
      <c r="K369" s="11">
        <v>625</v>
      </c>
      <c r="L369" s="6">
        <v>0.94117647058823495</v>
      </c>
      <c r="M369" s="12">
        <v>788.70588235294099</v>
      </c>
    </row>
    <row r="370" spans="1:13" x14ac:dyDescent="0.25">
      <c r="A370" s="8" t="s">
        <v>353</v>
      </c>
      <c r="B370" t="s">
        <v>496</v>
      </c>
      <c r="C370" t="s">
        <v>497</v>
      </c>
      <c r="D370" s="11">
        <v>317</v>
      </c>
      <c r="E370" s="30"/>
      <c r="F370" s="33"/>
      <c r="G370" s="11">
        <v>335</v>
      </c>
      <c r="H370" s="6">
        <v>0</v>
      </c>
      <c r="I370" s="12">
        <v>0</v>
      </c>
      <c r="J370" s="33"/>
      <c r="K370" s="11">
        <v>625</v>
      </c>
      <c r="L370" s="6">
        <v>1</v>
      </c>
      <c r="M370" s="12">
        <v>317</v>
      </c>
    </row>
    <row r="371" spans="1:13" x14ac:dyDescent="0.25">
      <c r="A371" s="8" t="s">
        <v>347</v>
      </c>
      <c r="B371" t="s">
        <v>498</v>
      </c>
      <c r="C371" t="s">
        <v>499</v>
      </c>
      <c r="D371" s="11">
        <v>3425</v>
      </c>
      <c r="E371" s="30"/>
      <c r="F371" s="33"/>
      <c r="G371" s="11">
        <v>260</v>
      </c>
      <c r="H371" s="6">
        <v>0</v>
      </c>
      <c r="I371" s="12">
        <v>0</v>
      </c>
      <c r="J371" s="33"/>
      <c r="K371" s="11">
        <v>225</v>
      </c>
      <c r="L371" s="6">
        <v>0.2</v>
      </c>
      <c r="M371" s="12">
        <v>685</v>
      </c>
    </row>
    <row r="372" spans="1:13" x14ac:dyDescent="0.25">
      <c r="A372" s="8" t="s">
        <v>350</v>
      </c>
      <c r="B372" t="s">
        <v>498</v>
      </c>
      <c r="C372" t="s">
        <v>499</v>
      </c>
      <c r="D372" s="11">
        <v>2214</v>
      </c>
      <c r="E372" s="30"/>
      <c r="F372" s="33"/>
      <c r="G372" s="11">
        <v>265</v>
      </c>
      <c r="H372" s="6">
        <v>0</v>
      </c>
      <c r="I372" s="12">
        <v>0</v>
      </c>
      <c r="J372" s="33"/>
      <c r="K372" s="11">
        <v>340</v>
      </c>
      <c r="L372" s="6">
        <v>0.2</v>
      </c>
      <c r="M372" s="12">
        <v>442.8</v>
      </c>
    </row>
    <row r="373" spans="1:13" x14ac:dyDescent="0.25">
      <c r="A373" s="8" t="s">
        <v>351</v>
      </c>
      <c r="B373" t="s">
        <v>498</v>
      </c>
      <c r="C373" t="s">
        <v>499</v>
      </c>
      <c r="D373" s="11">
        <v>1144</v>
      </c>
      <c r="E373" s="30"/>
      <c r="F373" s="33"/>
      <c r="G373" s="11">
        <v>305</v>
      </c>
      <c r="H373" s="6">
        <v>0.125</v>
      </c>
      <c r="I373" s="12">
        <v>143</v>
      </c>
      <c r="J373" s="33"/>
      <c r="K373" s="11">
        <v>425</v>
      </c>
      <c r="L373" s="6">
        <v>0</v>
      </c>
      <c r="M373" s="12">
        <v>0</v>
      </c>
    </row>
    <row r="374" spans="1:13" x14ac:dyDescent="0.25">
      <c r="A374" s="8" t="s">
        <v>352</v>
      </c>
      <c r="B374" t="s">
        <v>498</v>
      </c>
      <c r="C374" t="s">
        <v>499</v>
      </c>
      <c r="D374" s="11">
        <v>685</v>
      </c>
      <c r="E374" s="30"/>
      <c r="F374" s="33"/>
      <c r="G374" s="11">
        <v>370</v>
      </c>
      <c r="H374" s="6">
        <v>0</v>
      </c>
      <c r="I374" s="12">
        <v>0</v>
      </c>
      <c r="J374" s="33"/>
      <c r="K374" s="11">
        <v>625</v>
      </c>
      <c r="L374" s="6">
        <v>0.2</v>
      </c>
      <c r="M374" s="12">
        <v>137</v>
      </c>
    </row>
    <row r="375" spans="1:13" x14ac:dyDescent="0.25">
      <c r="A375" s="8" t="s">
        <v>353</v>
      </c>
      <c r="B375" t="s">
        <v>498</v>
      </c>
      <c r="C375" t="s">
        <v>499</v>
      </c>
      <c r="D375" s="11">
        <v>268</v>
      </c>
      <c r="E375" s="30"/>
      <c r="F375" s="33"/>
      <c r="G375" s="11">
        <v>335</v>
      </c>
      <c r="H375" s="6">
        <v>0</v>
      </c>
      <c r="I375" s="12">
        <v>0</v>
      </c>
      <c r="J375" s="33"/>
      <c r="K375" s="11">
        <v>625</v>
      </c>
      <c r="L375" s="6">
        <v>0.2</v>
      </c>
      <c r="M375" s="12">
        <v>53.6</v>
      </c>
    </row>
    <row r="376" spans="1:13" x14ac:dyDescent="0.25">
      <c r="A376" s="8" t="s">
        <v>347</v>
      </c>
      <c r="B376" t="s">
        <v>500</v>
      </c>
      <c r="C376" t="s">
        <v>501</v>
      </c>
      <c r="D376" s="11">
        <v>3984</v>
      </c>
      <c r="E376" s="30"/>
      <c r="F376" s="33"/>
      <c r="G376" s="11">
        <v>260</v>
      </c>
      <c r="H376" s="6">
        <v>0</v>
      </c>
      <c r="I376" s="12">
        <v>0</v>
      </c>
      <c r="J376" s="33"/>
      <c r="K376" s="11">
        <v>225</v>
      </c>
      <c r="L376" s="6">
        <v>0</v>
      </c>
      <c r="M376" s="12">
        <v>0</v>
      </c>
    </row>
    <row r="377" spans="1:13" x14ac:dyDescent="0.25">
      <c r="A377" s="8" t="s">
        <v>350</v>
      </c>
      <c r="B377" t="s">
        <v>500</v>
      </c>
      <c r="C377" t="s">
        <v>501</v>
      </c>
      <c r="D377" s="11">
        <v>2087</v>
      </c>
      <c r="E377" s="30"/>
      <c r="F377" s="33"/>
      <c r="G377" s="11">
        <v>265</v>
      </c>
      <c r="H377" s="6">
        <v>0.1</v>
      </c>
      <c r="I377" s="12">
        <v>208.7</v>
      </c>
      <c r="J377" s="33"/>
      <c r="K377" s="11">
        <v>340</v>
      </c>
      <c r="L377" s="6">
        <v>0</v>
      </c>
      <c r="M377" s="12">
        <v>0</v>
      </c>
    </row>
    <row r="378" spans="1:13" x14ac:dyDescent="0.25">
      <c r="A378" s="8" t="s">
        <v>351</v>
      </c>
      <c r="B378" t="s">
        <v>500</v>
      </c>
      <c r="C378" t="s">
        <v>501</v>
      </c>
      <c r="D378" s="11">
        <v>1336</v>
      </c>
      <c r="E378" s="30"/>
      <c r="F378" s="33"/>
      <c r="G378" s="11">
        <v>305</v>
      </c>
      <c r="H378" s="6">
        <v>5.8823529411764698E-2</v>
      </c>
      <c r="I378" s="12">
        <v>78.588235294117595</v>
      </c>
      <c r="J378" s="33"/>
      <c r="K378" s="11">
        <v>425</v>
      </c>
      <c r="L378" s="6">
        <v>0.11764705882352899</v>
      </c>
      <c r="M378" s="12">
        <v>157.17647058823499</v>
      </c>
    </row>
    <row r="379" spans="1:13" x14ac:dyDescent="0.25">
      <c r="A379" s="8" t="s">
        <v>352</v>
      </c>
      <c r="B379" t="s">
        <v>500</v>
      </c>
      <c r="C379" t="s">
        <v>501</v>
      </c>
      <c r="D379" s="11">
        <v>795</v>
      </c>
      <c r="E379" s="30"/>
      <c r="F379" s="33"/>
      <c r="G379" s="11">
        <v>370</v>
      </c>
      <c r="H379" s="6">
        <v>9.5238095238095205E-2</v>
      </c>
      <c r="I379" s="12">
        <v>75.714285714285694</v>
      </c>
      <c r="J379" s="33"/>
      <c r="K379" s="11">
        <v>625</v>
      </c>
      <c r="L379" s="6">
        <v>0</v>
      </c>
      <c r="M379" s="12">
        <v>0</v>
      </c>
    </row>
    <row r="380" spans="1:13" x14ac:dyDescent="0.25">
      <c r="A380" s="8" t="s">
        <v>353</v>
      </c>
      <c r="B380" t="s">
        <v>500</v>
      </c>
      <c r="C380" t="s">
        <v>501</v>
      </c>
      <c r="D380" s="11">
        <v>381</v>
      </c>
      <c r="E380" s="30"/>
      <c r="F380" s="33"/>
      <c r="G380" s="11">
        <v>335</v>
      </c>
      <c r="H380" s="6">
        <v>0</v>
      </c>
      <c r="I380" s="12">
        <v>0</v>
      </c>
      <c r="J380" s="33"/>
      <c r="K380" s="11">
        <v>625</v>
      </c>
      <c r="L380" s="6">
        <v>4.3478260869565202E-2</v>
      </c>
      <c r="M380" s="12">
        <v>16.565217391304301</v>
      </c>
    </row>
    <row r="381" spans="1:13" x14ac:dyDescent="0.25">
      <c r="A381" s="8" t="s">
        <v>347</v>
      </c>
      <c r="B381" t="s">
        <v>502</v>
      </c>
      <c r="C381" t="s">
        <v>503</v>
      </c>
      <c r="D381" s="11">
        <v>11740</v>
      </c>
      <c r="E381" s="30"/>
      <c r="F381" s="33"/>
      <c r="G381" s="11">
        <v>260</v>
      </c>
      <c r="H381" s="6">
        <v>0.85714285714285698</v>
      </c>
      <c r="I381" s="12">
        <v>10062.857142857099</v>
      </c>
      <c r="J381" s="33"/>
      <c r="K381" s="11">
        <v>225</v>
      </c>
      <c r="L381" s="6">
        <v>0.14285714285714199</v>
      </c>
      <c r="M381" s="12">
        <v>1677.1428571428501</v>
      </c>
    </row>
    <row r="382" spans="1:13" x14ac:dyDescent="0.25">
      <c r="A382" s="8" t="s">
        <v>350</v>
      </c>
      <c r="B382" t="s">
        <v>502</v>
      </c>
      <c r="C382" t="s">
        <v>503</v>
      </c>
      <c r="D382" s="11">
        <v>6789</v>
      </c>
      <c r="E382" s="30"/>
      <c r="F382" s="33"/>
      <c r="G382" s="11">
        <v>265</v>
      </c>
      <c r="H382" s="6">
        <v>0.81818181818181801</v>
      </c>
      <c r="I382" s="12">
        <v>5554.6363636363603</v>
      </c>
      <c r="J382" s="33"/>
      <c r="K382" s="11">
        <v>340</v>
      </c>
      <c r="L382" s="6">
        <v>0.18181818181818099</v>
      </c>
      <c r="M382" s="12">
        <v>1234.3636363636299</v>
      </c>
    </row>
    <row r="383" spans="1:13" x14ac:dyDescent="0.25">
      <c r="A383" s="8" t="s">
        <v>351</v>
      </c>
      <c r="B383" t="s">
        <v>502</v>
      </c>
      <c r="C383" t="s">
        <v>503</v>
      </c>
      <c r="D383" s="11">
        <v>4315</v>
      </c>
      <c r="E383" s="30"/>
      <c r="F383" s="33"/>
      <c r="G383" s="11">
        <v>305</v>
      </c>
      <c r="H383" s="6">
        <v>0.82608695652173902</v>
      </c>
      <c r="I383" s="12">
        <v>3564.5652173912999</v>
      </c>
      <c r="J383" s="33"/>
      <c r="K383" s="11">
        <v>425</v>
      </c>
      <c r="L383" s="6">
        <v>8.6956521739130405E-2</v>
      </c>
      <c r="M383" s="12">
        <v>375.21739130434702</v>
      </c>
    </row>
    <row r="384" spans="1:13" x14ac:dyDescent="0.25">
      <c r="A384" s="8" t="s">
        <v>352</v>
      </c>
      <c r="B384" t="s">
        <v>502</v>
      </c>
      <c r="C384" t="s">
        <v>503</v>
      </c>
      <c r="D384" s="11">
        <v>2678</v>
      </c>
      <c r="E384" s="30"/>
      <c r="F384" s="33"/>
      <c r="G384" s="11">
        <v>370</v>
      </c>
      <c r="H384" s="6">
        <v>0.78378378378378299</v>
      </c>
      <c r="I384" s="12">
        <v>2098.9729729729702</v>
      </c>
      <c r="J384" s="33"/>
      <c r="K384" s="11">
        <v>625</v>
      </c>
      <c r="L384" s="6">
        <v>0.135135135135135</v>
      </c>
      <c r="M384" s="12">
        <v>361.89189189189102</v>
      </c>
    </row>
    <row r="385" spans="1:13" x14ac:dyDescent="0.25">
      <c r="A385" s="8" t="s">
        <v>353</v>
      </c>
      <c r="B385" t="s">
        <v>502</v>
      </c>
      <c r="C385" t="s">
        <v>503</v>
      </c>
      <c r="D385" s="11">
        <v>1148</v>
      </c>
      <c r="E385" s="30"/>
      <c r="F385" s="33"/>
      <c r="G385" s="11">
        <v>335</v>
      </c>
      <c r="H385" s="6">
        <v>0.837209302325581</v>
      </c>
      <c r="I385" s="12">
        <v>961.11627906976696</v>
      </c>
      <c r="J385" s="33"/>
      <c r="K385" s="11">
        <v>625</v>
      </c>
      <c r="L385" s="6">
        <v>6.9767441860465101E-2</v>
      </c>
      <c r="M385" s="12">
        <v>80.093023255813904</v>
      </c>
    </row>
    <row r="386" spans="1:13" x14ac:dyDescent="0.25">
      <c r="A386" s="8" t="s">
        <v>347</v>
      </c>
      <c r="B386" t="s">
        <v>504</v>
      </c>
      <c r="C386" t="s">
        <v>505</v>
      </c>
      <c r="D386" s="11">
        <v>1220</v>
      </c>
      <c r="E386" s="30"/>
      <c r="F386" s="33"/>
      <c r="G386" s="11">
        <v>260</v>
      </c>
      <c r="H386" s="6">
        <v>0</v>
      </c>
      <c r="I386" s="12">
        <v>0</v>
      </c>
      <c r="J386" s="33"/>
      <c r="K386" s="11">
        <v>225</v>
      </c>
      <c r="L386" s="6">
        <v>1</v>
      </c>
      <c r="M386" s="12">
        <v>1220</v>
      </c>
    </row>
    <row r="387" spans="1:13" x14ac:dyDescent="0.25">
      <c r="A387" s="8" t="s">
        <v>350</v>
      </c>
      <c r="B387" t="s">
        <v>504</v>
      </c>
      <c r="C387" t="s">
        <v>505</v>
      </c>
      <c r="D387" s="11">
        <v>661</v>
      </c>
      <c r="E387" s="30"/>
      <c r="F387" s="33"/>
      <c r="G387" s="11">
        <v>265</v>
      </c>
      <c r="H387" s="6">
        <v>0</v>
      </c>
      <c r="I387" s="12">
        <v>0</v>
      </c>
      <c r="J387" s="33"/>
      <c r="K387" s="11">
        <v>340</v>
      </c>
      <c r="L387" s="6">
        <v>1</v>
      </c>
      <c r="M387" s="12">
        <v>661</v>
      </c>
    </row>
    <row r="388" spans="1:13" x14ac:dyDescent="0.25">
      <c r="A388" s="8" t="s">
        <v>351</v>
      </c>
      <c r="B388" t="s">
        <v>504</v>
      </c>
      <c r="C388" t="s">
        <v>505</v>
      </c>
      <c r="D388" s="11">
        <v>324</v>
      </c>
      <c r="E388" s="30"/>
      <c r="F388" s="33"/>
      <c r="G388" s="11">
        <v>305</v>
      </c>
      <c r="H388" s="6">
        <v>0</v>
      </c>
      <c r="I388" s="12">
        <v>0</v>
      </c>
      <c r="J388" s="33"/>
      <c r="K388" s="11">
        <v>425</v>
      </c>
      <c r="L388" s="6">
        <v>1</v>
      </c>
      <c r="M388" s="12">
        <v>324</v>
      </c>
    </row>
    <row r="389" spans="1:13" x14ac:dyDescent="0.25">
      <c r="A389" s="8" t="s">
        <v>352</v>
      </c>
      <c r="B389" t="s">
        <v>504</v>
      </c>
      <c r="C389" t="s">
        <v>505</v>
      </c>
      <c r="D389" s="11">
        <v>219</v>
      </c>
      <c r="E389" s="30"/>
      <c r="F389" s="33"/>
      <c r="G389" s="11">
        <v>370</v>
      </c>
      <c r="H389" s="6">
        <v>0</v>
      </c>
      <c r="I389" s="12">
        <v>0</v>
      </c>
      <c r="J389" s="33"/>
      <c r="K389" s="11">
        <v>625</v>
      </c>
      <c r="L389" s="6">
        <v>1</v>
      </c>
      <c r="M389" s="12">
        <v>219</v>
      </c>
    </row>
    <row r="390" spans="1:13" x14ac:dyDescent="0.25">
      <c r="A390" s="8" t="s">
        <v>353</v>
      </c>
      <c r="B390" t="s">
        <v>504</v>
      </c>
      <c r="C390" t="s">
        <v>505</v>
      </c>
      <c r="D390" s="11">
        <v>91</v>
      </c>
      <c r="E390" s="30"/>
      <c r="F390" s="33"/>
      <c r="G390" s="11">
        <v>335</v>
      </c>
      <c r="H390" s="6">
        <v>0</v>
      </c>
      <c r="I390" s="12">
        <v>0</v>
      </c>
      <c r="J390" s="33"/>
      <c r="K390" s="11">
        <v>625</v>
      </c>
      <c r="L390" s="6">
        <v>1</v>
      </c>
      <c r="M390" s="12">
        <v>91</v>
      </c>
    </row>
    <row r="391" spans="1:13" x14ac:dyDescent="0.25">
      <c r="A391" s="8" t="s">
        <v>347</v>
      </c>
      <c r="B391" t="s">
        <v>506</v>
      </c>
      <c r="C391" t="s">
        <v>507</v>
      </c>
      <c r="D391" s="11">
        <v>4847</v>
      </c>
      <c r="E391" s="30"/>
      <c r="F391" s="33"/>
      <c r="G391" s="11">
        <v>260</v>
      </c>
      <c r="H391" s="6">
        <v>1</v>
      </c>
      <c r="I391" s="12">
        <v>4847</v>
      </c>
      <c r="J391" s="33"/>
      <c r="K391" s="11">
        <v>225</v>
      </c>
      <c r="L391" s="6">
        <v>0</v>
      </c>
      <c r="M391" s="12">
        <v>0</v>
      </c>
    </row>
    <row r="392" spans="1:13" x14ac:dyDescent="0.25">
      <c r="A392" s="8" t="s">
        <v>350</v>
      </c>
      <c r="B392" t="s">
        <v>506</v>
      </c>
      <c r="C392" t="s">
        <v>507</v>
      </c>
      <c r="D392" s="11">
        <v>1364</v>
      </c>
      <c r="E392" s="30"/>
      <c r="F392" s="33"/>
      <c r="G392" s="11">
        <v>265</v>
      </c>
      <c r="H392" s="6">
        <v>1</v>
      </c>
      <c r="I392" s="12">
        <v>1364</v>
      </c>
      <c r="J392" s="33"/>
      <c r="K392" s="11">
        <v>340</v>
      </c>
      <c r="L392" s="6">
        <v>0</v>
      </c>
      <c r="M392" s="12">
        <v>0</v>
      </c>
    </row>
    <row r="393" spans="1:13" x14ac:dyDescent="0.25">
      <c r="A393" s="8" t="s">
        <v>351</v>
      </c>
      <c r="B393" t="s">
        <v>506</v>
      </c>
      <c r="C393" t="s">
        <v>507</v>
      </c>
      <c r="D393" s="11">
        <v>538</v>
      </c>
      <c r="E393" s="30"/>
      <c r="F393" s="33"/>
      <c r="G393" s="11">
        <v>305</v>
      </c>
      <c r="H393" s="6">
        <v>0.71428571428571397</v>
      </c>
      <c r="I393" s="12">
        <v>384.28571428571399</v>
      </c>
      <c r="J393" s="33"/>
      <c r="K393" s="11">
        <v>425</v>
      </c>
      <c r="L393" s="6">
        <v>0.28571428571428498</v>
      </c>
      <c r="M393" s="12">
        <v>153.71428571428501</v>
      </c>
    </row>
    <row r="394" spans="1:13" x14ac:dyDescent="0.25">
      <c r="A394" s="8" t="s">
        <v>352</v>
      </c>
      <c r="B394" t="s">
        <v>506</v>
      </c>
      <c r="C394" t="s">
        <v>507</v>
      </c>
      <c r="D394" s="11">
        <v>283</v>
      </c>
      <c r="E394" s="30"/>
      <c r="F394" s="33"/>
      <c r="G394" s="11">
        <v>370</v>
      </c>
      <c r="H394" s="6">
        <v>0.91666666666666596</v>
      </c>
      <c r="I394" s="12">
        <v>259.416666666666</v>
      </c>
      <c r="J394" s="33"/>
      <c r="K394" s="11">
        <v>625</v>
      </c>
      <c r="L394" s="6">
        <v>8.3333333333333301E-2</v>
      </c>
      <c r="M394" s="12">
        <v>23.5833333333333</v>
      </c>
    </row>
    <row r="395" spans="1:13" x14ac:dyDescent="0.25">
      <c r="A395" s="8" t="s">
        <v>353</v>
      </c>
      <c r="B395" t="s">
        <v>506</v>
      </c>
      <c r="C395" t="s">
        <v>507</v>
      </c>
      <c r="D395" s="11">
        <v>104</v>
      </c>
      <c r="E395" s="30"/>
      <c r="F395" s="33"/>
      <c r="G395" s="11">
        <v>335</v>
      </c>
      <c r="H395" s="6">
        <v>1</v>
      </c>
      <c r="I395" s="12">
        <v>104</v>
      </c>
      <c r="J395" s="33"/>
      <c r="K395" s="11">
        <v>625</v>
      </c>
      <c r="L395" s="6">
        <v>0</v>
      </c>
      <c r="M395" s="12">
        <v>0</v>
      </c>
    </row>
    <row r="396" spans="1:13" x14ac:dyDescent="0.25">
      <c r="A396" s="8" t="s">
        <v>347</v>
      </c>
      <c r="B396" t="s">
        <v>508</v>
      </c>
      <c r="C396" t="s">
        <v>509</v>
      </c>
      <c r="D396" s="11">
        <v>5453</v>
      </c>
      <c r="E396" s="30"/>
      <c r="F396" s="33"/>
      <c r="G396" s="11">
        <v>260</v>
      </c>
      <c r="H396" s="6">
        <v>0.2</v>
      </c>
      <c r="I396" s="12">
        <v>1090.5999999999999</v>
      </c>
      <c r="J396" s="33"/>
      <c r="K396" s="11">
        <v>225</v>
      </c>
      <c r="L396" s="6">
        <v>0.8</v>
      </c>
      <c r="M396" s="12">
        <v>4362.3999999999996</v>
      </c>
    </row>
    <row r="397" spans="1:13" x14ac:dyDescent="0.25">
      <c r="A397" s="8" t="s">
        <v>350</v>
      </c>
      <c r="B397" t="s">
        <v>508</v>
      </c>
      <c r="C397" t="s">
        <v>509</v>
      </c>
      <c r="D397" s="11">
        <v>2546</v>
      </c>
      <c r="E397" s="30"/>
      <c r="F397" s="33"/>
      <c r="G397" s="11">
        <v>265</v>
      </c>
      <c r="H397" s="6">
        <v>0</v>
      </c>
      <c r="I397" s="12">
        <v>0</v>
      </c>
      <c r="J397" s="33"/>
      <c r="K397" s="11">
        <v>340</v>
      </c>
      <c r="L397" s="6">
        <v>1</v>
      </c>
      <c r="M397" s="12">
        <v>2546</v>
      </c>
    </row>
    <row r="398" spans="1:13" x14ac:dyDescent="0.25">
      <c r="A398" s="8" t="s">
        <v>351</v>
      </c>
      <c r="B398" t="s">
        <v>508</v>
      </c>
      <c r="C398" t="s">
        <v>509</v>
      </c>
      <c r="D398" s="11">
        <v>1545</v>
      </c>
      <c r="E398" s="30"/>
      <c r="F398" s="33"/>
      <c r="G398" s="11">
        <v>305</v>
      </c>
      <c r="H398" s="6">
        <v>0.15384615384615299</v>
      </c>
      <c r="I398" s="12">
        <v>237.692307692307</v>
      </c>
      <c r="J398" s="33"/>
      <c r="K398" s="11">
        <v>425</v>
      </c>
      <c r="L398" s="6">
        <v>0.76923076923076905</v>
      </c>
      <c r="M398" s="12">
        <v>1188.4615384615299</v>
      </c>
    </row>
    <row r="399" spans="1:13" x14ac:dyDescent="0.25">
      <c r="A399" s="8" t="s">
        <v>352</v>
      </c>
      <c r="B399" t="s">
        <v>508</v>
      </c>
      <c r="C399" t="s">
        <v>509</v>
      </c>
      <c r="D399" s="11">
        <v>1163</v>
      </c>
      <c r="E399" s="30"/>
      <c r="F399" s="33"/>
      <c r="G399" s="11">
        <v>370</v>
      </c>
      <c r="H399" s="6">
        <v>0</v>
      </c>
      <c r="I399" s="12">
        <v>0</v>
      </c>
      <c r="J399" s="33"/>
      <c r="K399" s="11">
        <v>625</v>
      </c>
      <c r="L399" s="6">
        <v>0.96666666666666601</v>
      </c>
      <c r="M399" s="12">
        <v>1124.2333333333299</v>
      </c>
    </row>
    <row r="400" spans="1:13" x14ac:dyDescent="0.25">
      <c r="A400" s="8" t="s">
        <v>353</v>
      </c>
      <c r="B400" t="s">
        <v>508</v>
      </c>
      <c r="C400" t="s">
        <v>509</v>
      </c>
      <c r="D400" s="11">
        <v>330</v>
      </c>
      <c r="E400" s="30"/>
      <c r="F400" s="33"/>
      <c r="G400" s="11">
        <v>335</v>
      </c>
      <c r="H400" s="6">
        <v>0</v>
      </c>
      <c r="I400" s="12">
        <v>0</v>
      </c>
      <c r="J400" s="33"/>
      <c r="K400" s="11">
        <v>625</v>
      </c>
      <c r="L400" s="6">
        <v>1</v>
      </c>
      <c r="M400" s="12">
        <v>330</v>
      </c>
    </row>
    <row r="401" spans="1:13" x14ac:dyDescent="0.25">
      <c r="A401" s="8" t="s">
        <v>347</v>
      </c>
      <c r="B401" t="s">
        <v>510</v>
      </c>
      <c r="C401" t="s">
        <v>511</v>
      </c>
      <c r="D401" s="11">
        <v>4280</v>
      </c>
      <c r="E401" s="30"/>
      <c r="F401" s="33"/>
      <c r="G401" s="11">
        <v>260</v>
      </c>
      <c r="H401" s="6">
        <v>0</v>
      </c>
      <c r="I401" s="12">
        <v>0</v>
      </c>
      <c r="J401" s="33"/>
      <c r="K401" s="11">
        <v>225</v>
      </c>
      <c r="L401" s="6">
        <v>1</v>
      </c>
      <c r="M401" s="12">
        <v>4280</v>
      </c>
    </row>
    <row r="402" spans="1:13" x14ac:dyDescent="0.25">
      <c r="A402" s="8" t="s">
        <v>350</v>
      </c>
      <c r="B402" t="s">
        <v>510</v>
      </c>
      <c r="C402" t="s">
        <v>511</v>
      </c>
      <c r="D402" s="11">
        <v>1793</v>
      </c>
      <c r="E402" s="30"/>
      <c r="F402" s="33"/>
      <c r="G402" s="11">
        <v>265</v>
      </c>
      <c r="H402" s="6">
        <v>0.2</v>
      </c>
      <c r="I402" s="12">
        <v>358.6</v>
      </c>
      <c r="J402" s="33"/>
      <c r="K402" s="11">
        <v>340</v>
      </c>
      <c r="L402" s="6">
        <v>0.8</v>
      </c>
      <c r="M402" s="12">
        <v>1434.4</v>
      </c>
    </row>
    <row r="403" spans="1:13" x14ac:dyDescent="0.25">
      <c r="A403" s="8" t="s">
        <v>351</v>
      </c>
      <c r="B403" t="s">
        <v>510</v>
      </c>
      <c r="C403" t="s">
        <v>511</v>
      </c>
      <c r="D403" s="11">
        <v>1066</v>
      </c>
      <c r="E403" s="30"/>
      <c r="F403" s="33"/>
      <c r="G403" s="11">
        <v>305</v>
      </c>
      <c r="H403" s="6">
        <v>0</v>
      </c>
      <c r="I403" s="12">
        <v>0</v>
      </c>
      <c r="J403" s="33"/>
      <c r="K403" s="11">
        <v>425</v>
      </c>
      <c r="L403" s="6">
        <v>1</v>
      </c>
      <c r="M403" s="12">
        <v>1066</v>
      </c>
    </row>
    <row r="404" spans="1:13" x14ac:dyDescent="0.25">
      <c r="A404" s="8" t="s">
        <v>352</v>
      </c>
      <c r="B404" t="s">
        <v>510</v>
      </c>
      <c r="C404" t="s">
        <v>511</v>
      </c>
      <c r="D404" s="11">
        <v>659</v>
      </c>
      <c r="E404" s="30"/>
      <c r="F404" s="33"/>
      <c r="G404" s="11">
        <v>370</v>
      </c>
      <c r="H404" s="6">
        <v>0</v>
      </c>
      <c r="I404" s="12">
        <v>0</v>
      </c>
      <c r="J404" s="33"/>
      <c r="K404" s="11">
        <v>625</v>
      </c>
      <c r="L404" s="6">
        <v>1</v>
      </c>
      <c r="M404" s="12">
        <v>659</v>
      </c>
    </row>
    <row r="405" spans="1:13" x14ac:dyDescent="0.25">
      <c r="A405" s="8" t="s">
        <v>353</v>
      </c>
      <c r="B405" t="s">
        <v>510</v>
      </c>
      <c r="C405" t="s">
        <v>511</v>
      </c>
      <c r="D405" s="11">
        <v>379</v>
      </c>
      <c r="E405" s="30"/>
      <c r="F405" s="33"/>
      <c r="G405" s="11">
        <v>335</v>
      </c>
      <c r="H405" s="6">
        <v>0</v>
      </c>
      <c r="I405" s="12">
        <v>0</v>
      </c>
      <c r="J405" s="33"/>
      <c r="K405" s="11">
        <v>625</v>
      </c>
      <c r="L405" s="6">
        <v>1</v>
      </c>
      <c r="M405" s="12">
        <v>379</v>
      </c>
    </row>
    <row r="406" spans="1:13" x14ac:dyDescent="0.25">
      <c r="A406" s="8" t="s">
        <v>347</v>
      </c>
      <c r="B406" t="s">
        <v>512</v>
      </c>
      <c r="C406" t="s">
        <v>513</v>
      </c>
      <c r="D406" s="11">
        <v>8981</v>
      </c>
      <c r="E406" s="30"/>
      <c r="F406" s="33"/>
      <c r="G406" s="11">
        <v>260</v>
      </c>
      <c r="H406" s="6">
        <v>0.75</v>
      </c>
      <c r="I406" s="12">
        <v>6735.75</v>
      </c>
      <c r="J406" s="33"/>
      <c r="K406" s="11">
        <v>225</v>
      </c>
      <c r="L406" s="6">
        <v>0.125</v>
      </c>
      <c r="M406" s="12">
        <v>1122.625</v>
      </c>
    </row>
    <row r="407" spans="1:13" x14ac:dyDescent="0.25">
      <c r="A407" s="8" t="s">
        <v>350</v>
      </c>
      <c r="B407" t="s">
        <v>512</v>
      </c>
      <c r="C407" t="s">
        <v>513</v>
      </c>
      <c r="D407" s="11">
        <v>3072</v>
      </c>
      <c r="E407" s="30"/>
      <c r="F407" s="33"/>
      <c r="G407" s="11">
        <v>265</v>
      </c>
      <c r="H407" s="6">
        <v>1</v>
      </c>
      <c r="I407" s="12">
        <v>3072</v>
      </c>
      <c r="J407" s="33"/>
      <c r="K407" s="11">
        <v>340</v>
      </c>
      <c r="L407" s="6">
        <v>0</v>
      </c>
      <c r="M407" s="12">
        <v>0</v>
      </c>
    </row>
    <row r="408" spans="1:13" x14ac:dyDescent="0.25">
      <c r="A408" s="8" t="s">
        <v>351</v>
      </c>
      <c r="B408" t="s">
        <v>512</v>
      </c>
      <c r="C408" t="s">
        <v>513</v>
      </c>
      <c r="D408" s="11">
        <v>1576</v>
      </c>
      <c r="E408" s="30"/>
      <c r="F408" s="33"/>
      <c r="G408" s="11">
        <v>305</v>
      </c>
      <c r="H408" s="6">
        <v>0.5</v>
      </c>
      <c r="I408" s="12">
        <v>788</v>
      </c>
      <c r="J408" s="33"/>
      <c r="K408" s="11">
        <v>425</v>
      </c>
      <c r="L408" s="6">
        <v>0.4</v>
      </c>
      <c r="M408" s="12">
        <v>630.4</v>
      </c>
    </row>
    <row r="409" spans="1:13" x14ac:dyDescent="0.25">
      <c r="A409" s="8" t="s">
        <v>352</v>
      </c>
      <c r="B409" t="s">
        <v>512</v>
      </c>
      <c r="C409" t="s">
        <v>513</v>
      </c>
      <c r="D409" s="11">
        <v>663</v>
      </c>
      <c r="E409" s="30"/>
      <c r="F409" s="33"/>
      <c r="G409" s="11">
        <v>370</v>
      </c>
      <c r="H409" s="6">
        <v>0.28571428571428498</v>
      </c>
      <c r="I409" s="12">
        <v>189.42857142857099</v>
      </c>
      <c r="J409" s="33"/>
      <c r="K409" s="11">
        <v>625</v>
      </c>
      <c r="L409" s="6">
        <v>0.71428571428571397</v>
      </c>
      <c r="M409" s="12">
        <v>473.57142857142799</v>
      </c>
    </row>
    <row r="410" spans="1:13" x14ac:dyDescent="0.25">
      <c r="A410" s="8" t="s">
        <v>353</v>
      </c>
      <c r="B410" t="s">
        <v>512</v>
      </c>
      <c r="C410" t="s">
        <v>513</v>
      </c>
      <c r="D410" s="11">
        <v>246</v>
      </c>
      <c r="E410" s="30"/>
      <c r="F410" s="33"/>
      <c r="G410" s="11">
        <v>335</v>
      </c>
      <c r="H410" s="6">
        <v>0.44444444444444398</v>
      </c>
      <c r="I410" s="12">
        <v>109.333333333333</v>
      </c>
      <c r="J410" s="33"/>
      <c r="K410" s="11">
        <v>625</v>
      </c>
      <c r="L410" s="6">
        <v>0.55555555555555503</v>
      </c>
      <c r="M410" s="12">
        <v>136.666666666666</v>
      </c>
    </row>
    <row r="411" spans="1:13" x14ac:dyDescent="0.25">
      <c r="A411" s="8" t="s">
        <v>347</v>
      </c>
      <c r="B411" t="s">
        <v>514</v>
      </c>
      <c r="C411" t="s">
        <v>515</v>
      </c>
      <c r="D411" s="11">
        <v>3375</v>
      </c>
      <c r="E411" s="30"/>
      <c r="F411" s="33"/>
      <c r="G411" s="11">
        <v>260</v>
      </c>
      <c r="H411" s="6">
        <v>0</v>
      </c>
      <c r="I411" s="12">
        <v>0</v>
      </c>
      <c r="J411" s="33"/>
      <c r="K411" s="11">
        <v>225</v>
      </c>
      <c r="L411" s="6">
        <v>0</v>
      </c>
      <c r="M411" s="12">
        <v>0</v>
      </c>
    </row>
    <row r="412" spans="1:13" x14ac:dyDescent="0.25">
      <c r="A412" s="8" t="s">
        <v>350</v>
      </c>
      <c r="B412" t="s">
        <v>514</v>
      </c>
      <c r="C412" t="s">
        <v>515</v>
      </c>
      <c r="D412" s="11">
        <v>1964</v>
      </c>
      <c r="E412" s="30"/>
      <c r="F412" s="33"/>
      <c r="G412" s="11">
        <v>265</v>
      </c>
      <c r="H412" s="6">
        <v>0.28571428571428498</v>
      </c>
      <c r="I412" s="12">
        <v>561.142857142857</v>
      </c>
      <c r="J412" s="33"/>
      <c r="K412" s="11">
        <v>340</v>
      </c>
      <c r="L412" s="6">
        <v>0</v>
      </c>
      <c r="M412" s="12">
        <v>0</v>
      </c>
    </row>
    <row r="413" spans="1:13" x14ac:dyDescent="0.25">
      <c r="A413" s="8" t="s">
        <v>351</v>
      </c>
      <c r="B413" t="s">
        <v>514</v>
      </c>
      <c r="C413" t="s">
        <v>515</v>
      </c>
      <c r="D413" s="11">
        <v>1381</v>
      </c>
      <c r="E413" s="30"/>
      <c r="F413" s="33"/>
      <c r="G413" s="11">
        <v>305</v>
      </c>
      <c r="H413" s="6">
        <v>0.15384615384615299</v>
      </c>
      <c r="I413" s="12">
        <v>212.461538461538</v>
      </c>
      <c r="J413" s="33"/>
      <c r="K413" s="11">
        <v>425</v>
      </c>
      <c r="L413" s="6">
        <v>0</v>
      </c>
      <c r="M413" s="12">
        <v>0</v>
      </c>
    </row>
    <row r="414" spans="1:13" x14ac:dyDescent="0.25">
      <c r="A414" s="8" t="s">
        <v>352</v>
      </c>
      <c r="B414" t="s">
        <v>514</v>
      </c>
      <c r="C414" t="s">
        <v>515</v>
      </c>
      <c r="D414" s="11">
        <v>841</v>
      </c>
      <c r="E414" s="30"/>
      <c r="F414" s="33"/>
      <c r="G414" s="11">
        <v>370</v>
      </c>
      <c r="H414" s="6">
        <v>0.217391304347826</v>
      </c>
      <c r="I414" s="12">
        <v>182.82608695652101</v>
      </c>
      <c r="J414" s="33"/>
      <c r="K414" s="11">
        <v>625</v>
      </c>
      <c r="L414" s="6">
        <v>0</v>
      </c>
      <c r="M414" s="12">
        <v>0</v>
      </c>
    </row>
    <row r="415" spans="1:13" ht="15.75" thickBot="1" x14ac:dyDescent="0.3">
      <c r="A415" s="9" t="s">
        <v>353</v>
      </c>
      <c r="B415" s="10" t="s">
        <v>514</v>
      </c>
      <c r="C415" s="10" t="s">
        <v>515</v>
      </c>
      <c r="D415" s="13">
        <v>414</v>
      </c>
      <c r="E415" s="31"/>
      <c r="F415" s="34"/>
      <c r="G415" s="13">
        <v>335</v>
      </c>
      <c r="H415" s="7">
        <v>0.15384615384615299</v>
      </c>
      <c r="I415" s="14">
        <v>63.692307692307601</v>
      </c>
      <c r="J415" s="34"/>
      <c r="K415" s="13">
        <v>625</v>
      </c>
      <c r="L415" s="7">
        <v>7.69230769230769E-2</v>
      </c>
      <c r="M415" s="14">
        <v>31.846153846153801</v>
      </c>
    </row>
  </sheetData>
  <autoFilter ref="A5:M415" xr:uid="{B1A3E2B2-9AB2-4A90-94C6-8A205F4D2856}">
    <sortState xmlns:xlrd2="http://schemas.microsoft.com/office/spreadsheetml/2017/richdata2" ref="A6:M415">
      <sortCondition ref="C5:C415"/>
    </sortState>
  </autoFilter>
  <mergeCells count="2">
    <mergeCell ref="F4:I4"/>
    <mergeCell ref="J4:M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32FF2-4CAB-4FAC-92BE-99C794EAC725}">
  <dimension ref="A1:Y415"/>
  <sheetViews>
    <sheetView showGridLines="0" zoomScale="80" zoomScaleNormal="80" workbookViewId="0">
      <pane ySplit="5" topLeftCell="A6" activePane="bottomLeft" state="frozen"/>
      <selection pane="bottomLeft"/>
    </sheetView>
  </sheetViews>
  <sheetFormatPr defaultRowHeight="15" x14ac:dyDescent="0.25"/>
  <cols>
    <col min="1" max="1" width="17.7109375" customWidth="1"/>
    <col min="2" max="2" width="12.5703125" bestFit="1" customWidth="1"/>
    <col min="3" max="3" width="36.42578125" bestFit="1" customWidth="1"/>
    <col min="4" max="4" width="10.7109375" bestFit="1" customWidth="1"/>
    <col min="5" max="5" width="13.28515625" bestFit="1" customWidth="1"/>
    <col min="6" max="6" width="24.7109375" bestFit="1" customWidth="1"/>
    <col min="7" max="7" width="18.140625" bestFit="1" customWidth="1"/>
    <col min="9" max="9" width="13" customWidth="1"/>
    <col min="10" max="10" width="18.42578125" customWidth="1"/>
    <col min="11" max="11" width="13.42578125" bestFit="1" customWidth="1"/>
    <col min="12" max="12" width="8" bestFit="1" customWidth="1"/>
    <col min="13" max="13" width="12.28515625" bestFit="1" customWidth="1"/>
    <col min="14" max="14" width="11.42578125" bestFit="1" customWidth="1"/>
  </cols>
  <sheetData>
    <row r="1" spans="1:25" x14ac:dyDescent="0.25">
      <c r="A1" s="1" t="s">
        <v>516</v>
      </c>
    </row>
    <row r="2" spans="1:25" ht="15.75" thickBot="1" x14ac:dyDescent="0.3"/>
    <row r="3" spans="1:25" ht="21" customHeight="1" thickBot="1" x14ac:dyDescent="0.3">
      <c r="A3" t="s">
        <v>331</v>
      </c>
      <c r="I3" s="32">
        <f>SUM(I6:I415)</f>
        <v>295529.3558213776</v>
      </c>
      <c r="M3" s="32">
        <f>SUM(M6:M415)</f>
        <v>347312.84292320727</v>
      </c>
      <c r="N3" s="32">
        <f>I3+M3</f>
        <v>642842.19874458481</v>
      </c>
      <c r="P3" s="47"/>
    </row>
    <row r="4" spans="1:25" ht="15.75" thickBot="1" x14ac:dyDescent="0.3">
      <c r="A4" t="s">
        <v>332</v>
      </c>
      <c r="C4" s="1"/>
      <c r="D4" s="1"/>
      <c r="E4" s="1"/>
      <c r="F4" s="111" t="s">
        <v>333</v>
      </c>
      <c r="G4" s="112"/>
      <c r="H4" s="112"/>
      <c r="I4" s="113"/>
      <c r="J4" s="111" t="s">
        <v>334</v>
      </c>
      <c r="K4" s="112"/>
      <c r="L4" s="112"/>
      <c r="M4" s="113"/>
    </row>
    <row r="5" spans="1:25" ht="75.75" thickBot="1" x14ac:dyDescent="0.3">
      <c r="A5" s="2" t="s">
        <v>335</v>
      </c>
      <c r="B5" s="3" t="s">
        <v>336</v>
      </c>
      <c r="C5" s="3" t="s">
        <v>337</v>
      </c>
      <c r="D5" s="4" t="s">
        <v>338</v>
      </c>
      <c r="E5" s="5" t="s">
        <v>339</v>
      </c>
      <c r="F5" s="38" t="s">
        <v>340</v>
      </c>
      <c r="G5" s="38" t="s">
        <v>341</v>
      </c>
      <c r="H5" s="41" t="s">
        <v>342</v>
      </c>
      <c r="I5" s="39" t="s">
        <v>343</v>
      </c>
      <c r="J5" s="40" t="s">
        <v>344</v>
      </c>
      <c r="K5" s="38" t="s">
        <v>345</v>
      </c>
      <c r="L5" s="41" t="s">
        <v>342</v>
      </c>
      <c r="M5" s="39" t="s">
        <v>346</v>
      </c>
    </row>
    <row r="6" spans="1:25" x14ac:dyDescent="0.25">
      <c r="A6" s="35" t="s">
        <v>347</v>
      </c>
      <c r="B6" s="36" t="s">
        <v>348</v>
      </c>
      <c r="C6" s="36" t="s">
        <v>349</v>
      </c>
      <c r="D6" s="42">
        <v>4934</v>
      </c>
      <c r="E6" s="43"/>
      <c r="F6" s="44"/>
      <c r="G6" s="42">
        <v>230</v>
      </c>
      <c r="H6" s="45">
        <v>0</v>
      </c>
      <c r="I6" s="46">
        <v>0</v>
      </c>
      <c r="J6" s="44"/>
      <c r="K6" s="42">
        <v>175</v>
      </c>
      <c r="L6" s="45">
        <v>7.69230769230769E-2</v>
      </c>
      <c r="M6" s="46">
        <v>379.53846153846098</v>
      </c>
      <c r="U6" s="37"/>
      <c r="Y6" s="37"/>
    </row>
    <row r="7" spans="1:25" x14ac:dyDescent="0.25">
      <c r="A7" s="8" t="s">
        <v>350</v>
      </c>
      <c r="B7" t="s">
        <v>348</v>
      </c>
      <c r="C7" t="s">
        <v>349</v>
      </c>
      <c r="D7" s="11">
        <v>2371</v>
      </c>
      <c r="E7" s="30"/>
      <c r="F7" s="33"/>
      <c r="G7" s="11">
        <v>275</v>
      </c>
      <c r="H7" s="6">
        <v>0</v>
      </c>
      <c r="I7" s="12">
        <v>0</v>
      </c>
      <c r="J7" s="33"/>
      <c r="K7" s="11">
        <v>305</v>
      </c>
      <c r="L7" s="6">
        <v>0</v>
      </c>
      <c r="M7" s="12">
        <v>0</v>
      </c>
      <c r="U7" s="37"/>
      <c r="Y7" s="37"/>
    </row>
    <row r="8" spans="1:25" x14ac:dyDescent="0.25">
      <c r="A8" s="8" t="s">
        <v>351</v>
      </c>
      <c r="B8" t="s">
        <v>348</v>
      </c>
      <c r="C8" t="s">
        <v>349</v>
      </c>
      <c r="D8" s="11">
        <v>1456</v>
      </c>
      <c r="E8" s="30"/>
      <c r="F8" s="33"/>
      <c r="G8" s="11">
        <v>315</v>
      </c>
      <c r="H8" s="6">
        <v>0.11764705882352899</v>
      </c>
      <c r="I8" s="12">
        <v>171.29411764705799</v>
      </c>
      <c r="J8" s="33"/>
      <c r="K8" s="11">
        <v>450</v>
      </c>
      <c r="L8" s="6">
        <v>0</v>
      </c>
      <c r="M8" s="12">
        <v>0</v>
      </c>
      <c r="U8" s="37"/>
      <c r="Y8" s="37"/>
    </row>
    <row r="9" spans="1:25" x14ac:dyDescent="0.25">
      <c r="A9" s="8" t="s">
        <v>352</v>
      </c>
      <c r="B9" t="s">
        <v>348</v>
      </c>
      <c r="C9" t="s">
        <v>349</v>
      </c>
      <c r="D9" s="11">
        <v>929</v>
      </c>
      <c r="E9" s="30"/>
      <c r="F9" s="33"/>
      <c r="G9" s="11">
        <v>425</v>
      </c>
      <c r="H9" s="6">
        <v>0.19047619047618999</v>
      </c>
      <c r="I9" s="12">
        <v>176.95238095238</v>
      </c>
      <c r="J9" s="33"/>
      <c r="K9" s="11">
        <v>640</v>
      </c>
      <c r="L9" s="6">
        <v>4.7619047619047603E-2</v>
      </c>
      <c r="M9" s="12">
        <v>44.238095238095198</v>
      </c>
      <c r="U9" s="37"/>
      <c r="Y9" s="37"/>
    </row>
    <row r="10" spans="1:25" x14ac:dyDescent="0.25">
      <c r="A10" s="8" t="s">
        <v>353</v>
      </c>
      <c r="B10" t="s">
        <v>348</v>
      </c>
      <c r="C10" t="s">
        <v>349</v>
      </c>
      <c r="D10" s="11">
        <v>479</v>
      </c>
      <c r="E10" s="30"/>
      <c r="F10" s="33"/>
      <c r="G10" s="11">
        <v>430</v>
      </c>
      <c r="H10" s="6">
        <v>0</v>
      </c>
      <c r="I10" s="12">
        <v>0</v>
      </c>
      <c r="J10" s="33"/>
      <c r="K10" s="11">
        <v>710</v>
      </c>
      <c r="L10" s="6">
        <v>3.3333333333333298E-2</v>
      </c>
      <c r="M10" s="12">
        <v>15.966666666666599</v>
      </c>
      <c r="U10" s="37"/>
      <c r="Y10" s="37"/>
    </row>
    <row r="11" spans="1:25" x14ac:dyDescent="0.25">
      <c r="A11" s="8" t="s">
        <v>347</v>
      </c>
      <c r="B11" t="s">
        <v>354</v>
      </c>
      <c r="C11" t="s">
        <v>355</v>
      </c>
      <c r="D11" s="11">
        <v>6582</v>
      </c>
      <c r="E11" s="30"/>
      <c r="F11" s="33"/>
      <c r="G11" s="11">
        <v>230</v>
      </c>
      <c r="H11" s="6">
        <v>0.5</v>
      </c>
      <c r="I11" s="12">
        <v>3291</v>
      </c>
      <c r="J11" s="33"/>
      <c r="K11" s="11">
        <v>175</v>
      </c>
      <c r="L11" s="6">
        <v>0.4</v>
      </c>
      <c r="M11" s="12">
        <v>2632.8</v>
      </c>
      <c r="U11" s="37"/>
      <c r="Y11" s="37"/>
    </row>
    <row r="12" spans="1:25" x14ac:dyDescent="0.25">
      <c r="A12" s="8" t="s">
        <v>350</v>
      </c>
      <c r="B12" t="s">
        <v>354</v>
      </c>
      <c r="C12" t="s">
        <v>355</v>
      </c>
      <c r="D12" s="11">
        <v>2263</v>
      </c>
      <c r="E12" s="30"/>
      <c r="F12" s="33"/>
      <c r="G12" s="11">
        <v>275</v>
      </c>
      <c r="H12" s="6">
        <v>0.55555555555555503</v>
      </c>
      <c r="I12" s="12">
        <v>1257.2222222222199</v>
      </c>
      <c r="J12" s="33"/>
      <c r="K12" s="11">
        <v>305</v>
      </c>
      <c r="L12" s="6">
        <v>0.44444444444444398</v>
      </c>
      <c r="M12" s="12">
        <v>1005.77777777777</v>
      </c>
      <c r="U12" s="37"/>
      <c r="Y12" s="37"/>
    </row>
    <row r="13" spans="1:25" x14ac:dyDescent="0.25">
      <c r="A13" s="8" t="s">
        <v>351</v>
      </c>
      <c r="B13" t="s">
        <v>354</v>
      </c>
      <c r="C13" t="s">
        <v>355</v>
      </c>
      <c r="D13" s="11">
        <v>1128</v>
      </c>
      <c r="E13" s="30"/>
      <c r="F13" s="33"/>
      <c r="G13" s="11">
        <v>315</v>
      </c>
      <c r="H13" s="6">
        <v>0.35714285714285698</v>
      </c>
      <c r="I13" s="12">
        <v>402.85714285714198</v>
      </c>
      <c r="J13" s="33"/>
      <c r="K13" s="11">
        <v>450</v>
      </c>
      <c r="L13" s="6">
        <v>0.57142857142857095</v>
      </c>
      <c r="M13" s="12">
        <v>644.57142857142799</v>
      </c>
      <c r="U13" s="37"/>
      <c r="Y13" s="37"/>
    </row>
    <row r="14" spans="1:25" x14ac:dyDescent="0.25">
      <c r="A14" s="8" t="s">
        <v>352</v>
      </c>
      <c r="B14" t="s">
        <v>354</v>
      </c>
      <c r="C14" t="s">
        <v>355</v>
      </c>
      <c r="D14" s="11">
        <v>703</v>
      </c>
      <c r="E14" s="30"/>
      <c r="F14" s="33"/>
      <c r="G14" s="11">
        <v>425</v>
      </c>
      <c r="H14" s="6">
        <v>0.4</v>
      </c>
      <c r="I14" s="12">
        <v>281.2</v>
      </c>
      <c r="J14" s="33"/>
      <c r="K14" s="11">
        <v>640</v>
      </c>
      <c r="L14" s="6">
        <v>0.6</v>
      </c>
      <c r="M14" s="12">
        <v>421.8</v>
      </c>
      <c r="U14" s="37"/>
      <c r="Y14" s="37"/>
    </row>
    <row r="15" spans="1:25" x14ac:dyDescent="0.25">
      <c r="A15" s="8" t="s">
        <v>353</v>
      </c>
      <c r="B15" t="s">
        <v>354</v>
      </c>
      <c r="C15" t="s">
        <v>355</v>
      </c>
      <c r="D15" s="11">
        <v>315</v>
      </c>
      <c r="E15" s="30"/>
      <c r="F15" s="33"/>
      <c r="G15" s="11">
        <v>430</v>
      </c>
      <c r="H15" s="6">
        <v>0.42857142857142799</v>
      </c>
      <c r="I15" s="12">
        <v>134.99999999999901</v>
      </c>
      <c r="J15" s="33"/>
      <c r="K15" s="11">
        <v>710</v>
      </c>
      <c r="L15" s="6">
        <v>0.57142857142857095</v>
      </c>
      <c r="M15" s="12">
        <v>179.99999999999901</v>
      </c>
      <c r="U15" s="37"/>
      <c r="Y15" s="37"/>
    </row>
    <row r="16" spans="1:25" x14ac:dyDescent="0.25">
      <c r="A16" s="8" t="s">
        <v>347</v>
      </c>
      <c r="B16" t="s">
        <v>356</v>
      </c>
      <c r="C16" t="s">
        <v>357</v>
      </c>
      <c r="D16" s="11">
        <v>2101</v>
      </c>
      <c r="E16" s="30"/>
      <c r="F16" s="33"/>
      <c r="G16" s="11">
        <v>230</v>
      </c>
      <c r="H16" s="6">
        <v>0</v>
      </c>
      <c r="I16" s="12">
        <v>0</v>
      </c>
      <c r="J16" s="33"/>
      <c r="K16" s="11">
        <v>175</v>
      </c>
      <c r="L16" s="6">
        <v>0</v>
      </c>
      <c r="M16" s="12">
        <v>0</v>
      </c>
      <c r="U16" s="37"/>
      <c r="Y16" s="37"/>
    </row>
    <row r="17" spans="1:25" x14ac:dyDescent="0.25">
      <c r="A17" s="8" t="s">
        <v>350</v>
      </c>
      <c r="B17" t="s">
        <v>356</v>
      </c>
      <c r="C17" t="s">
        <v>357</v>
      </c>
      <c r="D17" s="11">
        <v>1057</v>
      </c>
      <c r="E17" s="30"/>
      <c r="F17" s="33"/>
      <c r="G17" s="11">
        <v>275</v>
      </c>
      <c r="H17" s="6">
        <v>0</v>
      </c>
      <c r="I17" s="12">
        <v>0</v>
      </c>
      <c r="J17" s="33"/>
      <c r="K17" s="11">
        <v>305</v>
      </c>
      <c r="L17" s="6">
        <v>0</v>
      </c>
      <c r="M17" s="12">
        <v>0</v>
      </c>
      <c r="U17" s="37"/>
      <c r="Y17" s="37"/>
    </row>
    <row r="18" spans="1:25" x14ac:dyDescent="0.25">
      <c r="A18" s="8" t="s">
        <v>351</v>
      </c>
      <c r="B18" t="s">
        <v>356</v>
      </c>
      <c r="C18" t="s">
        <v>357</v>
      </c>
      <c r="D18" s="11">
        <v>487</v>
      </c>
      <c r="E18" s="30"/>
      <c r="F18" s="33"/>
      <c r="G18" s="11">
        <v>315</v>
      </c>
      <c r="H18" s="6">
        <v>0</v>
      </c>
      <c r="I18" s="12">
        <v>0</v>
      </c>
      <c r="J18" s="33"/>
      <c r="K18" s="11">
        <v>450</v>
      </c>
      <c r="L18" s="6">
        <v>1</v>
      </c>
      <c r="M18" s="12">
        <v>487</v>
      </c>
      <c r="U18" s="37"/>
      <c r="Y18" s="37"/>
    </row>
    <row r="19" spans="1:25" x14ac:dyDescent="0.25">
      <c r="A19" s="8" t="s">
        <v>352</v>
      </c>
      <c r="B19" t="s">
        <v>356</v>
      </c>
      <c r="C19" t="s">
        <v>357</v>
      </c>
      <c r="D19" s="11">
        <v>314</v>
      </c>
      <c r="E19" s="30"/>
      <c r="F19" s="33"/>
      <c r="G19" s="11">
        <v>425</v>
      </c>
      <c r="H19" s="6">
        <v>0</v>
      </c>
      <c r="I19" s="12">
        <v>0</v>
      </c>
      <c r="J19" s="33"/>
      <c r="K19" s="11">
        <v>640</v>
      </c>
      <c r="L19" s="6">
        <v>1</v>
      </c>
      <c r="M19" s="12">
        <v>314</v>
      </c>
      <c r="U19" s="37"/>
      <c r="Y19" s="37"/>
    </row>
    <row r="20" spans="1:25" x14ac:dyDescent="0.25">
      <c r="A20" s="8" t="s">
        <v>353</v>
      </c>
      <c r="B20" t="s">
        <v>356</v>
      </c>
      <c r="C20" t="s">
        <v>357</v>
      </c>
      <c r="D20" s="11">
        <v>159</v>
      </c>
      <c r="E20" s="30"/>
      <c r="F20" s="33"/>
      <c r="G20" s="11">
        <v>430</v>
      </c>
      <c r="H20" s="6">
        <v>0</v>
      </c>
      <c r="I20" s="12">
        <v>0</v>
      </c>
      <c r="J20" s="33"/>
      <c r="K20" s="11">
        <v>710</v>
      </c>
      <c r="L20" s="6">
        <v>1</v>
      </c>
      <c r="M20" s="12">
        <v>159</v>
      </c>
      <c r="U20" s="37"/>
      <c r="Y20" s="37"/>
    </row>
    <row r="21" spans="1:25" x14ac:dyDescent="0.25">
      <c r="A21" s="8" t="s">
        <v>347</v>
      </c>
      <c r="B21" t="s">
        <v>358</v>
      </c>
      <c r="C21" t="s">
        <v>359</v>
      </c>
      <c r="D21" s="11">
        <v>6246</v>
      </c>
      <c r="E21" s="30"/>
      <c r="F21" s="33"/>
      <c r="G21" s="11">
        <v>230</v>
      </c>
      <c r="H21" s="6">
        <v>1</v>
      </c>
      <c r="I21" s="12">
        <v>6246</v>
      </c>
      <c r="J21" s="33"/>
      <c r="K21" s="11">
        <v>175</v>
      </c>
      <c r="L21" s="6">
        <v>0</v>
      </c>
      <c r="M21" s="12">
        <v>0</v>
      </c>
      <c r="U21" s="37"/>
      <c r="Y21" s="37"/>
    </row>
    <row r="22" spans="1:25" x14ac:dyDescent="0.25">
      <c r="A22" s="8" t="s">
        <v>350</v>
      </c>
      <c r="B22" t="s">
        <v>358</v>
      </c>
      <c r="C22" t="s">
        <v>359</v>
      </c>
      <c r="D22" s="11">
        <v>1771</v>
      </c>
      <c r="E22" s="30"/>
      <c r="F22" s="33"/>
      <c r="G22" s="11">
        <v>275</v>
      </c>
      <c r="H22" s="6">
        <v>0.90909090909090895</v>
      </c>
      <c r="I22" s="12">
        <v>1609.99999999999</v>
      </c>
      <c r="J22" s="33"/>
      <c r="K22" s="11">
        <v>305</v>
      </c>
      <c r="L22" s="6">
        <v>9.0909090909090898E-2</v>
      </c>
      <c r="M22" s="12">
        <v>160.99999999999901</v>
      </c>
      <c r="U22" s="37"/>
      <c r="Y22" s="37"/>
    </row>
    <row r="23" spans="1:25" x14ac:dyDescent="0.25">
      <c r="A23" s="8" t="s">
        <v>351</v>
      </c>
      <c r="B23" t="s">
        <v>358</v>
      </c>
      <c r="C23" t="s">
        <v>359</v>
      </c>
      <c r="D23" s="11">
        <v>714</v>
      </c>
      <c r="E23" s="30"/>
      <c r="F23" s="33"/>
      <c r="G23" s="11">
        <v>315</v>
      </c>
      <c r="H23" s="6">
        <v>1</v>
      </c>
      <c r="I23" s="12">
        <v>714</v>
      </c>
      <c r="J23" s="33"/>
      <c r="K23" s="11">
        <v>450</v>
      </c>
      <c r="L23" s="6">
        <v>0</v>
      </c>
      <c r="M23" s="12">
        <v>0</v>
      </c>
      <c r="U23" s="37"/>
      <c r="Y23" s="37"/>
    </row>
    <row r="24" spans="1:25" x14ac:dyDescent="0.25">
      <c r="A24" s="8" t="s">
        <v>352</v>
      </c>
      <c r="B24" t="s">
        <v>358</v>
      </c>
      <c r="C24" t="s">
        <v>359</v>
      </c>
      <c r="D24" s="11">
        <v>355</v>
      </c>
      <c r="E24" s="30"/>
      <c r="F24" s="33"/>
      <c r="G24" s="11">
        <v>425</v>
      </c>
      <c r="H24" s="6">
        <v>1</v>
      </c>
      <c r="I24" s="12">
        <v>355</v>
      </c>
      <c r="J24" s="33"/>
      <c r="K24" s="11">
        <v>640</v>
      </c>
      <c r="L24" s="6">
        <v>0</v>
      </c>
      <c r="M24" s="12">
        <v>0</v>
      </c>
      <c r="U24" s="37"/>
      <c r="Y24" s="37"/>
    </row>
    <row r="25" spans="1:25" x14ac:dyDescent="0.25">
      <c r="A25" s="8" t="s">
        <v>353</v>
      </c>
      <c r="B25" t="s">
        <v>358</v>
      </c>
      <c r="C25" t="s">
        <v>359</v>
      </c>
      <c r="D25" s="11">
        <v>130</v>
      </c>
      <c r="E25" s="30"/>
      <c r="F25" s="33"/>
      <c r="G25" s="11">
        <v>430</v>
      </c>
      <c r="H25" s="6">
        <v>0.875</v>
      </c>
      <c r="I25" s="12">
        <v>113.75</v>
      </c>
      <c r="J25" s="33"/>
      <c r="K25" s="11">
        <v>710</v>
      </c>
      <c r="L25" s="6">
        <v>0.25</v>
      </c>
      <c r="M25" s="12">
        <v>32.5</v>
      </c>
      <c r="U25" s="37"/>
      <c r="Y25" s="37"/>
    </row>
    <row r="26" spans="1:25" x14ac:dyDescent="0.25">
      <c r="A26" s="8" t="s">
        <v>347</v>
      </c>
      <c r="B26" t="s">
        <v>360</v>
      </c>
      <c r="C26" t="s">
        <v>361</v>
      </c>
      <c r="D26" s="11">
        <v>5158</v>
      </c>
      <c r="E26" s="30"/>
      <c r="F26" s="33"/>
      <c r="G26" s="11">
        <v>230</v>
      </c>
      <c r="H26" s="6">
        <v>0.2</v>
      </c>
      <c r="I26" s="12">
        <v>1031.5999999999999</v>
      </c>
      <c r="J26" s="33"/>
      <c r="K26" s="11">
        <v>175</v>
      </c>
      <c r="L26" s="6">
        <v>0.8</v>
      </c>
      <c r="M26" s="12">
        <v>4126.3999999999996</v>
      </c>
      <c r="U26" s="37"/>
      <c r="Y26" s="37"/>
    </row>
    <row r="27" spans="1:25" x14ac:dyDescent="0.25">
      <c r="A27" s="8" t="s">
        <v>350</v>
      </c>
      <c r="B27" t="s">
        <v>360</v>
      </c>
      <c r="C27" t="s">
        <v>361</v>
      </c>
      <c r="D27" s="11">
        <v>1935</v>
      </c>
      <c r="E27" s="30"/>
      <c r="F27" s="33"/>
      <c r="G27" s="11">
        <v>275</v>
      </c>
      <c r="H27" s="6">
        <v>0.5</v>
      </c>
      <c r="I27" s="12">
        <v>967.5</v>
      </c>
      <c r="J27" s="33"/>
      <c r="K27" s="11">
        <v>305</v>
      </c>
      <c r="L27" s="6">
        <v>0.5</v>
      </c>
      <c r="M27" s="12">
        <v>967.5</v>
      </c>
      <c r="U27" s="37"/>
      <c r="Y27" s="37"/>
    </row>
    <row r="28" spans="1:25" x14ac:dyDescent="0.25">
      <c r="A28" s="8" t="s">
        <v>351</v>
      </c>
      <c r="B28" t="s">
        <v>360</v>
      </c>
      <c r="C28" t="s">
        <v>361</v>
      </c>
      <c r="D28" s="11">
        <v>890</v>
      </c>
      <c r="E28" s="30"/>
      <c r="F28" s="33"/>
      <c r="G28" s="11">
        <v>315</v>
      </c>
      <c r="H28" s="6">
        <v>0</v>
      </c>
      <c r="I28" s="12">
        <v>0</v>
      </c>
      <c r="J28" s="33"/>
      <c r="K28" s="11">
        <v>450</v>
      </c>
      <c r="L28" s="6">
        <v>1</v>
      </c>
      <c r="M28" s="12">
        <v>890</v>
      </c>
      <c r="U28" s="37"/>
      <c r="Y28" s="37"/>
    </row>
    <row r="29" spans="1:25" x14ac:dyDescent="0.25">
      <c r="A29" s="8" t="s">
        <v>352</v>
      </c>
      <c r="B29" t="s">
        <v>360</v>
      </c>
      <c r="C29" t="s">
        <v>361</v>
      </c>
      <c r="D29" s="11">
        <v>457</v>
      </c>
      <c r="E29" s="30"/>
      <c r="F29" s="33"/>
      <c r="G29" s="11">
        <v>425</v>
      </c>
      <c r="H29" s="6">
        <v>9.0909090909090898E-2</v>
      </c>
      <c r="I29" s="12">
        <v>41.545454545454497</v>
      </c>
      <c r="J29" s="33"/>
      <c r="K29" s="11">
        <v>640</v>
      </c>
      <c r="L29" s="6">
        <v>0.90909090909090895</v>
      </c>
      <c r="M29" s="12">
        <v>415.45454545454498</v>
      </c>
      <c r="U29" s="37"/>
      <c r="Y29" s="37"/>
    </row>
    <row r="30" spans="1:25" x14ac:dyDescent="0.25">
      <c r="A30" s="8" t="s">
        <v>353</v>
      </c>
      <c r="B30" t="s">
        <v>360</v>
      </c>
      <c r="C30" t="s">
        <v>361</v>
      </c>
      <c r="D30" s="11">
        <v>208</v>
      </c>
      <c r="E30" s="30"/>
      <c r="F30" s="33"/>
      <c r="G30" s="11">
        <v>430</v>
      </c>
      <c r="H30" s="6">
        <v>0</v>
      </c>
      <c r="I30" s="12">
        <v>0</v>
      </c>
      <c r="J30" s="33"/>
      <c r="K30" s="11">
        <v>710</v>
      </c>
      <c r="L30" s="6">
        <v>0.91666666666666596</v>
      </c>
      <c r="M30" s="12">
        <v>190.666666666666</v>
      </c>
      <c r="U30" s="37"/>
      <c r="Y30" s="37"/>
    </row>
    <row r="31" spans="1:25" x14ac:dyDescent="0.25">
      <c r="A31" s="8" t="s">
        <v>347</v>
      </c>
      <c r="B31" t="s">
        <v>362</v>
      </c>
      <c r="C31" t="s">
        <v>363</v>
      </c>
      <c r="D31" s="11">
        <v>3712</v>
      </c>
      <c r="E31" s="30"/>
      <c r="F31" s="33"/>
      <c r="G31" s="11">
        <v>230</v>
      </c>
      <c r="H31" s="6">
        <v>0.5</v>
      </c>
      <c r="I31" s="12">
        <v>1856</v>
      </c>
      <c r="J31" s="33"/>
      <c r="K31" s="11">
        <v>175</v>
      </c>
      <c r="L31" s="6">
        <v>0</v>
      </c>
      <c r="M31" s="12">
        <v>0</v>
      </c>
      <c r="U31" s="37"/>
      <c r="Y31" s="37"/>
    </row>
    <row r="32" spans="1:25" x14ac:dyDescent="0.25">
      <c r="A32" s="8" t="s">
        <v>350</v>
      </c>
      <c r="B32" t="s">
        <v>362</v>
      </c>
      <c r="C32" t="s">
        <v>363</v>
      </c>
      <c r="D32" s="11">
        <v>1198</v>
      </c>
      <c r="E32" s="30"/>
      <c r="F32" s="33"/>
      <c r="G32" s="11">
        <v>275</v>
      </c>
      <c r="H32" s="6">
        <v>0.88888888888888795</v>
      </c>
      <c r="I32" s="12">
        <v>1064.88888888888</v>
      </c>
      <c r="J32" s="33"/>
      <c r="K32" s="11">
        <v>305</v>
      </c>
      <c r="L32" s="6">
        <v>0.11111111111111099</v>
      </c>
      <c r="M32" s="12">
        <v>133.111111111111</v>
      </c>
      <c r="U32" s="37"/>
      <c r="Y32" s="37"/>
    </row>
    <row r="33" spans="1:25" x14ac:dyDescent="0.25">
      <c r="A33" s="8" t="s">
        <v>351</v>
      </c>
      <c r="B33" t="s">
        <v>362</v>
      </c>
      <c r="C33" t="s">
        <v>363</v>
      </c>
      <c r="D33" s="11">
        <v>520</v>
      </c>
      <c r="E33" s="30"/>
      <c r="F33" s="33"/>
      <c r="G33" s="11">
        <v>315</v>
      </c>
      <c r="H33" s="6">
        <v>1</v>
      </c>
      <c r="I33" s="12">
        <v>520</v>
      </c>
      <c r="J33" s="33"/>
      <c r="K33" s="11">
        <v>450</v>
      </c>
      <c r="L33" s="6">
        <v>0</v>
      </c>
      <c r="M33" s="12">
        <v>0</v>
      </c>
      <c r="U33" s="37"/>
      <c r="Y33" s="37"/>
    </row>
    <row r="34" spans="1:25" x14ac:dyDescent="0.25">
      <c r="A34" s="8" t="s">
        <v>352</v>
      </c>
      <c r="B34" t="s">
        <v>362</v>
      </c>
      <c r="C34" t="s">
        <v>363</v>
      </c>
      <c r="D34" s="11">
        <v>295</v>
      </c>
      <c r="E34" s="30"/>
      <c r="F34" s="33"/>
      <c r="G34" s="11">
        <v>425</v>
      </c>
      <c r="H34" s="6">
        <v>1</v>
      </c>
      <c r="I34" s="12">
        <v>295</v>
      </c>
      <c r="J34" s="33"/>
      <c r="K34" s="11">
        <v>640</v>
      </c>
      <c r="L34" s="6">
        <v>0</v>
      </c>
      <c r="M34" s="12">
        <v>0</v>
      </c>
      <c r="U34" s="37"/>
      <c r="Y34" s="37"/>
    </row>
    <row r="35" spans="1:25" x14ac:dyDescent="0.25">
      <c r="A35" s="8" t="s">
        <v>353</v>
      </c>
      <c r="B35" t="s">
        <v>362</v>
      </c>
      <c r="C35" t="s">
        <v>363</v>
      </c>
      <c r="D35" s="11">
        <v>123</v>
      </c>
      <c r="E35" s="30"/>
      <c r="F35" s="33"/>
      <c r="G35" s="11">
        <v>430</v>
      </c>
      <c r="H35" s="6">
        <v>0.83333333333333304</v>
      </c>
      <c r="I35" s="12">
        <v>102.49999999999901</v>
      </c>
      <c r="J35" s="33"/>
      <c r="K35" s="11">
        <v>710</v>
      </c>
      <c r="L35" s="6">
        <v>0</v>
      </c>
      <c r="M35" s="12">
        <v>0</v>
      </c>
      <c r="U35" s="37"/>
      <c r="Y35" s="37"/>
    </row>
    <row r="36" spans="1:25" x14ac:dyDescent="0.25">
      <c r="A36" s="8" t="s">
        <v>347</v>
      </c>
      <c r="B36" t="s">
        <v>364</v>
      </c>
      <c r="C36" t="s">
        <v>365</v>
      </c>
      <c r="D36" s="11">
        <v>5335</v>
      </c>
      <c r="E36" s="30"/>
      <c r="F36" s="33"/>
      <c r="G36" s="11">
        <v>230</v>
      </c>
      <c r="H36" s="6">
        <v>0</v>
      </c>
      <c r="I36" s="12">
        <v>0</v>
      </c>
      <c r="J36" s="33"/>
      <c r="K36" s="11">
        <v>175</v>
      </c>
      <c r="L36" s="6">
        <v>1</v>
      </c>
      <c r="M36" s="12">
        <v>5335</v>
      </c>
      <c r="U36" s="37"/>
      <c r="Y36" s="37"/>
    </row>
    <row r="37" spans="1:25" x14ac:dyDescent="0.25">
      <c r="A37" s="8" t="s">
        <v>350</v>
      </c>
      <c r="B37" t="s">
        <v>364</v>
      </c>
      <c r="C37" t="s">
        <v>365</v>
      </c>
      <c r="D37" s="11">
        <v>1861</v>
      </c>
      <c r="E37" s="30"/>
      <c r="F37" s="33"/>
      <c r="G37" s="11">
        <v>275</v>
      </c>
      <c r="H37" s="6">
        <v>0</v>
      </c>
      <c r="I37" s="12">
        <v>0</v>
      </c>
      <c r="J37" s="33"/>
      <c r="K37" s="11">
        <v>305</v>
      </c>
      <c r="L37" s="6">
        <v>0.75</v>
      </c>
      <c r="M37" s="12">
        <v>1395.75</v>
      </c>
      <c r="U37" s="37"/>
      <c r="Y37" s="37"/>
    </row>
    <row r="38" spans="1:25" x14ac:dyDescent="0.25">
      <c r="A38" s="8" t="s">
        <v>351</v>
      </c>
      <c r="B38" t="s">
        <v>364</v>
      </c>
      <c r="C38" t="s">
        <v>365</v>
      </c>
      <c r="D38" s="11">
        <v>570</v>
      </c>
      <c r="E38" s="30"/>
      <c r="F38" s="33"/>
      <c r="G38" s="11">
        <v>315</v>
      </c>
      <c r="H38" s="6">
        <v>0.33333333333333298</v>
      </c>
      <c r="I38" s="12">
        <v>189.99999999999901</v>
      </c>
      <c r="J38" s="33"/>
      <c r="K38" s="11">
        <v>450</v>
      </c>
      <c r="L38" s="6">
        <v>0.66666666666666596</v>
      </c>
      <c r="M38" s="12">
        <v>379.99999999999898</v>
      </c>
      <c r="U38" s="37"/>
      <c r="Y38" s="37"/>
    </row>
    <row r="39" spans="1:25" x14ac:dyDescent="0.25">
      <c r="A39" s="8" t="s">
        <v>352</v>
      </c>
      <c r="B39" t="s">
        <v>364</v>
      </c>
      <c r="C39" t="s">
        <v>365</v>
      </c>
      <c r="D39" s="11">
        <v>217</v>
      </c>
      <c r="E39" s="30"/>
      <c r="F39" s="33"/>
      <c r="G39" s="11">
        <v>425</v>
      </c>
      <c r="H39" s="6">
        <v>0</v>
      </c>
      <c r="I39" s="12">
        <v>0</v>
      </c>
      <c r="J39" s="33"/>
      <c r="K39" s="11">
        <v>640</v>
      </c>
      <c r="L39" s="6">
        <v>1</v>
      </c>
      <c r="M39" s="12">
        <v>217</v>
      </c>
      <c r="U39" s="37"/>
      <c r="Y39" s="37"/>
    </row>
    <row r="40" spans="1:25" x14ac:dyDescent="0.25">
      <c r="A40" s="8" t="s">
        <v>353</v>
      </c>
      <c r="B40" t="s">
        <v>364</v>
      </c>
      <c r="C40" t="s">
        <v>365</v>
      </c>
      <c r="D40" s="11">
        <v>122</v>
      </c>
      <c r="E40" s="30"/>
      <c r="F40" s="33"/>
      <c r="G40" s="11">
        <v>430</v>
      </c>
      <c r="H40" s="6">
        <v>0</v>
      </c>
      <c r="I40" s="12">
        <v>0</v>
      </c>
      <c r="J40" s="33"/>
      <c r="K40" s="11">
        <v>710</v>
      </c>
      <c r="L40" s="6">
        <v>1</v>
      </c>
      <c r="M40" s="12">
        <v>122</v>
      </c>
      <c r="U40" s="37"/>
      <c r="Y40" s="37"/>
    </row>
    <row r="41" spans="1:25" x14ac:dyDescent="0.25">
      <c r="A41" s="8" t="s">
        <v>347</v>
      </c>
      <c r="B41" t="s">
        <v>366</v>
      </c>
      <c r="C41" t="s">
        <v>367</v>
      </c>
      <c r="D41" s="11">
        <v>9100</v>
      </c>
      <c r="E41" s="30"/>
      <c r="F41" s="33"/>
      <c r="G41" s="11">
        <v>230</v>
      </c>
      <c r="H41" s="6">
        <v>0</v>
      </c>
      <c r="I41" s="12">
        <v>0</v>
      </c>
      <c r="J41" s="33"/>
      <c r="K41" s="11">
        <v>175</v>
      </c>
      <c r="L41" s="6">
        <v>1</v>
      </c>
      <c r="M41" s="12">
        <v>9100</v>
      </c>
      <c r="U41" s="37"/>
      <c r="Y41" s="37"/>
    </row>
    <row r="42" spans="1:25" x14ac:dyDescent="0.25">
      <c r="A42" s="8" t="s">
        <v>350</v>
      </c>
      <c r="B42" t="s">
        <v>366</v>
      </c>
      <c r="C42" t="s">
        <v>367</v>
      </c>
      <c r="D42" s="11">
        <v>2405</v>
      </c>
      <c r="E42" s="30"/>
      <c r="F42" s="33"/>
      <c r="G42" s="11">
        <v>275</v>
      </c>
      <c r="H42" s="6">
        <v>0.11111111111111099</v>
      </c>
      <c r="I42" s="12">
        <v>267.222222222222</v>
      </c>
      <c r="J42" s="33"/>
      <c r="K42" s="11">
        <v>305</v>
      </c>
      <c r="L42" s="6">
        <v>0.88888888888888795</v>
      </c>
      <c r="M42" s="12">
        <v>2137.7777777777701</v>
      </c>
      <c r="U42" s="37"/>
      <c r="Y42" s="37"/>
    </row>
    <row r="43" spans="1:25" x14ac:dyDescent="0.25">
      <c r="A43" s="8" t="s">
        <v>351</v>
      </c>
      <c r="B43" t="s">
        <v>366</v>
      </c>
      <c r="C43" t="s">
        <v>367</v>
      </c>
      <c r="D43" s="11">
        <v>653</v>
      </c>
      <c r="E43" s="30"/>
      <c r="F43" s="33"/>
      <c r="G43" s="11">
        <v>315</v>
      </c>
      <c r="H43" s="6">
        <v>0.16666666666666599</v>
      </c>
      <c r="I43" s="12">
        <v>108.833333333333</v>
      </c>
      <c r="J43" s="33"/>
      <c r="K43" s="11">
        <v>450</v>
      </c>
      <c r="L43" s="6">
        <v>0.83333333333333304</v>
      </c>
      <c r="M43" s="12">
        <v>544.16666666666595</v>
      </c>
      <c r="U43" s="37"/>
      <c r="Y43" s="37"/>
    </row>
    <row r="44" spans="1:25" x14ac:dyDescent="0.25">
      <c r="A44" s="8" t="s">
        <v>352</v>
      </c>
      <c r="B44" t="s">
        <v>366</v>
      </c>
      <c r="C44" t="s">
        <v>367</v>
      </c>
      <c r="D44" s="11">
        <v>295</v>
      </c>
      <c r="E44" s="30"/>
      <c r="F44" s="33"/>
      <c r="G44" s="11">
        <v>425</v>
      </c>
      <c r="H44" s="6">
        <v>0</v>
      </c>
      <c r="I44" s="12">
        <v>0</v>
      </c>
      <c r="J44" s="33"/>
      <c r="K44" s="11">
        <v>640</v>
      </c>
      <c r="L44" s="6">
        <v>1</v>
      </c>
      <c r="M44" s="12">
        <v>295</v>
      </c>
      <c r="U44" s="37"/>
      <c r="Y44" s="37"/>
    </row>
    <row r="45" spans="1:25" x14ac:dyDescent="0.25">
      <c r="A45" s="8" t="s">
        <v>353</v>
      </c>
      <c r="B45" t="s">
        <v>366</v>
      </c>
      <c r="C45" t="s">
        <v>367</v>
      </c>
      <c r="D45" s="11">
        <v>88</v>
      </c>
      <c r="E45" s="30"/>
      <c r="F45" s="33"/>
      <c r="G45" s="11">
        <v>430</v>
      </c>
      <c r="H45" s="6">
        <v>0</v>
      </c>
      <c r="I45" s="12">
        <v>0</v>
      </c>
      <c r="J45" s="33"/>
      <c r="K45" s="11">
        <v>710</v>
      </c>
      <c r="L45" s="6">
        <v>1</v>
      </c>
      <c r="M45" s="12">
        <v>88</v>
      </c>
      <c r="U45" s="37"/>
      <c r="Y45" s="37"/>
    </row>
    <row r="46" spans="1:25" x14ac:dyDescent="0.25">
      <c r="A46" s="8" t="s">
        <v>347</v>
      </c>
      <c r="B46" t="s">
        <v>368</v>
      </c>
      <c r="C46" t="s">
        <v>369</v>
      </c>
      <c r="D46" s="11">
        <v>6461</v>
      </c>
      <c r="E46" s="30"/>
      <c r="F46" s="33"/>
      <c r="G46" s="11">
        <v>230</v>
      </c>
      <c r="H46" s="6">
        <v>1</v>
      </c>
      <c r="I46" s="12">
        <v>6461</v>
      </c>
      <c r="J46" s="33"/>
      <c r="K46" s="11">
        <v>175</v>
      </c>
      <c r="L46" s="6">
        <v>0</v>
      </c>
      <c r="M46" s="12">
        <v>0</v>
      </c>
      <c r="U46" s="37"/>
      <c r="Y46" s="37"/>
    </row>
    <row r="47" spans="1:25" x14ac:dyDescent="0.25">
      <c r="A47" s="8" t="s">
        <v>350</v>
      </c>
      <c r="B47" t="s">
        <v>368</v>
      </c>
      <c r="C47" t="s">
        <v>369</v>
      </c>
      <c r="D47" s="11">
        <v>1171</v>
      </c>
      <c r="E47" s="30"/>
      <c r="F47" s="33"/>
      <c r="G47" s="11">
        <v>275</v>
      </c>
      <c r="H47" s="6">
        <v>1</v>
      </c>
      <c r="I47" s="12">
        <v>1171</v>
      </c>
      <c r="J47" s="33"/>
      <c r="K47" s="11">
        <v>305</v>
      </c>
      <c r="L47" s="6">
        <v>0</v>
      </c>
      <c r="M47" s="12">
        <v>0</v>
      </c>
      <c r="U47" s="37"/>
      <c r="Y47" s="37"/>
    </row>
    <row r="48" spans="1:25" x14ac:dyDescent="0.25">
      <c r="A48" s="8" t="s">
        <v>351</v>
      </c>
      <c r="B48" t="s">
        <v>368</v>
      </c>
      <c r="C48" t="s">
        <v>369</v>
      </c>
      <c r="D48" s="11">
        <v>442</v>
      </c>
      <c r="E48" s="30"/>
      <c r="F48" s="33"/>
      <c r="G48" s="11">
        <v>315</v>
      </c>
      <c r="H48" s="6">
        <v>1</v>
      </c>
      <c r="I48" s="12">
        <v>442</v>
      </c>
      <c r="J48" s="33"/>
      <c r="K48" s="11">
        <v>450</v>
      </c>
      <c r="L48" s="6">
        <v>0</v>
      </c>
      <c r="M48" s="12">
        <v>0</v>
      </c>
      <c r="U48" s="37"/>
      <c r="Y48" s="37"/>
    </row>
    <row r="49" spans="1:25" x14ac:dyDescent="0.25">
      <c r="A49" s="8" t="s">
        <v>352</v>
      </c>
      <c r="B49" t="s">
        <v>368</v>
      </c>
      <c r="C49" t="s">
        <v>369</v>
      </c>
      <c r="D49" s="11">
        <v>233</v>
      </c>
      <c r="E49" s="30"/>
      <c r="F49" s="33"/>
      <c r="G49" s="11">
        <v>425</v>
      </c>
      <c r="H49" s="6">
        <v>0.84615384615384603</v>
      </c>
      <c r="I49" s="12">
        <v>197.15384615384599</v>
      </c>
      <c r="J49" s="33"/>
      <c r="K49" s="11">
        <v>640</v>
      </c>
      <c r="L49" s="6">
        <v>0.15384615384615299</v>
      </c>
      <c r="M49" s="12">
        <v>35.846153846153797</v>
      </c>
      <c r="U49" s="37"/>
      <c r="Y49" s="37"/>
    </row>
    <row r="50" spans="1:25" x14ac:dyDescent="0.25">
      <c r="A50" s="8" t="s">
        <v>353</v>
      </c>
      <c r="B50" t="s">
        <v>368</v>
      </c>
      <c r="C50" t="s">
        <v>369</v>
      </c>
      <c r="D50" s="11">
        <v>114</v>
      </c>
      <c r="E50" s="30"/>
      <c r="F50" s="33"/>
      <c r="G50" s="11">
        <v>430</v>
      </c>
      <c r="H50" s="6">
        <v>1</v>
      </c>
      <c r="I50" s="12">
        <v>114</v>
      </c>
      <c r="J50" s="33"/>
      <c r="K50" s="11">
        <v>710</v>
      </c>
      <c r="L50" s="6">
        <v>0</v>
      </c>
      <c r="M50" s="12">
        <v>0</v>
      </c>
      <c r="U50" s="37"/>
      <c r="Y50" s="37"/>
    </row>
    <row r="51" spans="1:25" x14ac:dyDescent="0.25">
      <c r="A51" s="8" t="s">
        <v>347</v>
      </c>
      <c r="B51" t="s">
        <v>370</v>
      </c>
      <c r="C51" t="s">
        <v>371</v>
      </c>
      <c r="D51" s="11">
        <v>7729</v>
      </c>
      <c r="E51" s="30"/>
      <c r="F51" s="33"/>
      <c r="G51" s="11">
        <v>230</v>
      </c>
      <c r="H51" s="6">
        <v>1</v>
      </c>
      <c r="I51" s="12">
        <v>7729</v>
      </c>
      <c r="J51" s="33"/>
      <c r="K51" s="11">
        <v>175</v>
      </c>
      <c r="L51" s="6">
        <v>0</v>
      </c>
      <c r="M51" s="12">
        <v>0</v>
      </c>
      <c r="U51" s="37"/>
      <c r="Y51" s="37"/>
    </row>
    <row r="52" spans="1:25" x14ac:dyDescent="0.25">
      <c r="A52" s="8" t="s">
        <v>350</v>
      </c>
      <c r="B52" t="s">
        <v>370</v>
      </c>
      <c r="C52" t="s">
        <v>371</v>
      </c>
      <c r="D52" s="11">
        <v>484</v>
      </c>
      <c r="E52" s="30"/>
      <c r="F52" s="33"/>
      <c r="G52" s="11">
        <v>275</v>
      </c>
      <c r="H52" s="6">
        <v>0</v>
      </c>
      <c r="I52" s="12">
        <v>0</v>
      </c>
      <c r="J52" s="33"/>
      <c r="K52" s="11">
        <v>305</v>
      </c>
      <c r="L52" s="6">
        <v>0.5</v>
      </c>
      <c r="M52" s="12">
        <v>242</v>
      </c>
      <c r="U52" s="37"/>
      <c r="Y52" s="37"/>
    </row>
    <row r="53" spans="1:25" x14ac:dyDescent="0.25">
      <c r="A53" s="8" t="s">
        <v>351</v>
      </c>
      <c r="B53" t="s">
        <v>370</v>
      </c>
      <c r="C53" t="s">
        <v>371</v>
      </c>
      <c r="D53" s="11">
        <v>108</v>
      </c>
      <c r="E53" s="30"/>
      <c r="F53" s="33"/>
      <c r="G53" s="11">
        <v>315</v>
      </c>
      <c r="H53" s="6">
        <v>0.5</v>
      </c>
      <c r="I53" s="12">
        <v>54</v>
      </c>
      <c r="J53" s="33"/>
      <c r="K53" s="11">
        <v>450</v>
      </c>
      <c r="L53" s="6">
        <v>0</v>
      </c>
      <c r="M53" s="12">
        <v>0</v>
      </c>
      <c r="U53" s="37"/>
      <c r="Y53" s="37"/>
    </row>
    <row r="54" spans="1:25" x14ac:dyDescent="0.25">
      <c r="A54" s="8" t="s">
        <v>352</v>
      </c>
      <c r="B54" t="s">
        <v>370</v>
      </c>
      <c r="C54" t="s">
        <v>371</v>
      </c>
      <c r="D54" s="11">
        <v>36</v>
      </c>
      <c r="E54" s="30"/>
      <c r="F54" s="33"/>
      <c r="G54" s="11">
        <v>425</v>
      </c>
      <c r="H54" s="6">
        <v>0</v>
      </c>
      <c r="I54" s="12">
        <v>0</v>
      </c>
      <c r="J54" s="33"/>
      <c r="K54" s="11">
        <v>640</v>
      </c>
      <c r="L54" s="6">
        <v>0</v>
      </c>
      <c r="M54" s="12">
        <v>0</v>
      </c>
      <c r="U54" s="37"/>
      <c r="Y54" s="37"/>
    </row>
    <row r="55" spans="1:25" x14ac:dyDescent="0.25">
      <c r="A55" s="8" t="s">
        <v>353</v>
      </c>
      <c r="B55" t="s">
        <v>370</v>
      </c>
      <c r="C55" t="s">
        <v>371</v>
      </c>
      <c r="D55" s="11">
        <v>13</v>
      </c>
      <c r="E55" s="30"/>
      <c r="F55" s="33"/>
      <c r="G55" s="11">
        <v>430</v>
      </c>
      <c r="H55" s="6">
        <v>0</v>
      </c>
      <c r="I55" s="12">
        <v>0</v>
      </c>
      <c r="J55" s="33"/>
      <c r="K55" s="11">
        <v>710</v>
      </c>
      <c r="L55" s="6">
        <v>0</v>
      </c>
      <c r="M55" s="12">
        <v>0</v>
      </c>
      <c r="U55" s="37"/>
      <c r="Y55" s="37"/>
    </row>
    <row r="56" spans="1:25" x14ac:dyDescent="0.25">
      <c r="A56" s="8" t="s">
        <v>347</v>
      </c>
      <c r="B56" t="s">
        <v>372</v>
      </c>
      <c r="C56" t="s">
        <v>373</v>
      </c>
      <c r="D56" s="11">
        <v>4930</v>
      </c>
      <c r="E56" s="30"/>
      <c r="F56" s="33"/>
      <c r="G56" s="11">
        <v>230</v>
      </c>
      <c r="H56" s="6">
        <v>0</v>
      </c>
      <c r="I56" s="12">
        <v>0</v>
      </c>
      <c r="J56" s="33"/>
      <c r="K56" s="11">
        <v>175</v>
      </c>
      <c r="L56" s="6">
        <v>0.66666666666666596</v>
      </c>
      <c r="M56" s="12">
        <v>3286.6666666666601</v>
      </c>
      <c r="U56" s="37"/>
      <c r="Y56" s="37"/>
    </row>
    <row r="57" spans="1:25" x14ac:dyDescent="0.25">
      <c r="A57" s="8" t="s">
        <v>350</v>
      </c>
      <c r="B57" t="s">
        <v>372</v>
      </c>
      <c r="C57" t="s">
        <v>373</v>
      </c>
      <c r="D57" s="11">
        <v>2412</v>
      </c>
      <c r="E57" s="30"/>
      <c r="F57" s="33"/>
      <c r="G57" s="11">
        <v>275</v>
      </c>
      <c r="H57" s="6">
        <v>0.125</v>
      </c>
      <c r="I57" s="12">
        <v>301.5</v>
      </c>
      <c r="J57" s="33"/>
      <c r="K57" s="11">
        <v>305</v>
      </c>
      <c r="L57" s="6">
        <v>0.5</v>
      </c>
      <c r="M57" s="12">
        <v>1206</v>
      </c>
      <c r="U57" s="37"/>
      <c r="Y57" s="37"/>
    </row>
    <row r="58" spans="1:25" x14ac:dyDescent="0.25">
      <c r="A58" s="8" t="s">
        <v>351</v>
      </c>
      <c r="B58" t="s">
        <v>372</v>
      </c>
      <c r="C58" t="s">
        <v>373</v>
      </c>
      <c r="D58" s="11">
        <v>967</v>
      </c>
      <c r="E58" s="30"/>
      <c r="F58" s="33"/>
      <c r="G58" s="11">
        <v>315</v>
      </c>
      <c r="H58" s="6">
        <v>0.16666666666666599</v>
      </c>
      <c r="I58" s="12">
        <v>161.166666666666</v>
      </c>
      <c r="J58" s="33"/>
      <c r="K58" s="11">
        <v>450</v>
      </c>
      <c r="L58" s="6">
        <v>0.83333333333333304</v>
      </c>
      <c r="M58" s="12">
        <v>805.83333333333303</v>
      </c>
      <c r="U58" s="37"/>
      <c r="Y58" s="37"/>
    </row>
    <row r="59" spans="1:25" x14ac:dyDescent="0.25">
      <c r="A59" s="8" t="s">
        <v>352</v>
      </c>
      <c r="B59" t="s">
        <v>372</v>
      </c>
      <c r="C59" t="s">
        <v>373</v>
      </c>
      <c r="D59" s="11">
        <v>528</v>
      </c>
      <c r="E59" s="30"/>
      <c r="F59" s="33"/>
      <c r="G59" s="11">
        <v>425</v>
      </c>
      <c r="H59" s="6">
        <v>8.3333333333333301E-2</v>
      </c>
      <c r="I59" s="12">
        <v>43.999999999999901</v>
      </c>
      <c r="J59" s="33"/>
      <c r="K59" s="11">
        <v>640</v>
      </c>
      <c r="L59" s="6">
        <v>0.75</v>
      </c>
      <c r="M59" s="12">
        <v>396</v>
      </c>
      <c r="U59" s="37"/>
      <c r="Y59" s="37"/>
    </row>
    <row r="60" spans="1:25" x14ac:dyDescent="0.25">
      <c r="A60" s="8" t="s">
        <v>353</v>
      </c>
      <c r="B60" t="s">
        <v>372</v>
      </c>
      <c r="C60" t="s">
        <v>373</v>
      </c>
      <c r="D60" s="11">
        <v>184</v>
      </c>
      <c r="E60" s="30"/>
      <c r="F60" s="33"/>
      <c r="G60" s="11">
        <v>430</v>
      </c>
      <c r="H60" s="6">
        <v>0</v>
      </c>
      <c r="I60" s="12">
        <v>0</v>
      </c>
      <c r="J60" s="33"/>
      <c r="K60" s="11">
        <v>710</v>
      </c>
      <c r="L60" s="6">
        <v>0.8</v>
      </c>
      <c r="M60" s="12">
        <v>147.19999999999999</v>
      </c>
      <c r="U60" s="37"/>
      <c r="Y60" s="37"/>
    </row>
    <row r="61" spans="1:25" x14ac:dyDescent="0.25">
      <c r="A61" s="8" t="s">
        <v>347</v>
      </c>
      <c r="B61" t="s">
        <v>374</v>
      </c>
      <c r="C61" t="s">
        <v>375</v>
      </c>
      <c r="D61" s="11">
        <v>9270</v>
      </c>
      <c r="E61" s="30"/>
      <c r="F61" s="33"/>
      <c r="G61" s="11">
        <v>230</v>
      </c>
      <c r="H61" s="6">
        <v>0.83333333333333304</v>
      </c>
      <c r="I61" s="12">
        <v>7724.99999999999</v>
      </c>
      <c r="J61" s="33"/>
      <c r="K61" s="11">
        <v>175</v>
      </c>
      <c r="L61" s="6">
        <v>0.16666666666666599</v>
      </c>
      <c r="M61" s="12">
        <v>1544.99999999999</v>
      </c>
      <c r="U61" s="37"/>
      <c r="Y61" s="37"/>
    </row>
    <row r="62" spans="1:25" x14ac:dyDescent="0.25">
      <c r="A62" s="8" t="s">
        <v>350</v>
      </c>
      <c r="B62" t="s">
        <v>374</v>
      </c>
      <c r="C62" t="s">
        <v>375</v>
      </c>
      <c r="D62" s="11">
        <v>2814</v>
      </c>
      <c r="E62" s="30"/>
      <c r="F62" s="33"/>
      <c r="G62" s="11">
        <v>275</v>
      </c>
      <c r="H62" s="6">
        <v>0.77777777777777701</v>
      </c>
      <c r="I62" s="12">
        <v>2188.6666666666601</v>
      </c>
      <c r="J62" s="33"/>
      <c r="K62" s="11">
        <v>305</v>
      </c>
      <c r="L62" s="6">
        <v>0.22222222222222199</v>
      </c>
      <c r="M62" s="12">
        <v>625.33333333333303</v>
      </c>
      <c r="U62" s="37"/>
      <c r="Y62" s="37"/>
    </row>
    <row r="63" spans="1:25" x14ac:dyDescent="0.25">
      <c r="A63" s="8" t="s">
        <v>351</v>
      </c>
      <c r="B63" t="s">
        <v>374</v>
      </c>
      <c r="C63" t="s">
        <v>375</v>
      </c>
      <c r="D63" s="11">
        <v>703</v>
      </c>
      <c r="E63" s="30"/>
      <c r="F63" s="33"/>
      <c r="G63" s="11">
        <v>315</v>
      </c>
      <c r="H63" s="6">
        <v>0.91666666666666596</v>
      </c>
      <c r="I63" s="12">
        <v>644.41666666666595</v>
      </c>
      <c r="J63" s="33"/>
      <c r="K63" s="11">
        <v>450</v>
      </c>
      <c r="L63" s="6">
        <v>8.3333333333333301E-2</v>
      </c>
      <c r="M63" s="12">
        <v>58.5833333333333</v>
      </c>
      <c r="U63" s="37"/>
      <c r="Y63" s="37"/>
    </row>
    <row r="64" spans="1:25" x14ac:dyDescent="0.25">
      <c r="A64" s="8" t="s">
        <v>352</v>
      </c>
      <c r="B64" t="s">
        <v>374</v>
      </c>
      <c r="C64" t="s">
        <v>375</v>
      </c>
      <c r="D64" s="11">
        <v>510</v>
      </c>
      <c r="E64" s="30"/>
      <c r="F64" s="33"/>
      <c r="G64" s="11">
        <v>425</v>
      </c>
      <c r="H64" s="6">
        <v>0.5</v>
      </c>
      <c r="I64" s="12">
        <v>255</v>
      </c>
      <c r="J64" s="33"/>
      <c r="K64" s="11">
        <v>640</v>
      </c>
      <c r="L64" s="6">
        <v>0.41666666666666602</v>
      </c>
      <c r="M64" s="12">
        <v>212.49999999999901</v>
      </c>
      <c r="U64" s="37"/>
      <c r="Y64" s="37"/>
    </row>
    <row r="65" spans="1:25" x14ac:dyDescent="0.25">
      <c r="A65" s="8" t="s">
        <v>353</v>
      </c>
      <c r="B65" t="s">
        <v>374</v>
      </c>
      <c r="C65" t="s">
        <v>375</v>
      </c>
      <c r="D65" s="11">
        <v>171</v>
      </c>
      <c r="E65" s="30"/>
      <c r="F65" s="33"/>
      <c r="G65" s="11">
        <v>430</v>
      </c>
      <c r="H65" s="6">
        <v>0.64285714285714202</v>
      </c>
      <c r="I65" s="12">
        <v>109.928571428571</v>
      </c>
      <c r="J65" s="33"/>
      <c r="K65" s="11">
        <v>710</v>
      </c>
      <c r="L65" s="6">
        <v>0.35714285714285698</v>
      </c>
      <c r="M65" s="12">
        <v>61.071428571428498</v>
      </c>
      <c r="U65" s="37"/>
      <c r="Y65" s="37"/>
    </row>
    <row r="66" spans="1:25" x14ac:dyDescent="0.25">
      <c r="A66" s="8" t="s">
        <v>347</v>
      </c>
      <c r="B66" t="s">
        <v>376</v>
      </c>
      <c r="C66" t="s">
        <v>377</v>
      </c>
      <c r="D66" s="11">
        <v>1829</v>
      </c>
      <c r="E66" s="30"/>
      <c r="F66" s="33"/>
      <c r="G66" s="11">
        <v>230</v>
      </c>
      <c r="H66" s="6">
        <v>0</v>
      </c>
      <c r="I66" s="12">
        <v>0</v>
      </c>
      <c r="J66" s="33"/>
      <c r="K66" s="11">
        <v>175</v>
      </c>
      <c r="L66" s="6">
        <v>0</v>
      </c>
      <c r="M66" s="12">
        <v>0</v>
      </c>
      <c r="U66" s="37"/>
      <c r="Y66" s="37"/>
    </row>
    <row r="67" spans="1:25" x14ac:dyDescent="0.25">
      <c r="A67" s="8" t="s">
        <v>350</v>
      </c>
      <c r="B67" t="s">
        <v>376</v>
      </c>
      <c r="C67" t="s">
        <v>377</v>
      </c>
      <c r="D67" s="11">
        <v>1147</v>
      </c>
      <c r="E67" s="30"/>
      <c r="F67" s="33"/>
      <c r="G67" s="11">
        <v>275</v>
      </c>
      <c r="H67" s="6">
        <v>0</v>
      </c>
      <c r="I67" s="12">
        <v>0</v>
      </c>
      <c r="J67" s="33"/>
      <c r="K67" s="11">
        <v>305</v>
      </c>
      <c r="L67" s="6">
        <v>0</v>
      </c>
      <c r="M67" s="12">
        <v>0</v>
      </c>
      <c r="U67" s="37"/>
      <c r="Y67" s="37"/>
    </row>
    <row r="68" spans="1:25" x14ac:dyDescent="0.25">
      <c r="A68" s="8" t="s">
        <v>351</v>
      </c>
      <c r="B68" t="s">
        <v>376</v>
      </c>
      <c r="C68" t="s">
        <v>377</v>
      </c>
      <c r="D68" s="11">
        <v>654</v>
      </c>
      <c r="E68" s="30"/>
      <c r="F68" s="33"/>
      <c r="G68" s="11">
        <v>315</v>
      </c>
      <c r="H68" s="6">
        <v>0</v>
      </c>
      <c r="I68" s="12">
        <v>0</v>
      </c>
      <c r="J68" s="33"/>
      <c r="K68" s="11">
        <v>450</v>
      </c>
      <c r="L68" s="6">
        <v>0.2</v>
      </c>
      <c r="M68" s="12">
        <v>130.80000000000001</v>
      </c>
      <c r="U68" s="37"/>
      <c r="Y68" s="37"/>
    </row>
    <row r="69" spans="1:25" x14ac:dyDescent="0.25">
      <c r="A69" s="8" t="s">
        <v>352</v>
      </c>
      <c r="B69" t="s">
        <v>376</v>
      </c>
      <c r="C69" t="s">
        <v>377</v>
      </c>
      <c r="D69" s="11">
        <v>403</v>
      </c>
      <c r="E69" s="30"/>
      <c r="F69" s="33"/>
      <c r="G69" s="11">
        <v>425</v>
      </c>
      <c r="H69" s="6">
        <v>0.1</v>
      </c>
      <c r="I69" s="12">
        <v>40.299999999999997</v>
      </c>
      <c r="J69" s="33"/>
      <c r="K69" s="11">
        <v>640</v>
      </c>
      <c r="L69" s="6">
        <v>0</v>
      </c>
      <c r="M69" s="12">
        <v>0</v>
      </c>
      <c r="U69" s="37"/>
      <c r="Y69" s="37"/>
    </row>
    <row r="70" spans="1:25" x14ac:dyDescent="0.25">
      <c r="A70" s="8" t="s">
        <v>353</v>
      </c>
      <c r="B70" t="s">
        <v>376</v>
      </c>
      <c r="C70" t="s">
        <v>377</v>
      </c>
      <c r="D70" s="11">
        <v>258</v>
      </c>
      <c r="E70" s="30"/>
      <c r="F70" s="33"/>
      <c r="G70" s="11">
        <v>430</v>
      </c>
      <c r="H70" s="6">
        <v>0.18181818181818099</v>
      </c>
      <c r="I70" s="12">
        <v>46.909090909090899</v>
      </c>
      <c r="J70" s="33"/>
      <c r="K70" s="11">
        <v>710</v>
      </c>
      <c r="L70" s="6">
        <v>0</v>
      </c>
      <c r="M70" s="12">
        <v>0</v>
      </c>
      <c r="U70" s="37"/>
      <c r="Y70" s="37"/>
    </row>
    <row r="71" spans="1:25" x14ac:dyDescent="0.25">
      <c r="A71" s="8" t="s">
        <v>347</v>
      </c>
      <c r="B71" t="s">
        <v>378</v>
      </c>
      <c r="C71" t="s">
        <v>379</v>
      </c>
      <c r="D71" s="11">
        <v>6109</v>
      </c>
      <c r="E71" s="30"/>
      <c r="F71" s="33"/>
      <c r="G71" s="11">
        <v>230</v>
      </c>
      <c r="H71" s="6">
        <v>0.4</v>
      </c>
      <c r="I71" s="12">
        <v>2443.6</v>
      </c>
      <c r="J71" s="33"/>
      <c r="K71" s="11">
        <v>175</v>
      </c>
      <c r="L71" s="6">
        <v>0.2</v>
      </c>
      <c r="M71" s="12">
        <v>1221.8</v>
      </c>
      <c r="U71" s="37"/>
      <c r="Y71" s="37"/>
    </row>
    <row r="72" spans="1:25" x14ac:dyDescent="0.25">
      <c r="A72" s="8" t="s">
        <v>350</v>
      </c>
      <c r="B72" t="s">
        <v>378</v>
      </c>
      <c r="C72" t="s">
        <v>379</v>
      </c>
      <c r="D72" s="11">
        <v>3413</v>
      </c>
      <c r="E72" s="30"/>
      <c r="F72" s="33"/>
      <c r="G72" s="11">
        <v>275</v>
      </c>
      <c r="H72" s="6">
        <v>0.4</v>
      </c>
      <c r="I72" s="12">
        <v>1365.2</v>
      </c>
      <c r="J72" s="33"/>
      <c r="K72" s="11">
        <v>305</v>
      </c>
      <c r="L72" s="6">
        <v>0.3</v>
      </c>
      <c r="M72" s="12">
        <v>1023.9</v>
      </c>
      <c r="U72" s="37"/>
      <c r="Y72" s="37"/>
    </row>
    <row r="73" spans="1:25" x14ac:dyDescent="0.25">
      <c r="A73" s="8" t="s">
        <v>351</v>
      </c>
      <c r="B73" t="s">
        <v>378</v>
      </c>
      <c r="C73" t="s">
        <v>379</v>
      </c>
      <c r="D73" s="11">
        <v>2009</v>
      </c>
      <c r="E73" s="30"/>
      <c r="F73" s="33"/>
      <c r="G73" s="11">
        <v>315</v>
      </c>
      <c r="H73" s="6">
        <v>0.16666666666666599</v>
      </c>
      <c r="I73" s="12">
        <v>334.83333333333297</v>
      </c>
      <c r="J73" s="33"/>
      <c r="K73" s="11">
        <v>450</v>
      </c>
      <c r="L73" s="6">
        <v>0.38888888888888801</v>
      </c>
      <c r="M73" s="12">
        <v>781.27777777777703</v>
      </c>
      <c r="U73" s="37"/>
      <c r="Y73" s="37"/>
    </row>
    <row r="74" spans="1:25" x14ac:dyDescent="0.25">
      <c r="A74" s="8" t="s">
        <v>352</v>
      </c>
      <c r="B74" t="s">
        <v>378</v>
      </c>
      <c r="C74" t="s">
        <v>379</v>
      </c>
      <c r="D74" s="11">
        <v>1208</v>
      </c>
      <c r="E74" s="30"/>
      <c r="F74" s="33"/>
      <c r="G74" s="11">
        <v>425</v>
      </c>
      <c r="H74" s="6">
        <v>0.25925925925925902</v>
      </c>
      <c r="I74" s="12">
        <v>313.18518518518499</v>
      </c>
      <c r="J74" s="33"/>
      <c r="K74" s="11">
        <v>640</v>
      </c>
      <c r="L74" s="6">
        <v>7.4074074074074001E-2</v>
      </c>
      <c r="M74" s="12">
        <v>89.481481481481396</v>
      </c>
      <c r="U74" s="37"/>
      <c r="Y74" s="37"/>
    </row>
    <row r="75" spans="1:25" x14ac:dyDescent="0.25">
      <c r="A75" s="8" t="s">
        <v>353</v>
      </c>
      <c r="B75" t="s">
        <v>378</v>
      </c>
      <c r="C75" t="s">
        <v>379</v>
      </c>
      <c r="D75" s="11">
        <v>609</v>
      </c>
      <c r="E75" s="30"/>
      <c r="F75" s="33"/>
      <c r="G75" s="11">
        <v>430</v>
      </c>
      <c r="H75" s="6">
        <v>0.134615384615384</v>
      </c>
      <c r="I75" s="12">
        <v>81.980769230769198</v>
      </c>
      <c r="J75" s="33"/>
      <c r="K75" s="11">
        <v>710</v>
      </c>
      <c r="L75" s="6">
        <v>0.42307692307692302</v>
      </c>
      <c r="M75" s="12">
        <v>257.65384615384602</v>
      </c>
      <c r="U75" s="37"/>
      <c r="Y75" s="37"/>
    </row>
    <row r="76" spans="1:25" x14ac:dyDescent="0.25">
      <c r="A76" s="8" t="s">
        <v>347</v>
      </c>
      <c r="B76" t="s">
        <v>380</v>
      </c>
      <c r="C76" t="s">
        <v>381</v>
      </c>
      <c r="D76" s="11">
        <v>2901</v>
      </c>
      <c r="E76" s="30"/>
      <c r="F76" s="33"/>
      <c r="G76" s="11">
        <v>230</v>
      </c>
      <c r="H76" s="6">
        <v>0</v>
      </c>
      <c r="I76" s="12">
        <v>0</v>
      </c>
      <c r="J76" s="33"/>
      <c r="K76" s="11">
        <v>175</v>
      </c>
      <c r="L76" s="6">
        <v>0.66666666666666596</v>
      </c>
      <c r="M76" s="12">
        <v>1933.99999999999</v>
      </c>
      <c r="U76" s="37"/>
      <c r="Y76" s="37"/>
    </row>
    <row r="77" spans="1:25" x14ac:dyDescent="0.25">
      <c r="A77" s="8" t="s">
        <v>350</v>
      </c>
      <c r="B77" t="s">
        <v>380</v>
      </c>
      <c r="C77" t="s">
        <v>381</v>
      </c>
      <c r="D77" s="11">
        <v>1719</v>
      </c>
      <c r="E77" s="30"/>
      <c r="F77" s="33"/>
      <c r="G77" s="11">
        <v>275</v>
      </c>
      <c r="H77" s="6">
        <v>0.25</v>
      </c>
      <c r="I77" s="12">
        <v>429.75</v>
      </c>
      <c r="J77" s="33"/>
      <c r="K77" s="11">
        <v>305</v>
      </c>
      <c r="L77" s="6">
        <v>0.5</v>
      </c>
      <c r="M77" s="12">
        <v>859.5</v>
      </c>
      <c r="U77" s="37"/>
      <c r="Y77" s="37"/>
    </row>
    <row r="78" spans="1:25" x14ac:dyDescent="0.25">
      <c r="A78" s="8" t="s">
        <v>351</v>
      </c>
      <c r="B78" t="s">
        <v>380</v>
      </c>
      <c r="C78" t="s">
        <v>381</v>
      </c>
      <c r="D78" s="11">
        <v>810</v>
      </c>
      <c r="E78" s="30"/>
      <c r="F78" s="33"/>
      <c r="G78" s="11">
        <v>315</v>
      </c>
      <c r="H78" s="6">
        <v>0.25</v>
      </c>
      <c r="I78" s="12">
        <v>202.5</v>
      </c>
      <c r="J78" s="33"/>
      <c r="K78" s="11">
        <v>450</v>
      </c>
      <c r="L78" s="6">
        <v>0.25</v>
      </c>
      <c r="M78" s="12">
        <v>202.5</v>
      </c>
      <c r="U78" s="37"/>
      <c r="Y78" s="37"/>
    </row>
    <row r="79" spans="1:25" x14ac:dyDescent="0.25">
      <c r="A79" s="8" t="s">
        <v>352</v>
      </c>
      <c r="B79" t="s">
        <v>380</v>
      </c>
      <c r="C79" t="s">
        <v>381</v>
      </c>
      <c r="D79" s="11">
        <v>398</v>
      </c>
      <c r="E79" s="30"/>
      <c r="F79" s="33"/>
      <c r="G79" s="11">
        <v>425</v>
      </c>
      <c r="H79" s="6">
        <v>0</v>
      </c>
      <c r="I79" s="12">
        <v>0</v>
      </c>
      <c r="J79" s="33"/>
      <c r="K79" s="11">
        <v>640</v>
      </c>
      <c r="L79" s="6">
        <v>0.66666666666666596</v>
      </c>
      <c r="M79" s="12">
        <v>265.33333333333297</v>
      </c>
      <c r="U79" s="37"/>
      <c r="Y79" s="37"/>
    </row>
    <row r="80" spans="1:25" x14ac:dyDescent="0.25">
      <c r="A80" s="8" t="s">
        <v>353</v>
      </c>
      <c r="B80" t="s">
        <v>380</v>
      </c>
      <c r="C80" t="s">
        <v>381</v>
      </c>
      <c r="D80" s="11">
        <v>124</v>
      </c>
      <c r="E80" s="30"/>
      <c r="F80" s="33"/>
      <c r="G80" s="11">
        <v>430</v>
      </c>
      <c r="H80" s="6">
        <v>0.33333333333333298</v>
      </c>
      <c r="I80" s="12">
        <v>41.3333333333333</v>
      </c>
      <c r="J80" s="33"/>
      <c r="K80" s="11">
        <v>710</v>
      </c>
      <c r="L80" s="6">
        <v>0.16666666666666599</v>
      </c>
      <c r="M80" s="12">
        <v>20.6666666666666</v>
      </c>
      <c r="U80" s="37"/>
      <c r="Y80" s="37"/>
    </row>
    <row r="81" spans="1:25" x14ac:dyDescent="0.25">
      <c r="A81" s="8" t="s">
        <v>347</v>
      </c>
      <c r="B81" t="s">
        <v>382</v>
      </c>
      <c r="C81" t="s">
        <v>383</v>
      </c>
      <c r="D81" s="11">
        <v>6797</v>
      </c>
      <c r="E81" s="30"/>
      <c r="F81" s="33"/>
      <c r="G81" s="11">
        <v>230</v>
      </c>
      <c r="H81" s="6">
        <v>0</v>
      </c>
      <c r="I81" s="12">
        <v>0</v>
      </c>
      <c r="J81" s="33"/>
      <c r="K81" s="11">
        <v>175</v>
      </c>
      <c r="L81" s="6">
        <v>1</v>
      </c>
      <c r="M81" s="12">
        <v>6797</v>
      </c>
      <c r="U81" s="37"/>
      <c r="Y81" s="37"/>
    </row>
    <row r="82" spans="1:25" x14ac:dyDescent="0.25">
      <c r="A82" s="8" t="s">
        <v>350</v>
      </c>
      <c r="B82" t="s">
        <v>382</v>
      </c>
      <c r="C82" t="s">
        <v>383</v>
      </c>
      <c r="D82" s="11">
        <v>2745</v>
      </c>
      <c r="E82" s="30"/>
      <c r="F82" s="33"/>
      <c r="G82" s="11">
        <v>275</v>
      </c>
      <c r="H82" s="6">
        <v>0.16666666666666599</v>
      </c>
      <c r="I82" s="12">
        <v>457.49999999999898</v>
      </c>
      <c r="J82" s="33"/>
      <c r="K82" s="11">
        <v>305</v>
      </c>
      <c r="L82" s="6">
        <v>0.83333333333333304</v>
      </c>
      <c r="M82" s="12">
        <v>2287.49999999999</v>
      </c>
      <c r="U82" s="37"/>
      <c r="Y82" s="37"/>
    </row>
    <row r="83" spans="1:25" x14ac:dyDescent="0.25">
      <c r="A83" s="8" t="s">
        <v>351</v>
      </c>
      <c r="B83" t="s">
        <v>382</v>
      </c>
      <c r="C83" t="s">
        <v>383</v>
      </c>
      <c r="D83" s="11">
        <v>1329</v>
      </c>
      <c r="E83" s="30"/>
      <c r="F83" s="33"/>
      <c r="G83" s="11">
        <v>315</v>
      </c>
      <c r="H83" s="6">
        <v>0</v>
      </c>
      <c r="I83" s="12">
        <v>0</v>
      </c>
      <c r="J83" s="33"/>
      <c r="K83" s="11">
        <v>450</v>
      </c>
      <c r="L83" s="6">
        <v>1</v>
      </c>
      <c r="M83" s="12">
        <v>1329</v>
      </c>
      <c r="U83" s="37"/>
      <c r="Y83" s="37"/>
    </row>
    <row r="84" spans="1:25" x14ac:dyDescent="0.25">
      <c r="A84" s="8" t="s">
        <v>352</v>
      </c>
      <c r="B84" t="s">
        <v>382</v>
      </c>
      <c r="C84" t="s">
        <v>383</v>
      </c>
      <c r="D84" s="11">
        <v>599</v>
      </c>
      <c r="E84" s="30"/>
      <c r="F84" s="33"/>
      <c r="G84" s="11">
        <v>425</v>
      </c>
      <c r="H84" s="6">
        <v>6.6666666666666596E-2</v>
      </c>
      <c r="I84" s="12">
        <v>39.933333333333302</v>
      </c>
      <c r="J84" s="33"/>
      <c r="K84" s="11">
        <v>640</v>
      </c>
      <c r="L84" s="6">
        <v>0.93333333333333302</v>
      </c>
      <c r="M84" s="12">
        <v>559.06666666666604</v>
      </c>
      <c r="U84" s="37"/>
      <c r="Y84" s="37"/>
    </row>
    <row r="85" spans="1:25" x14ac:dyDescent="0.25">
      <c r="A85" s="8" t="s">
        <v>353</v>
      </c>
      <c r="B85" t="s">
        <v>382</v>
      </c>
      <c r="C85" t="s">
        <v>383</v>
      </c>
      <c r="D85" s="11">
        <v>208</v>
      </c>
      <c r="E85" s="30"/>
      <c r="F85" s="33"/>
      <c r="G85" s="11">
        <v>430</v>
      </c>
      <c r="H85" s="6">
        <v>0</v>
      </c>
      <c r="I85" s="12">
        <v>0</v>
      </c>
      <c r="J85" s="33"/>
      <c r="K85" s="11">
        <v>710</v>
      </c>
      <c r="L85" s="6">
        <v>1</v>
      </c>
      <c r="M85" s="12">
        <v>208</v>
      </c>
      <c r="U85" s="37"/>
      <c r="Y85" s="37"/>
    </row>
    <row r="86" spans="1:25" x14ac:dyDescent="0.25">
      <c r="A86" s="8" t="s">
        <v>347</v>
      </c>
      <c r="B86" t="s">
        <v>384</v>
      </c>
      <c r="C86" t="s">
        <v>385</v>
      </c>
      <c r="D86" s="11">
        <v>4701</v>
      </c>
      <c r="E86" s="30"/>
      <c r="F86" s="33"/>
      <c r="G86" s="11">
        <v>230</v>
      </c>
      <c r="H86" s="6">
        <v>0</v>
      </c>
      <c r="I86" s="12">
        <v>0</v>
      </c>
      <c r="J86" s="33"/>
      <c r="K86" s="11">
        <v>175</v>
      </c>
      <c r="L86" s="6">
        <v>1</v>
      </c>
      <c r="M86" s="12">
        <v>4701</v>
      </c>
      <c r="U86" s="37"/>
      <c r="Y86" s="37"/>
    </row>
    <row r="87" spans="1:25" x14ac:dyDescent="0.25">
      <c r="A87" s="8" t="s">
        <v>350</v>
      </c>
      <c r="B87" t="s">
        <v>384</v>
      </c>
      <c r="C87" t="s">
        <v>385</v>
      </c>
      <c r="D87" s="11">
        <v>1788</v>
      </c>
      <c r="E87" s="30"/>
      <c r="F87" s="33"/>
      <c r="G87" s="11">
        <v>275</v>
      </c>
      <c r="H87" s="6">
        <v>0.16666666666666599</v>
      </c>
      <c r="I87" s="12">
        <v>297.99999999999898</v>
      </c>
      <c r="J87" s="33"/>
      <c r="K87" s="11">
        <v>305</v>
      </c>
      <c r="L87" s="6">
        <v>0.83333333333333304</v>
      </c>
      <c r="M87" s="12">
        <v>1489.99999999999</v>
      </c>
    </row>
    <row r="88" spans="1:25" x14ac:dyDescent="0.25">
      <c r="A88" s="8" t="s">
        <v>351</v>
      </c>
      <c r="B88" t="s">
        <v>384</v>
      </c>
      <c r="C88" t="s">
        <v>385</v>
      </c>
      <c r="D88" s="11">
        <v>809</v>
      </c>
      <c r="E88" s="30"/>
      <c r="F88" s="33"/>
      <c r="G88" s="11">
        <v>315</v>
      </c>
      <c r="H88" s="6">
        <v>0</v>
      </c>
      <c r="I88" s="12">
        <v>0</v>
      </c>
      <c r="J88" s="33"/>
      <c r="K88" s="11">
        <v>450</v>
      </c>
      <c r="L88" s="6">
        <v>1</v>
      </c>
      <c r="M88" s="12">
        <v>809</v>
      </c>
    </row>
    <row r="89" spans="1:25" x14ac:dyDescent="0.25">
      <c r="A89" s="8" t="s">
        <v>352</v>
      </c>
      <c r="B89" t="s">
        <v>384</v>
      </c>
      <c r="C89" t="s">
        <v>385</v>
      </c>
      <c r="D89" s="11">
        <v>587</v>
      </c>
      <c r="E89" s="30"/>
      <c r="F89" s="33"/>
      <c r="G89" s="11">
        <v>425</v>
      </c>
      <c r="H89" s="6">
        <v>0</v>
      </c>
      <c r="I89" s="12">
        <v>0</v>
      </c>
      <c r="J89" s="33"/>
      <c r="K89" s="11">
        <v>640</v>
      </c>
      <c r="L89" s="6">
        <v>1</v>
      </c>
      <c r="M89" s="12">
        <v>587</v>
      </c>
    </row>
    <row r="90" spans="1:25" x14ac:dyDescent="0.25">
      <c r="A90" s="8" t="s">
        <v>353</v>
      </c>
      <c r="B90" t="s">
        <v>384</v>
      </c>
      <c r="C90" t="s">
        <v>385</v>
      </c>
      <c r="D90" s="11">
        <v>207</v>
      </c>
      <c r="E90" s="30"/>
      <c r="F90" s="33"/>
      <c r="G90" s="11">
        <v>430</v>
      </c>
      <c r="H90" s="6">
        <v>0</v>
      </c>
      <c r="I90" s="12">
        <v>0</v>
      </c>
      <c r="J90" s="33"/>
      <c r="K90" s="11">
        <v>710</v>
      </c>
      <c r="L90" s="6">
        <v>1</v>
      </c>
      <c r="M90" s="12">
        <v>207</v>
      </c>
    </row>
    <row r="91" spans="1:25" x14ac:dyDescent="0.25">
      <c r="A91" s="8" t="s">
        <v>347</v>
      </c>
      <c r="B91" t="s">
        <v>386</v>
      </c>
      <c r="C91" t="s">
        <v>387</v>
      </c>
      <c r="D91" s="11">
        <v>6197</v>
      </c>
      <c r="E91" s="30"/>
      <c r="F91" s="33"/>
      <c r="G91" s="11">
        <v>230</v>
      </c>
      <c r="H91" s="6">
        <v>0</v>
      </c>
      <c r="I91" s="12">
        <v>0</v>
      </c>
      <c r="J91" s="33"/>
      <c r="K91" s="11">
        <v>175</v>
      </c>
      <c r="L91" s="6">
        <v>1</v>
      </c>
      <c r="M91" s="12">
        <v>6197</v>
      </c>
    </row>
    <row r="92" spans="1:25" x14ac:dyDescent="0.25">
      <c r="A92" s="8" t="s">
        <v>350</v>
      </c>
      <c r="B92" t="s">
        <v>386</v>
      </c>
      <c r="C92" t="s">
        <v>387</v>
      </c>
      <c r="D92" s="11">
        <v>2764</v>
      </c>
      <c r="E92" s="30"/>
      <c r="F92" s="33"/>
      <c r="G92" s="11">
        <v>275</v>
      </c>
      <c r="H92" s="6">
        <v>0</v>
      </c>
      <c r="I92" s="12">
        <v>0</v>
      </c>
      <c r="J92" s="33"/>
      <c r="K92" s="11">
        <v>305</v>
      </c>
      <c r="L92" s="6">
        <v>1</v>
      </c>
      <c r="M92" s="12">
        <v>2764</v>
      </c>
    </row>
    <row r="93" spans="1:25" x14ac:dyDescent="0.25">
      <c r="A93" s="8" t="s">
        <v>351</v>
      </c>
      <c r="B93" t="s">
        <v>386</v>
      </c>
      <c r="C93" t="s">
        <v>387</v>
      </c>
      <c r="D93" s="11">
        <v>1581</v>
      </c>
      <c r="E93" s="30"/>
      <c r="F93" s="33"/>
      <c r="G93" s="11">
        <v>315</v>
      </c>
      <c r="H93" s="6">
        <v>0.1</v>
      </c>
      <c r="I93" s="12">
        <v>158.1</v>
      </c>
      <c r="J93" s="33"/>
      <c r="K93" s="11">
        <v>450</v>
      </c>
      <c r="L93" s="6">
        <v>0.9</v>
      </c>
      <c r="M93" s="12">
        <v>1422.9</v>
      </c>
    </row>
    <row r="94" spans="1:25" x14ac:dyDescent="0.25">
      <c r="A94" s="8" t="s">
        <v>352</v>
      </c>
      <c r="B94" t="s">
        <v>386</v>
      </c>
      <c r="C94" t="s">
        <v>387</v>
      </c>
      <c r="D94" s="11">
        <v>916</v>
      </c>
      <c r="E94" s="30"/>
      <c r="F94" s="33"/>
      <c r="G94" s="11">
        <v>425</v>
      </c>
      <c r="H94" s="6">
        <v>5.8823529411764698E-2</v>
      </c>
      <c r="I94" s="12">
        <v>53.8823529411764</v>
      </c>
      <c r="J94" s="33"/>
      <c r="K94" s="11">
        <v>640</v>
      </c>
      <c r="L94" s="6">
        <v>0.88235294117647001</v>
      </c>
      <c r="M94" s="12">
        <v>808.23529411764696</v>
      </c>
    </row>
    <row r="95" spans="1:25" x14ac:dyDescent="0.25">
      <c r="A95" s="8" t="s">
        <v>353</v>
      </c>
      <c r="B95" t="s">
        <v>386</v>
      </c>
      <c r="C95" t="s">
        <v>387</v>
      </c>
      <c r="D95" s="11">
        <v>340</v>
      </c>
      <c r="E95" s="30"/>
      <c r="F95" s="33"/>
      <c r="G95" s="11">
        <v>430</v>
      </c>
      <c r="H95" s="6">
        <v>0</v>
      </c>
      <c r="I95" s="12">
        <v>0</v>
      </c>
      <c r="J95" s="33"/>
      <c r="K95" s="11">
        <v>710</v>
      </c>
      <c r="L95" s="6">
        <v>1</v>
      </c>
      <c r="M95" s="12">
        <v>340</v>
      </c>
    </row>
    <row r="96" spans="1:25" x14ac:dyDescent="0.25">
      <c r="A96" s="8" t="s">
        <v>347</v>
      </c>
      <c r="B96" t="s">
        <v>388</v>
      </c>
      <c r="C96" t="s">
        <v>389</v>
      </c>
      <c r="D96" s="11">
        <v>5642</v>
      </c>
      <c r="E96" s="30"/>
      <c r="F96" s="33"/>
      <c r="G96" s="11">
        <v>230</v>
      </c>
      <c r="H96" s="6">
        <v>0.8</v>
      </c>
      <c r="I96" s="12">
        <v>4513.6000000000004</v>
      </c>
      <c r="J96" s="33"/>
      <c r="K96" s="11">
        <v>175</v>
      </c>
      <c r="L96" s="6">
        <v>0.2</v>
      </c>
      <c r="M96" s="12">
        <v>1128.4000000000001</v>
      </c>
    </row>
    <row r="97" spans="1:13" x14ac:dyDescent="0.25">
      <c r="A97" s="8" t="s">
        <v>350</v>
      </c>
      <c r="B97" t="s">
        <v>388</v>
      </c>
      <c r="C97" t="s">
        <v>389</v>
      </c>
      <c r="D97" s="11">
        <v>1309</v>
      </c>
      <c r="E97" s="30"/>
      <c r="F97" s="33"/>
      <c r="G97" s="11">
        <v>275</v>
      </c>
      <c r="H97" s="6">
        <v>0.5</v>
      </c>
      <c r="I97" s="12">
        <v>654.5</v>
      </c>
      <c r="J97" s="33"/>
      <c r="K97" s="11">
        <v>305</v>
      </c>
      <c r="L97" s="6">
        <v>0.5</v>
      </c>
      <c r="M97" s="12">
        <v>654.5</v>
      </c>
    </row>
    <row r="98" spans="1:13" x14ac:dyDescent="0.25">
      <c r="A98" s="8" t="s">
        <v>351</v>
      </c>
      <c r="B98" t="s">
        <v>388</v>
      </c>
      <c r="C98" t="s">
        <v>389</v>
      </c>
      <c r="D98" s="11">
        <v>370</v>
      </c>
      <c r="E98" s="30"/>
      <c r="F98" s="33"/>
      <c r="G98" s="11">
        <v>315</v>
      </c>
      <c r="H98" s="6">
        <v>0.6</v>
      </c>
      <c r="I98" s="12">
        <v>222</v>
      </c>
      <c r="J98" s="33"/>
      <c r="K98" s="11">
        <v>450</v>
      </c>
      <c r="L98" s="6">
        <v>0.2</v>
      </c>
      <c r="M98" s="12">
        <v>74</v>
      </c>
    </row>
    <row r="99" spans="1:13" x14ac:dyDescent="0.25">
      <c r="A99" s="8" t="s">
        <v>352</v>
      </c>
      <c r="B99" t="s">
        <v>388</v>
      </c>
      <c r="C99" t="s">
        <v>389</v>
      </c>
      <c r="D99" s="11">
        <v>246</v>
      </c>
      <c r="E99" s="30"/>
      <c r="F99" s="33"/>
      <c r="G99" s="11">
        <v>425</v>
      </c>
      <c r="H99" s="6">
        <v>0.42857142857142799</v>
      </c>
      <c r="I99" s="12">
        <v>105.428571428571</v>
      </c>
      <c r="J99" s="33"/>
      <c r="K99" s="11">
        <v>640</v>
      </c>
      <c r="L99" s="6">
        <v>0.57142857142857095</v>
      </c>
      <c r="M99" s="12">
        <v>140.57142857142799</v>
      </c>
    </row>
    <row r="100" spans="1:13" x14ac:dyDescent="0.25">
      <c r="A100" s="8" t="s">
        <v>353</v>
      </c>
      <c r="B100" t="s">
        <v>388</v>
      </c>
      <c r="C100" t="s">
        <v>389</v>
      </c>
      <c r="D100" s="11">
        <v>109</v>
      </c>
      <c r="E100" s="30"/>
      <c r="F100" s="33"/>
      <c r="G100" s="11">
        <v>430</v>
      </c>
      <c r="H100" s="6">
        <v>0.57142857142857095</v>
      </c>
      <c r="I100" s="12">
        <v>62.285714285714199</v>
      </c>
      <c r="J100" s="33"/>
      <c r="K100" s="11">
        <v>710</v>
      </c>
      <c r="L100" s="6">
        <v>0.42857142857142799</v>
      </c>
      <c r="M100" s="12">
        <v>46.714285714285701</v>
      </c>
    </row>
    <row r="101" spans="1:13" x14ac:dyDescent="0.25">
      <c r="A101" s="8" t="s">
        <v>347</v>
      </c>
      <c r="B101" t="s">
        <v>390</v>
      </c>
      <c r="C101" t="s">
        <v>391</v>
      </c>
      <c r="D101" s="11">
        <v>5729</v>
      </c>
      <c r="E101" s="30"/>
      <c r="F101" s="33"/>
      <c r="G101" s="11">
        <v>230</v>
      </c>
      <c r="H101" s="6">
        <v>0.33333333333333298</v>
      </c>
      <c r="I101" s="12">
        <v>1909.6666666666599</v>
      </c>
      <c r="J101" s="33"/>
      <c r="K101" s="11">
        <v>175</v>
      </c>
      <c r="L101" s="6">
        <v>0.33333333333333298</v>
      </c>
      <c r="M101" s="12">
        <v>1909.6666666666599</v>
      </c>
    </row>
    <row r="102" spans="1:13" x14ac:dyDescent="0.25">
      <c r="A102" s="8" t="s">
        <v>350</v>
      </c>
      <c r="B102" t="s">
        <v>390</v>
      </c>
      <c r="C102" t="s">
        <v>391</v>
      </c>
      <c r="D102" s="11">
        <v>1827</v>
      </c>
      <c r="E102" s="30"/>
      <c r="F102" s="33"/>
      <c r="G102" s="11">
        <v>275</v>
      </c>
      <c r="H102" s="6">
        <v>0</v>
      </c>
      <c r="I102" s="12">
        <v>0</v>
      </c>
      <c r="J102" s="33"/>
      <c r="K102" s="11">
        <v>305</v>
      </c>
      <c r="L102" s="6">
        <v>1</v>
      </c>
      <c r="M102" s="12">
        <v>1827</v>
      </c>
    </row>
    <row r="103" spans="1:13" x14ac:dyDescent="0.25">
      <c r="A103" s="8" t="s">
        <v>351</v>
      </c>
      <c r="B103" t="s">
        <v>390</v>
      </c>
      <c r="C103" t="s">
        <v>391</v>
      </c>
      <c r="D103" s="11">
        <v>624</v>
      </c>
      <c r="E103" s="30"/>
      <c r="F103" s="33"/>
      <c r="G103" s="11">
        <v>315</v>
      </c>
      <c r="H103" s="6">
        <v>0</v>
      </c>
      <c r="I103" s="12">
        <v>0</v>
      </c>
      <c r="J103" s="33"/>
      <c r="K103" s="11">
        <v>450</v>
      </c>
      <c r="L103" s="6">
        <v>1</v>
      </c>
      <c r="M103" s="12">
        <v>624</v>
      </c>
    </row>
    <row r="104" spans="1:13" x14ac:dyDescent="0.25">
      <c r="A104" s="8" t="s">
        <v>352</v>
      </c>
      <c r="B104" t="s">
        <v>390</v>
      </c>
      <c r="C104" t="s">
        <v>391</v>
      </c>
      <c r="D104" s="11">
        <v>332</v>
      </c>
      <c r="E104" s="30"/>
      <c r="F104" s="33"/>
      <c r="G104" s="11">
        <v>425</v>
      </c>
      <c r="H104" s="6">
        <v>0</v>
      </c>
      <c r="I104" s="12">
        <v>0</v>
      </c>
      <c r="J104" s="33"/>
      <c r="K104" s="11">
        <v>640</v>
      </c>
      <c r="L104" s="6">
        <v>0.91666666666666596</v>
      </c>
      <c r="M104" s="12">
        <v>304.33333333333297</v>
      </c>
    </row>
    <row r="105" spans="1:13" x14ac:dyDescent="0.25">
      <c r="A105" s="8" t="s">
        <v>353</v>
      </c>
      <c r="B105" t="s">
        <v>390</v>
      </c>
      <c r="C105" t="s">
        <v>391</v>
      </c>
      <c r="D105" s="11">
        <v>86</v>
      </c>
      <c r="E105" s="30"/>
      <c r="F105" s="33"/>
      <c r="G105" s="11">
        <v>430</v>
      </c>
      <c r="H105" s="6">
        <v>0</v>
      </c>
      <c r="I105" s="12">
        <v>0</v>
      </c>
      <c r="J105" s="33"/>
      <c r="K105" s="11">
        <v>710</v>
      </c>
      <c r="L105" s="6">
        <v>1</v>
      </c>
      <c r="M105" s="12">
        <v>86</v>
      </c>
    </row>
    <row r="106" spans="1:13" x14ac:dyDescent="0.25">
      <c r="A106" s="8" t="s">
        <v>347</v>
      </c>
      <c r="B106" t="s">
        <v>392</v>
      </c>
      <c r="C106" t="s">
        <v>393</v>
      </c>
      <c r="D106" s="11">
        <v>3257</v>
      </c>
      <c r="E106" s="30"/>
      <c r="F106" s="33"/>
      <c r="G106" s="11">
        <v>230</v>
      </c>
      <c r="H106" s="6">
        <v>0.5</v>
      </c>
      <c r="I106" s="12">
        <v>1628.5</v>
      </c>
      <c r="J106" s="33"/>
      <c r="K106" s="11">
        <v>175</v>
      </c>
      <c r="L106" s="6">
        <v>0.5</v>
      </c>
      <c r="M106" s="12">
        <v>1628.5</v>
      </c>
    </row>
    <row r="107" spans="1:13" x14ac:dyDescent="0.25">
      <c r="A107" s="8" t="s">
        <v>350</v>
      </c>
      <c r="B107" t="s">
        <v>392</v>
      </c>
      <c r="C107" t="s">
        <v>393</v>
      </c>
      <c r="D107" s="11">
        <v>1766</v>
      </c>
      <c r="E107" s="30"/>
      <c r="F107" s="33"/>
      <c r="G107" s="11">
        <v>275</v>
      </c>
      <c r="H107" s="6">
        <v>0</v>
      </c>
      <c r="I107" s="12">
        <v>0</v>
      </c>
      <c r="J107" s="33"/>
      <c r="K107" s="11">
        <v>305</v>
      </c>
      <c r="L107" s="6">
        <v>1</v>
      </c>
      <c r="M107" s="12">
        <v>1766</v>
      </c>
    </row>
    <row r="108" spans="1:13" x14ac:dyDescent="0.25">
      <c r="A108" s="8" t="s">
        <v>351</v>
      </c>
      <c r="B108" t="s">
        <v>392</v>
      </c>
      <c r="C108" t="s">
        <v>393</v>
      </c>
      <c r="D108" s="11">
        <v>958</v>
      </c>
      <c r="E108" s="30"/>
      <c r="F108" s="33"/>
      <c r="G108" s="11">
        <v>315</v>
      </c>
      <c r="H108" s="6">
        <v>0.16666666666666599</v>
      </c>
      <c r="I108" s="12">
        <v>159.666666666666</v>
      </c>
      <c r="J108" s="33"/>
      <c r="K108" s="11">
        <v>450</v>
      </c>
      <c r="L108" s="6">
        <v>0.83333333333333304</v>
      </c>
      <c r="M108" s="12">
        <v>798.33333333333303</v>
      </c>
    </row>
    <row r="109" spans="1:13" x14ac:dyDescent="0.25">
      <c r="A109" s="8" t="s">
        <v>352</v>
      </c>
      <c r="B109" t="s">
        <v>392</v>
      </c>
      <c r="C109" t="s">
        <v>393</v>
      </c>
      <c r="D109" s="11">
        <v>633</v>
      </c>
      <c r="E109" s="30"/>
      <c r="F109" s="33"/>
      <c r="G109" s="11">
        <v>425</v>
      </c>
      <c r="H109" s="6">
        <v>7.69230769230769E-2</v>
      </c>
      <c r="I109" s="12">
        <v>48.692307692307601</v>
      </c>
      <c r="J109" s="33"/>
      <c r="K109" s="11">
        <v>640</v>
      </c>
      <c r="L109" s="6">
        <v>0.92307692307692302</v>
      </c>
      <c r="M109" s="12">
        <v>584.30769230769204</v>
      </c>
    </row>
    <row r="110" spans="1:13" x14ac:dyDescent="0.25">
      <c r="A110" s="8" t="s">
        <v>353</v>
      </c>
      <c r="B110" t="s">
        <v>392</v>
      </c>
      <c r="C110" t="s">
        <v>393</v>
      </c>
      <c r="D110" s="11">
        <v>454</v>
      </c>
      <c r="E110" s="30"/>
      <c r="F110" s="33"/>
      <c r="G110" s="11">
        <v>430</v>
      </c>
      <c r="H110" s="6">
        <v>0</v>
      </c>
      <c r="I110" s="12">
        <v>0</v>
      </c>
      <c r="J110" s="33"/>
      <c r="K110" s="11">
        <v>710</v>
      </c>
      <c r="L110" s="6">
        <v>0.96296296296296202</v>
      </c>
      <c r="M110" s="12">
        <v>437.18518518518499</v>
      </c>
    </row>
    <row r="111" spans="1:13" x14ac:dyDescent="0.25">
      <c r="A111" s="8" t="s">
        <v>347</v>
      </c>
      <c r="B111" t="s">
        <v>394</v>
      </c>
      <c r="C111" t="s">
        <v>395</v>
      </c>
      <c r="D111" s="11">
        <v>5619</v>
      </c>
      <c r="E111" s="30"/>
      <c r="F111" s="33"/>
      <c r="G111" s="11">
        <v>230</v>
      </c>
      <c r="H111" s="6">
        <v>0.33333333333333298</v>
      </c>
      <c r="I111" s="12">
        <v>1872.99999999999</v>
      </c>
      <c r="J111" s="33"/>
      <c r="K111" s="11">
        <v>175</v>
      </c>
      <c r="L111" s="6">
        <v>0.66666666666666596</v>
      </c>
      <c r="M111" s="12">
        <v>3745.99999999999</v>
      </c>
    </row>
    <row r="112" spans="1:13" x14ac:dyDescent="0.25">
      <c r="A112" s="8" t="s">
        <v>350</v>
      </c>
      <c r="B112" t="s">
        <v>394</v>
      </c>
      <c r="C112" t="s">
        <v>395</v>
      </c>
      <c r="D112" s="11">
        <v>1888</v>
      </c>
      <c r="E112" s="30"/>
      <c r="F112" s="33"/>
      <c r="G112" s="11">
        <v>275</v>
      </c>
      <c r="H112" s="6">
        <v>0.33333333333333298</v>
      </c>
      <c r="I112" s="12">
        <v>629.33333333333303</v>
      </c>
      <c r="J112" s="33"/>
      <c r="K112" s="11">
        <v>305</v>
      </c>
      <c r="L112" s="6">
        <v>0.66666666666666596</v>
      </c>
      <c r="M112" s="12">
        <v>1258.6666666666599</v>
      </c>
    </row>
    <row r="113" spans="1:13" x14ac:dyDescent="0.25">
      <c r="A113" s="8" t="s">
        <v>351</v>
      </c>
      <c r="B113" t="s">
        <v>394</v>
      </c>
      <c r="C113" t="s">
        <v>395</v>
      </c>
      <c r="D113" s="11">
        <v>788</v>
      </c>
      <c r="E113" s="30"/>
      <c r="F113" s="33"/>
      <c r="G113" s="11">
        <v>315</v>
      </c>
      <c r="H113" s="6">
        <v>0.4</v>
      </c>
      <c r="I113" s="12">
        <v>315.2</v>
      </c>
      <c r="J113" s="33"/>
      <c r="K113" s="11">
        <v>450</v>
      </c>
      <c r="L113" s="6">
        <v>0.6</v>
      </c>
      <c r="M113" s="12">
        <v>472.8</v>
      </c>
    </row>
    <row r="114" spans="1:13" x14ac:dyDescent="0.25">
      <c r="A114" s="8" t="s">
        <v>352</v>
      </c>
      <c r="B114" t="s">
        <v>394</v>
      </c>
      <c r="C114" t="s">
        <v>395</v>
      </c>
      <c r="D114" s="11">
        <v>407</v>
      </c>
      <c r="E114" s="30"/>
      <c r="F114" s="33"/>
      <c r="G114" s="11">
        <v>425</v>
      </c>
      <c r="H114" s="6">
        <v>0.15384615384615299</v>
      </c>
      <c r="I114" s="12">
        <v>62.615384615384599</v>
      </c>
      <c r="J114" s="33"/>
      <c r="K114" s="11">
        <v>640</v>
      </c>
      <c r="L114" s="6">
        <v>0.84615384615384603</v>
      </c>
      <c r="M114" s="12">
        <v>344.38461538461502</v>
      </c>
    </row>
    <row r="115" spans="1:13" x14ac:dyDescent="0.25">
      <c r="A115" s="8" t="s">
        <v>353</v>
      </c>
      <c r="B115" t="s">
        <v>394</v>
      </c>
      <c r="C115" t="s">
        <v>395</v>
      </c>
      <c r="D115" s="11">
        <v>141</v>
      </c>
      <c r="E115" s="30"/>
      <c r="F115" s="33"/>
      <c r="G115" s="11">
        <v>430</v>
      </c>
      <c r="H115" s="6">
        <v>0.25</v>
      </c>
      <c r="I115" s="12">
        <v>35.25</v>
      </c>
      <c r="J115" s="33"/>
      <c r="K115" s="11">
        <v>710</v>
      </c>
      <c r="L115" s="6">
        <v>0.75</v>
      </c>
      <c r="M115" s="12">
        <v>105.75</v>
      </c>
    </row>
    <row r="116" spans="1:13" x14ac:dyDescent="0.25">
      <c r="A116" s="8" t="s">
        <v>347</v>
      </c>
      <c r="B116" t="s">
        <v>396</v>
      </c>
      <c r="C116" t="s">
        <v>397</v>
      </c>
      <c r="D116" s="11">
        <v>6127</v>
      </c>
      <c r="E116" s="30"/>
      <c r="F116" s="33"/>
      <c r="G116" s="11">
        <v>230</v>
      </c>
      <c r="H116" s="6">
        <v>0.75</v>
      </c>
      <c r="I116" s="12">
        <v>4595.25</v>
      </c>
      <c r="J116" s="33"/>
      <c r="K116" s="11">
        <v>175</v>
      </c>
      <c r="L116" s="6">
        <v>0.25</v>
      </c>
      <c r="M116" s="12">
        <v>1531.75</v>
      </c>
    </row>
    <row r="117" spans="1:13" x14ac:dyDescent="0.25">
      <c r="A117" s="8" t="s">
        <v>350</v>
      </c>
      <c r="B117" t="s">
        <v>396</v>
      </c>
      <c r="C117" t="s">
        <v>397</v>
      </c>
      <c r="D117" s="11">
        <v>2312</v>
      </c>
      <c r="E117" s="30"/>
      <c r="F117" s="33"/>
      <c r="G117" s="11">
        <v>275</v>
      </c>
      <c r="H117" s="6">
        <v>0.36363636363636298</v>
      </c>
      <c r="I117" s="12">
        <v>840.72727272727195</v>
      </c>
      <c r="J117" s="33"/>
      <c r="K117" s="11">
        <v>305</v>
      </c>
      <c r="L117" s="6">
        <v>0.63636363636363602</v>
      </c>
      <c r="M117" s="12">
        <v>1471.27272727272</v>
      </c>
    </row>
    <row r="118" spans="1:13" x14ac:dyDescent="0.25">
      <c r="A118" s="8" t="s">
        <v>351</v>
      </c>
      <c r="B118" t="s">
        <v>396</v>
      </c>
      <c r="C118" t="s">
        <v>397</v>
      </c>
      <c r="D118" s="11">
        <v>1230</v>
      </c>
      <c r="E118" s="30"/>
      <c r="F118" s="33"/>
      <c r="G118" s="11">
        <v>315</v>
      </c>
      <c r="H118" s="6">
        <v>0.41666666666666602</v>
      </c>
      <c r="I118" s="12">
        <v>512.49999999999898</v>
      </c>
      <c r="J118" s="33"/>
      <c r="K118" s="11">
        <v>450</v>
      </c>
      <c r="L118" s="6">
        <v>0.58333333333333304</v>
      </c>
      <c r="M118" s="12">
        <v>717.49999999999898</v>
      </c>
    </row>
    <row r="119" spans="1:13" x14ac:dyDescent="0.25">
      <c r="A119" s="8" t="s">
        <v>352</v>
      </c>
      <c r="B119" t="s">
        <v>396</v>
      </c>
      <c r="C119" t="s">
        <v>397</v>
      </c>
      <c r="D119" s="11">
        <v>614</v>
      </c>
      <c r="E119" s="30"/>
      <c r="F119" s="33"/>
      <c r="G119" s="11">
        <v>425</v>
      </c>
      <c r="H119" s="6">
        <v>7.1428571428571397E-2</v>
      </c>
      <c r="I119" s="12">
        <v>43.857142857142797</v>
      </c>
      <c r="J119" s="33"/>
      <c r="K119" s="11">
        <v>640</v>
      </c>
      <c r="L119" s="6">
        <v>0.85714285714285698</v>
      </c>
      <c r="M119" s="12">
        <v>526.28571428571399</v>
      </c>
    </row>
    <row r="120" spans="1:13" x14ac:dyDescent="0.25">
      <c r="A120" s="8" t="s">
        <v>353</v>
      </c>
      <c r="B120" t="s">
        <v>396</v>
      </c>
      <c r="C120" t="s">
        <v>397</v>
      </c>
      <c r="D120" s="11">
        <v>312</v>
      </c>
      <c r="E120" s="30"/>
      <c r="F120" s="33"/>
      <c r="G120" s="11">
        <v>430</v>
      </c>
      <c r="H120" s="6">
        <v>7.69230769230769E-2</v>
      </c>
      <c r="I120" s="12">
        <v>23.999999999999901</v>
      </c>
      <c r="J120" s="33"/>
      <c r="K120" s="11">
        <v>710</v>
      </c>
      <c r="L120" s="6">
        <v>1</v>
      </c>
      <c r="M120" s="12">
        <v>312</v>
      </c>
    </row>
    <row r="121" spans="1:13" x14ac:dyDescent="0.25">
      <c r="A121" s="8" t="s">
        <v>347</v>
      </c>
      <c r="B121" t="s">
        <v>398</v>
      </c>
      <c r="C121" t="s">
        <v>399</v>
      </c>
      <c r="D121" s="11">
        <v>5620</v>
      </c>
      <c r="E121" s="30"/>
      <c r="F121" s="33"/>
      <c r="G121" s="11">
        <v>230</v>
      </c>
      <c r="H121" s="6">
        <v>0</v>
      </c>
      <c r="I121" s="12">
        <v>0</v>
      </c>
      <c r="J121" s="33"/>
      <c r="K121" s="11">
        <v>175</v>
      </c>
      <c r="L121" s="6">
        <v>1</v>
      </c>
      <c r="M121" s="12">
        <v>5620</v>
      </c>
    </row>
    <row r="122" spans="1:13" x14ac:dyDescent="0.25">
      <c r="A122" s="8" t="s">
        <v>350</v>
      </c>
      <c r="B122" t="s">
        <v>398</v>
      </c>
      <c r="C122" t="s">
        <v>399</v>
      </c>
      <c r="D122" s="11">
        <v>3077</v>
      </c>
      <c r="E122" s="30"/>
      <c r="F122" s="33"/>
      <c r="G122" s="11">
        <v>275</v>
      </c>
      <c r="H122" s="6">
        <v>0</v>
      </c>
      <c r="I122" s="12">
        <v>0</v>
      </c>
      <c r="J122" s="33"/>
      <c r="K122" s="11">
        <v>305</v>
      </c>
      <c r="L122" s="6">
        <v>1</v>
      </c>
      <c r="M122" s="12">
        <v>3077</v>
      </c>
    </row>
    <row r="123" spans="1:13" x14ac:dyDescent="0.25">
      <c r="A123" s="8" t="s">
        <v>351</v>
      </c>
      <c r="B123" t="s">
        <v>398</v>
      </c>
      <c r="C123" t="s">
        <v>399</v>
      </c>
      <c r="D123" s="11">
        <v>1694</v>
      </c>
      <c r="E123" s="30"/>
      <c r="F123" s="33"/>
      <c r="G123" s="11">
        <v>315</v>
      </c>
      <c r="H123" s="6">
        <v>7.1428571428571397E-2</v>
      </c>
      <c r="I123" s="12">
        <v>120.99999999999901</v>
      </c>
      <c r="J123" s="33"/>
      <c r="K123" s="11">
        <v>450</v>
      </c>
      <c r="L123" s="6">
        <v>0.85714285714285698</v>
      </c>
      <c r="M123" s="12">
        <v>1451.99999999999</v>
      </c>
    </row>
    <row r="124" spans="1:13" x14ac:dyDescent="0.25">
      <c r="A124" s="8" t="s">
        <v>352</v>
      </c>
      <c r="B124" t="s">
        <v>398</v>
      </c>
      <c r="C124" t="s">
        <v>399</v>
      </c>
      <c r="D124" s="11">
        <v>1236</v>
      </c>
      <c r="E124" s="30"/>
      <c r="F124" s="33"/>
      <c r="G124" s="11">
        <v>425</v>
      </c>
      <c r="H124" s="6">
        <v>3.8461538461538401E-2</v>
      </c>
      <c r="I124" s="12">
        <v>47.538461538461497</v>
      </c>
      <c r="J124" s="33"/>
      <c r="K124" s="11">
        <v>640</v>
      </c>
      <c r="L124" s="6">
        <v>0.96153846153846101</v>
      </c>
      <c r="M124" s="12">
        <v>1188.4615384615299</v>
      </c>
    </row>
    <row r="125" spans="1:13" x14ac:dyDescent="0.25">
      <c r="A125" s="8" t="s">
        <v>353</v>
      </c>
      <c r="B125" t="s">
        <v>398</v>
      </c>
      <c r="C125" t="s">
        <v>399</v>
      </c>
      <c r="D125" s="11">
        <v>493</v>
      </c>
      <c r="E125" s="30"/>
      <c r="F125" s="33"/>
      <c r="G125" s="11">
        <v>430</v>
      </c>
      <c r="H125" s="6">
        <v>0</v>
      </c>
      <c r="I125" s="12">
        <v>0</v>
      </c>
      <c r="J125" s="33"/>
      <c r="K125" s="11">
        <v>710</v>
      </c>
      <c r="L125" s="6">
        <v>1</v>
      </c>
      <c r="M125" s="12">
        <v>493</v>
      </c>
    </row>
    <row r="126" spans="1:13" x14ac:dyDescent="0.25">
      <c r="A126" s="8" t="s">
        <v>347</v>
      </c>
      <c r="B126" t="s">
        <v>400</v>
      </c>
      <c r="C126" t="s">
        <v>401</v>
      </c>
      <c r="D126" s="11">
        <v>7890</v>
      </c>
      <c r="E126" s="30"/>
      <c r="F126" s="33"/>
      <c r="G126" s="11">
        <v>230</v>
      </c>
      <c r="H126" s="6">
        <v>0</v>
      </c>
      <c r="I126" s="12">
        <v>0</v>
      </c>
      <c r="J126" s="33"/>
      <c r="K126" s="11">
        <v>175</v>
      </c>
      <c r="L126" s="6">
        <v>1</v>
      </c>
      <c r="M126" s="12">
        <v>7890</v>
      </c>
    </row>
    <row r="127" spans="1:13" x14ac:dyDescent="0.25">
      <c r="A127" s="8" t="s">
        <v>350</v>
      </c>
      <c r="B127" t="s">
        <v>400</v>
      </c>
      <c r="C127" t="s">
        <v>401</v>
      </c>
      <c r="D127" s="11">
        <v>2106</v>
      </c>
      <c r="E127" s="30"/>
      <c r="F127" s="33"/>
      <c r="G127" s="11">
        <v>275</v>
      </c>
      <c r="H127" s="6">
        <v>0.2</v>
      </c>
      <c r="I127" s="12">
        <v>421.2</v>
      </c>
      <c r="J127" s="33"/>
      <c r="K127" s="11">
        <v>305</v>
      </c>
      <c r="L127" s="6">
        <v>0.8</v>
      </c>
      <c r="M127" s="12">
        <v>1684.8</v>
      </c>
    </row>
    <row r="128" spans="1:13" x14ac:dyDescent="0.25">
      <c r="A128" s="8" t="s">
        <v>351</v>
      </c>
      <c r="B128" t="s">
        <v>400</v>
      </c>
      <c r="C128" t="s">
        <v>401</v>
      </c>
      <c r="D128" s="11">
        <v>948</v>
      </c>
      <c r="E128" s="30"/>
      <c r="F128" s="33"/>
      <c r="G128" s="11">
        <v>315</v>
      </c>
      <c r="H128" s="6">
        <v>0.14285714285714199</v>
      </c>
      <c r="I128" s="12">
        <v>135.42857142857099</v>
      </c>
      <c r="J128" s="33"/>
      <c r="K128" s="11">
        <v>450</v>
      </c>
      <c r="L128" s="6">
        <v>0.85714285714285698</v>
      </c>
      <c r="M128" s="12">
        <v>812.57142857142799</v>
      </c>
    </row>
    <row r="129" spans="1:13" x14ac:dyDescent="0.25">
      <c r="A129" s="8" t="s">
        <v>352</v>
      </c>
      <c r="B129" t="s">
        <v>400</v>
      </c>
      <c r="C129" t="s">
        <v>401</v>
      </c>
      <c r="D129" s="11">
        <v>455</v>
      </c>
      <c r="E129" s="30"/>
      <c r="F129" s="33"/>
      <c r="G129" s="11">
        <v>425</v>
      </c>
      <c r="H129" s="6">
        <v>0.11111111111111099</v>
      </c>
      <c r="I129" s="12">
        <v>50.5555555555555</v>
      </c>
      <c r="J129" s="33"/>
      <c r="K129" s="11">
        <v>640</v>
      </c>
      <c r="L129" s="6">
        <v>0.88888888888888795</v>
      </c>
      <c r="M129" s="12">
        <v>404.444444444444</v>
      </c>
    </row>
    <row r="130" spans="1:13" x14ac:dyDescent="0.25">
      <c r="A130" s="8" t="s">
        <v>353</v>
      </c>
      <c r="B130" t="s">
        <v>400</v>
      </c>
      <c r="C130" t="s">
        <v>401</v>
      </c>
      <c r="D130" s="11">
        <v>217</v>
      </c>
      <c r="E130" s="30"/>
      <c r="F130" s="33"/>
      <c r="G130" s="11">
        <v>430</v>
      </c>
      <c r="H130" s="6">
        <v>0</v>
      </c>
      <c r="I130" s="12">
        <v>0</v>
      </c>
      <c r="J130" s="33"/>
      <c r="K130" s="11">
        <v>710</v>
      </c>
      <c r="L130" s="6">
        <v>1</v>
      </c>
      <c r="M130" s="12">
        <v>217</v>
      </c>
    </row>
    <row r="131" spans="1:13" x14ac:dyDescent="0.25">
      <c r="A131" s="8" t="s">
        <v>347</v>
      </c>
      <c r="B131" t="s">
        <v>402</v>
      </c>
      <c r="C131" t="s">
        <v>403</v>
      </c>
      <c r="D131" s="11">
        <v>3715</v>
      </c>
      <c r="E131" s="30"/>
      <c r="F131" s="33"/>
      <c r="G131" s="11">
        <v>230</v>
      </c>
      <c r="H131" s="6">
        <v>0.2</v>
      </c>
      <c r="I131" s="12">
        <v>743</v>
      </c>
      <c r="J131" s="33"/>
      <c r="K131" s="11">
        <v>175</v>
      </c>
      <c r="L131" s="6">
        <v>0.2</v>
      </c>
      <c r="M131" s="12">
        <v>743</v>
      </c>
    </row>
    <row r="132" spans="1:13" x14ac:dyDescent="0.25">
      <c r="A132" s="8" t="s">
        <v>350</v>
      </c>
      <c r="B132" t="s">
        <v>402</v>
      </c>
      <c r="C132" t="s">
        <v>403</v>
      </c>
      <c r="D132" s="11">
        <v>1784</v>
      </c>
      <c r="E132" s="30"/>
      <c r="F132" s="33"/>
      <c r="G132" s="11">
        <v>275</v>
      </c>
      <c r="H132" s="6">
        <v>0.105263157894736</v>
      </c>
      <c r="I132" s="12">
        <v>187.78947368421001</v>
      </c>
      <c r="J132" s="33"/>
      <c r="K132" s="11">
        <v>305</v>
      </c>
      <c r="L132" s="6">
        <v>0</v>
      </c>
      <c r="M132" s="12">
        <v>0</v>
      </c>
    </row>
    <row r="133" spans="1:13" x14ac:dyDescent="0.25">
      <c r="A133" s="8" t="s">
        <v>351</v>
      </c>
      <c r="B133" t="s">
        <v>402</v>
      </c>
      <c r="C133" t="s">
        <v>403</v>
      </c>
      <c r="D133" s="11">
        <v>1017</v>
      </c>
      <c r="E133" s="30"/>
      <c r="F133" s="33"/>
      <c r="G133" s="11">
        <v>315</v>
      </c>
      <c r="H133" s="6">
        <v>0.1</v>
      </c>
      <c r="I133" s="12">
        <v>101.7</v>
      </c>
      <c r="J133" s="33"/>
      <c r="K133" s="11">
        <v>450</v>
      </c>
      <c r="L133" s="6">
        <v>0</v>
      </c>
      <c r="M133" s="12">
        <v>0</v>
      </c>
    </row>
    <row r="134" spans="1:13" x14ac:dyDescent="0.25">
      <c r="A134" s="8" t="s">
        <v>352</v>
      </c>
      <c r="B134" t="s">
        <v>402</v>
      </c>
      <c r="C134" t="s">
        <v>403</v>
      </c>
      <c r="D134" s="11">
        <v>627</v>
      </c>
      <c r="E134" s="30"/>
      <c r="F134" s="33"/>
      <c r="G134" s="11">
        <v>425</v>
      </c>
      <c r="H134" s="6">
        <v>0.13636363636363599</v>
      </c>
      <c r="I134" s="12">
        <v>85.499999999999901</v>
      </c>
      <c r="J134" s="33"/>
      <c r="K134" s="11">
        <v>640</v>
      </c>
      <c r="L134" s="6">
        <v>0</v>
      </c>
      <c r="M134" s="12">
        <v>0</v>
      </c>
    </row>
    <row r="135" spans="1:13" x14ac:dyDescent="0.25">
      <c r="A135" s="8" t="s">
        <v>353</v>
      </c>
      <c r="B135" t="s">
        <v>402</v>
      </c>
      <c r="C135" t="s">
        <v>403</v>
      </c>
      <c r="D135" s="11">
        <v>395</v>
      </c>
      <c r="E135" s="30"/>
      <c r="F135" s="33"/>
      <c r="G135" s="11">
        <v>430</v>
      </c>
      <c r="H135" s="6">
        <v>0</v>
      </c>
      <c r="I135" s="12">
        <v>0</v>
      </c>
      <c r="J135" s="33"/>
      <c r="K135" s="11">
        <v>710</v>
      </c>
      <c r="L135" s="6">
        <v>4.1666666666666602E-2</v>
      </c>
      <c r="M135" s="12">
        <v>16.4583333333333</v>
      </c>
    </row>
    <row r="136" spans="1:13" x14ac:dyDescent="0.25">
      <c r="A136" s="8" t="s">
        <v>347</v>
      </c>
      <c r="B136" t="s">
        <v>404</v>
      </c>
      <c r="C136" t="s">
        <v>405</v>
      </c>
      <c r="D136" s="11">
        <v>5113</v>
      </c>
      <c r="E136" s="30"/>
      <c r="F136" s="33"/>
      <c r="G136" s="11">
        <v>230</v>
      </c>
      <c r="H136" s="6">
        <v>0.75</v>
      </c>
      <c r="I136" s="12">
        <v>3834.75</v>
      </c>
      <c r="J136" s="33"/>
      <c r="K136" s="11">
        <v>175</v>
      </c>
      <c r="L136" s="6">
        <v>0.25</v>
      </c>
      <c r="M136" s="12">
        <v>1278.25</v>
      </c>
    </row>
    <row r="137" spans="1:13" x14ac:dyDescent="0.25">
      <c r="A137" s="8" t="s">
        <v>350</v>
      </c>
      <c r="B137" t="s">
        <v>404</v>
      </c>
      <c r="C137" t="s">
        <v>405</v>
      </c>
      <c r="D137" s="11">
        <v>1958</v>
      </c>
      <c r="E137" s="30"/>
      <c r="F137" s="33"/>
      <c r="G137" s="11">
        <v>275</v>
      </c>
      <c r="H137" s="6">
        <v>1</v>
      </c>
      <c r="I137" s="12">
        <v>1958</v>
      </c>
      <c r="J137" s="33"/>
      <c r="K137" s="11">
        <v>305</v>
      </c>
      <c r="L137" s="6">
        <v>0</v>
      </c>
      <c r="M137" s="12">
        <v>0</v>
      </c>
    </row>
    <row r="138" spans="1:13" x14ac:dyDescent="0.25">
      <c r="A138" s="8" t="s">
        <v>351</v>
      </c>
      <c r="B138" t="s">
        <v>404</v>
      </c>
      <c r="C138" t="s">
        <v>405</v>
      </c>
      <c r="D138" s="11">
        <v>707</v>
      </c>
      <c r="E138" s="30"/>
      <c r="F138" s="33"/>
      <c r="G138" s="11">
        <v>315</v>
      </c>
      <c r="H138" s="6">
        <v>0.9</v>
      </c>
      <c r="I138" s="12">
        <v>636.29999999999995</v>
      </c>
      <c r="J138" s="33"/>
      <c r="K138" s="11">
        <v>450</v>
      </c>
      <c r="L138" s="6">
        <v>0</v>
      </c>
      <c r="M138" s="12">
        <v>0</v>
      </c>
    </row>
    <row r="139" spans="1:13" x14ac:dyDescent="0.25">
      <c r="A139" s="8" t="s">
        <v>352</v>
      </c>
      <c r="B139" t="s">
        <v>404</v>
      </c>
      <c r="C139" t="s">
        <v>405</v>
      </c>
      <c r="D139" s="11">
        <v>471</v>
      </c>
      <c r="E139" s="30"/>
      <c r="F139" s="33"/>
      <c r="G139" s="11">
        <v>425</v>
      </c>
      <c r="H139" s="6">
        <v>1</v>
      </c>
      <c r="I139" s="12">
        <v>471</v>
      </c>
      <c r="J139" s="33"/>
      <c r="K139" s="11">
        <v>640</v>
      </c>
      <c r="L139" s="6">
        <v>0</v>
      </c>
      <c r="M139" s="12">
        <v>0</v>
      </c>
    </row>
    <row r="140" spans="1:13" x14ac:dyDescent="0.25">
      <c r="A140" s="8" t="s">
        <v>353</v>
      </c>
      <c r="B140" t="s">
        <v>404</v>
      </c>
      <c r="C140" t="s">
        <v>405</v>
      </c>
      <c r="D140" s="11">
        <v>244</v>
      </c>
      <c r="E140" s="30"/>
      <c r="F140" s="33"/>
      <c r="G140" s="11">
        <v>430</v>
      </c>
      <c r="H140" s="6">
        <v>0.96666666666666601</v>
      </c>
      <c r="I140" s="12">
        <v>235.86666666666599</v>
      </c>
      <c r="J140" s="33"/>
      <c r="K140" s="11">
        <v>710</v>
      </c>
      <c r="L140" s="6">
        <v>3.3333333333333298E-2</v>
      </c>
      <c r="M140" s="12">
        <v>8.1333333333333293</v>
      </c>
    </row>
    <row r="141" spans="1:13" x14ac:dyDescent="0.25">
      <c r="A141" s="8" t="s">
        <v>347</v>
      </c>
      <c r="B141" t="s">
        <v>406</v>
      </c>
      <c r="C141" t="s">
        <v>407</v>
      </c>
      <c r="D141" s="11">
        <v>3649</v>
      </c>
      <c r="E141" s="30"/>
      <c r="F141" s="33"/>
      <c r="G141" s="11">
        <v>230</v>
      </c>
      <c r="H141" s="6">
        <v>0</v>
      </c>
      <c r="I141" s="12">
        <v>0</v>
      </c>
      <c r="J141" s="33"/>
      <c r="K141" s="11">
        <v>175</v>
      </c>
      <c r="L141" s="6">
        <v>1</v>
      </c>
      <c r="M141" s="12">
        <v>3649</v>
      </c>
    </row>
    <row r="142" spans="1:13" x14ac:dyDescent="0.25">
      <c r="A142" s="8" t="s">
        <v>350</v>
      </c>
      <c r="B142" t="s">
        <v>406</v>
      </c>
      <c r="C142" t="s">
        <v>407</v>
      </c>
      <c r="D142" s="11">
        <v>1239</v>
      </c>
      <c r="E142" s="30"/>
      <c r="F142" s="33"/>
      <c r="G142" s="11">
        <v>275</v>
      </c>
      <c r="H142" s="6">
        <v>0.2</v>
      </c>
      <c r="I142" s="12">
        <v>247.8</v>
      </c>
      <c r="J142" s="33"/>
      <c r="K142" s="11">
        <v>305</v>
      </c>
      <c r="L142" s="6">
        <v>0.8</v>
      </c>
      <c r="M142" s="12">
        <v>991.2</v>
      </c>
    </row>
    <row r="143" spans="1:13" x14ac:dyDescent="0.25">
      <c r="A143" s="8" t="s">
        <v>351</v>
      </c>
      <c r="B143" t="s">
        <v>406</v>
      </c>
      <c r="C143" t="s">
        <v>407</v>
      </c>
      <c r="D143" s="11">
        <v>675</v>
      </c>
      <c r="E143" s="30"/>
      <c r="F143" s="33"/>
      <c r="G143" s="11">
        <v>315</v>
      </c>
      <c r="H143" s="6">
        <v>0</v>
      </c>
      <c r="I143" s="12">
        <v>0</v>
      </c>
      <c r="J143" s="33"/>
      <c r="K143" s="11">
        <v>450</v>
      </c>
      <c r="L143" s="6">
        <v>1</v>
      </c>
      <c r="M143" s="12">
        <v>675</v>
      </c>
    </row>
    <row r="144" spans="1:13" x14ac:dyDescent="0.25">
      <c r="A144" s="8" t="s">
        <v>352</v>
      </c>
      <c r="B144" t="s">
        <v>406</v>
      </c>
      <c r="C144" t="s">
        <v>407</v>
      </c>
      <c r="D144" s="11">
        <v>433</v>
      </c>
      <c r="E144" s="30"/>
      <c r="F144" s="33"/>
      <c r="G144" s="11">
        <v>425</v>
      </c>
      <c r="H144" s="6">
        <v>0</v>
      </c>
      <c r="I144" s="12">
        <v>0</v>
      </c>
      <c r="J144" s="33"/>
      <c r="K144" s="11">
        <v>640</v>
      </c>
      <c r="L144" s="6">
        <v>1</v>
      </c>
      <c r="M144" s="12">
        <v>433</v>
      </c>
    </row>
    <row r="145" spans="1:13" x14ac:dyDescent="0.25">
      <c r="A145" s="8" t="s">
        <v>353</v>
      </c>
      <c r="B145" t="s">
        <v>406</v>
      </c>
      <c r="C145" t="s">
        <v>407</v>
      </c>
      <c r="D145" s="11">
        <v>213</v>
      </c>
      <c r="E145" s="30"/>
      <c r="F145" s="33"/>
      <c r="G145" s="11">
        <v>430</v>
      </c>
      <c r="H145" s="6">
        <v>0</v>
      </c>
      <c r="I145" s="12">
        <v>0</v>
      </c>
      <c r="J145" s="33"/>
      <c r="K145" s="11">
        <v>710</v>
      </c>
      <c r="L145" s="6">
        <v>1</v>
      </c>
      <c r="M145" s="12">
        <v>213</v>
      </c>
    </row>
    <row r="146" spans="1:13" x14ac:dyDescent="0.25">
      <c r="A146" s="8" t="s">
        <v>347</v>
      </c>
      <c r="B146" t="s">
        <v>408</v>
      </c>
      <c r="C146" t="s">
        <v>409</v>
      </c>
      <c r="D146" s="11">
        <v>8873</v>
      </c>
      <c r="E146" s="30"/>
      <c r="F146" s="33"/>
      <c r="G146" s="11">
        <v>230</v>
      </c>
      <c r="H146" s="6">
        <v>0.2</v>
      </c>
      <c r="I146" s="12">
        <v>1774.6</v>
      </c>
      <c r="J146" s="33"/>
      <c r="K146" s="11">
        <v>175</v>
      </c>
      <c r="L146" s="6">
        <v>0.6</v>
      </c>
      <c r="M146" s="12">
        <v>5323.8</v>
      </c>
    </row>
    <row r="147" spans="1:13" x14ac:dyDescent="0.25">
      <c r="A147" s="8" t="s">
        <v>350</v>
      </c>
      <c r="B147" t="s">
        <v>408</v>
      </c>
      <c r="C147" t="s">
        <v>409</v>
      </c>
      <c r="D147" s="11">
        <v>4233</v>
      </c>
      <c r="E147" s="30"/>
      <c r="F147" s="33"/>
      <c r="G147" s="11">
        <v>275</v>
      </c>
      <c r="H147" s="6">
        <v>0.16666666666666599</v>
      </c>
      <c r="I147" s="12">
        <v>705.49999999999898</v>
      </c>
      <c r="J147" s="33"/>
      <c r="K147" s="11">
        <v>305</v>
      </c>
      <c r="L147" s="6">
        <v>0.66666666666666596</v>
      </c>
      <c r="M147" s="12">
        <v>2821.99999999999</v>
      </c>
    </row>
    <row r="148" spans="1:13" x14ac:dyDescent="0.25">
      <c r="A148" s="8" t="s">
        <v>351</v>
      </c>
      <c r="B148" t="s">
        <v>408</v>
      </c>
      <c r="C148" t="s">
        <v>409</v>
      </c>
      <c r="D148" s="11">
        <v>2413</v>
      </c>
      <c r="E148" s="30"/>
      <c r="F148" s="33"/>
      <c r="G148" s="11">
        <v>315</v>
      </c>
      <c r="H148" s="6">
        <v>0.125</v>
      </c>
      <c r="I148" s="12">
        <v>301.625</v>
      </c>
      <c r="J148" s="33"/>
      <c r="K148" s="11">
        <v>450</v>
      </c>
      <c r="L148" s="6">
        <v>0.66666666666666596</v>
      </c>
      <c r="M148" s="12">
        <v>1608.6666666666599</v>
      </c>
    </row>
    <row r="149" spans="1:13" x14ac:dyDescent="0.25">
      <c r="A149" s="8" t="s">
        <v>352</v>
      </c>
      <c r="B149" t="s">
        <v>408</v>
      </c>
      <c r="C149" t="s">
        <v>409</v>
      </c>
      <c r="D149" s="11">
        <v>1571</v>
      </c>
      <c r="E149" s="30"/>
      <c r="F149" s="33"/>
      <c r="G149" s="11">
        <v>425</v>
      </c>
      <c r="H149" s="6">
        <v>0.08</v>
      </c>
      <c r="I149" s="12">
        <v>125.68</v>
      </c>
      <c r="J149" s="33"/>
      <c r="K149" s="11">
        <v>640</v>
      </c>
      <c r="L149" s="6">
        <v>0.68</v>
      </c>
      <c r="M149" s="12">
        <v>1068.28</v>
      </c>
    </row>
    <row r="150" spans="1:13" x14ac:dyDescent="0.25">
      <c r="A150" s="8" t="s">
        <v>353</v>
      </c>
      <c r="B150" t="s">
        <v>408</v>
      </c>
      <c r="C150" t="s">
        <v>409</v>
      </c>
      <c r="D150" s="11">
        <v>735</v>
      </c>
      <c r="E150" s="30"/>
      <c r="F150" s="33"/>
      <c r="G150" s="11">
        <v>430</v>
      </c>
      <c r="H150" s="6">
        <v>4.08163265306122E-2</v>
      </c>
      <c r="I150" s="12">
        <v>29.999999999999901</v>
      </c>
      <c r="J150" s="33"/>
      <c r="K150" s="11">
        <v>710</v>
      </c>
      <c r="L150" s="6">
        <v>0.77551020408163196</v>
      </c>
      <c r="M150" s="12">
        <v>569.99999999999898</v>
      </c>
    </row>
    <row r="151" spans="1:13" x14ac:dyDescent="0.25">
      <c r="A151" s="8" t="s">
        <v>347</v>
      </c>
      <c r="B151" t="s">
        <v>410</v>
      </c>
      <c r="C151" t="s">
        <v>411</v>
      </c>
      <c r="D151" s="11">
        <v>4519</v>
      </c>
      <c r="E151" s="30"/>
      <c r="F151" s="33"/>
      <c r="G151" s="11">
        <v>230</v>
      </c>
      <c r="H151" s="6">
        <v>0.28571428571428498</v>
      </c>
      <c r="I151" s="12">
        <v>1291.1428571428501</v>
      </c>
      <c r="J151" s="33"/>
      <c r="K151" s="11">
        <v>175</v>
      </c>
      <c r="L151" s="6">
        <v>0.85714285714285698</v>
      </c>
      <c r="M151" s="12">
        <v>3873.4285714285702</v>
      </c>
    </row>
    <row r="152" spans="1:13" x14ac:dyDescent="0.25">
      <c r="A152" s="8" t="s">
        <v>350</v>
      </c>
      <c r="B152" t="s">
        <v>410</v>
      </c>
      <c r="C152" t="s">
        <v>411</v>
      </c>
      <c r="D152" s="11">
        <v>1799</v>
      </c>
      <c r="E152" s="30"/>
      <c r="F152" s="33"/>
      <c r="G152" s="11">
        <v>275</v>
      </c>
      <c r="H152" s="6">
        <v>0.33333333333333298</v>
      </c>
      <c r="I152" s="12">
        <v>599.66666666666595</v>
      </c>
      <c r="J152" s="33"/>
      <c r="K152" s="11">
        <v>305</v>
      </c>
      <c r="L152" s="6">
        <v>0.33333333333333298</v>
      </c>
      <c r="M152" s="12">
        <v>599.66666666666595</v>
      </c>
    </row>
    <row r="153" spans="1:13" x14ac:dyDescent="0.25">
      <c r="A153" s="8" t="s">
        <v>351</v>
      </c>
      <c r="B153" t="s">
        <v>410</v>
      </c>
      <c r="C153" t="s">
        <v>411</v>
      </c>
      <c r="D153" s="11">
        <v>841</v>
      </c>
      <c r="E153" s="30"/>
      <c r="F153" s="33"/>
      <c r="G153" s="11">
        <v>315</v>
      </c>
      <c r="H153" s="6">
        <v>0.16666666666666599</v>
      </c>
      <c r="I153" s="12">
        <v>140.166666666666</v>
      </c>
      <c r="J153" s="33"/>
      <c r="K153" s="11">
        <v>450</v>
      </c>
      <c r="L153" s="6">
        <v>0.83333333333333304</v>
      </c>
      <c r="M153" s="12">
        <v>700.83333333333303</v>
      </c>
    </row>
    <row r="154" spans="1:13" x14ac:dyDescent="0.25">
      <c r="A154" s="8" t="s">
        <v>352</v>
      </c>
      <c r="B154" t="s">
        <v>410</v>
      </c>
      <c r="C154" t="s">
        <v>411</v>
      </c>
      <c r="D154" s="11">
        <v>472</v>
      </c>
      <c r="E154" s="30"/>
      <c r="F154" s="33"/>
      <c r="G154" s="11">
        <v>425</v>
      </c>
      <c r="H154" s="6">
        <v>0.22222222222222199</v>
      </c>
      <c r="I154" s="12">
        <v>104.888888888888</v>
      </c>
      <c r="J154" s="33"/>
      <c r="K154" s="11">
        <v>640</v>
      </c>
      <c r="L154" s="6">
        <v>0.77777777777777701</v>
      </c>
      <c r="M154" s="12">
        <v>367.11111111111097</v>
      </c>
    </row>
    <row r="155" spans="1:13" x14ac:dyDescent="0.25">
      <c r="A155" s="8" t="s">
        <v>353</v>
      </c>
      <c r="B155" t="s">
        <v>410</v>
      </c>
      <c r="C155" t="s">
        <v>411</v>
      </c>
      <c r="D155" s="11">
        <v>190</v>
      </c>
      <c r="E155" s="30"/>
      <c r="F155" s="33"/>
      <c r="G155" s="11">
        <v>430</v>
      </c>
      <c r="H155" s="6">
        <v>0</v>
      </c>
      <c r="I155" s="12">
        <v>0</v>
      </c>
      <c r="J155" s="33"/>
      <c r="K155" s="11">
        <v>710</v>
      </c>
      <c r="L155" s="6">
        <v>0.83333333333333304</v>
      </c>
      <c r="M155" s="12">
        <v>158.333333333333</v>
      </c>
    </row>
    <row r="156" spans="1:13" x14ac:dyDescent="0.25">
      <c r="A156" s="8" t="s">
        <v>347</v>
      </c>
      <c r="B156" t="s">
        <v>412</v>
      </c>
      <c r="C156" t="s">
        <v>413</v>
      </c>
      <c r="D156" s="11">
        <v>3427</v>
      </c>
      <c r="E156" s="30"/>
      <c r="F156" s="33"/>
      <c r="G156" s="11">
        <v>230</v>
      </c>
      <c r="H156" s="6">
        <v>1</v>
      </c>
      <c r="I156" s="12">
        <v>3427</v>
      </c>
      <c r="J156" s="33"/>
      <c r="K156" s="11">
        <v>175</v>
      </c>
      <c r="L156" s="6">
        <v>0</v>
      </c>
      <c r="M156" s="12">
        <v>0</v>
      </c>
    </row>
    <row r="157" spans="1:13" x14ac:dyDescent="0.25">
      <c r="A157" s="8" t="s">
        <v>350</v>
      </c>
      <c r="B157" t="s">
        <v>412</v>
      </c>
      <c r="C157" t="s">
        <v>413</v>
      </c>
      <c r="D157" s="11">
        <v>1294</v>
      </c>
      <c r="E157" s="30"/>
      <c r="F157" s="33"/>
      <c r="G157" s="11">
        <v>275</v>
      </c>
      <c r="H157" s="6">
        <v>1</v>
      </c>
      <c r="I157" s="12">
        <v>1294</v>
      </c>
      <c r="J157" s="33"/>
      <c r="K157" s="11">
        <v>305</v>
      </c>
      <c r="L157" s="6">
        <v>0</v>
      </c>
      <c r="M157" s="12">
        <v>0</v>
      </c>
    </row>
    <row r="158" spans="1:13" x14ac:dyDescent="0.25">
      <c r="A158" s="8" t="s">
        <v>351</v>
      </c>
      <c r="B158" t="s">
        <v>412</v>
      </c>
      <c r="C158" t="s">
        <v>413</v>
      </c>
      <c r="D158" s="11">
        <v>494</v>
      </c>
      <c r="E158" s="30"/>
      <c r="F158" s="33"/>
      <c r="G158" s="11">
        <v>315</v>
      </c>
      <c r="H158" s="6">
        <v>0.94117647058823495</v>
      </c>
      <c r="I158" s="12">
        <v>464.941176470588</v>
      </c>
      <c r="J158" s="33"/>
      <c r="K158" s="11">
        <v>450</v>
      </c>
      <c r="L158" s="6">
        <v>5.8823529411764698E-2</v>
      </c>
      <c r="M158" s="12">
        <v>29.058823529411701</v>
      </c>
    </row>
    <row r="159" spans="1:13" x14ac:dyDescent="0.25">
      <c r="A159" s="8" t="s">
        <v>352</v>
      </c>
      <c r="B159" t="s">
        <v>412</v>
      </c>
      <c r="C159" t="s">
        <v>413</v>
      </c>
      <c r="D159" s="11">
        <v>350</v>
      </c>
      <c r="E159" s="30"/>
      <c r="F159" s="33"/>
      <c r="G159" s="11">
        <v>425</v>
      </c>
      <c r="H159" s="6">
        <v>0.90909090909090895</v>
      </c>
      <c r="I159" s="12">
        <v>318.18181818181802</v>
      </c>
      <c r="J159" s="33"/>
      <c r="K159" s="11">
        <v>640</v>
      </c>
      <c r="L159" s="6">
        <v>0</v>
      </c>
      <c r="M159" s="12">
        <v>0</v>
      </c>
    </row>
    <row r="160" spans="1:13" x14ac:dyDescent="0.25">
      <c r="A160" s="8" t="s">
        <v>353</v>
      </c>
      <c r="B160" t="s">
        <v>412</v>
      </c>
      <c r="C160" t="s">
        <v>413</v>
      </c>
      <c r="D160" s="11">
        <v>193</v>
      </c>
      <c r="E160" s="30"/>
      <c r="F160" s="33"/>
      <c r="G160" s="11">
        <v>430</v>
      </c>
      <c r="H160" s="6">
        <v>1</v>
      </c>
      <c r="I160" s="12">
        <v>193</v>
      </c>
      <c r="J160" s="33"/>
      <c r="K160" s="11">
        <v>710</v>
      </c>
      <c r="L160" s="6">
        <v>0</v>
      </c>
      <c r="M160" s="12">
        <v>0</v>
      </c>
    </row>
    <row r="161" spans="1:13" x14ac:dyDescent="0.25">
      <c r="A161" s="8" t="s">
        <v>347</v>
      </c>
      <c r="B161" t="s">
        <v>414</v>
      </c>
      <c r="C161" t="s">
        <v>415</v>
      </c>
      <c r="D161" s="11">
        <v>2079</v>
      </c>
      <c r="E161" s="30"/>
      <c r="F161" s="33"/>
      <c r="G161" s="11">
        <v>230</v>
      </c>
      <c r="H161" s="6">
        <v>0</v>
      </c>
      <c r="I161" s="12">
        <v>0</v>
      </c>
      <c r="J161" s="33"/>
      <c r="K161" s="11">
        <v>175</v>
      </c>
      <c r="L161" s="6">
        <v>1</v>
      </c>
      <c r="M161" s="12">
        <v>2079</v>
      </c>
    </row>
    <row r="162" spans="1:13" x14ac:dyDescent="0.25">
      <c r="A162" s="8" t="s">
        <v>350</v>
      </c>
      <c r="B162" t="s">
        <v>414</v>
      </c>
      <c r="C162" t="s">
        <v>415</v>
      </c>
      <c r="D162" s="11">
        <v>911</v>
      </c>
      <c r="E162" s="30"/>
      <c r="F162" s="33"/>
      <c r="G162" s="11">
        <v>275</v>
      </c>
      <c r="H162" s="6">
        <v>0</v>
      </c>
      <c r="I162" s="12">
        <v>0</v>
      </c>
      <c r="J162" s="33"/>
      <c r="K162" s="11">
        <v>305</v>
      </c>
      <c r="L162" s="6">
        <v>0</v>
      </c>
      <c r="M162" s="12">
        <v>0</v>
      </c>
    </row>
    <row r="163" spans="1:13" x14ac:dyDescent="0.25">
      <c r="A163" s="8" t="s">
        <v>351</v>
      </c>
      <c r="B163" t="s">
        <v>414</v>
      </c>
      <c r="C163" t="s">
        <v>415</v>
      </c>
      <c r="D163" s="11">
        <v>414</v>
      </c>
      <c r="E163" s="30"/>
      <c r="F163" s="33"/>
      <c r="G163" s="11">
        <v>315</v>
      </c>
      <c r="H163" s="6">
        <v>0</v>
      </c>
      <c r="I163" s="12">
        <v>0</v>
      </c>
      <c r="J163" s="33"/>
      <c r="K163" s="11">
        <v>450</v>
      </c>
      <c r="L163" s="6">
        <v>1</v>
      </c>
      <c r="M163" s="12">
        <v>414</v>
      </c>
    </row>
    <row r="164" spans="1:13" x14ac:dyDescent="0.25">
      <c r="A164" s="8" t="s">
        <v>352</v>
      </c>
      <c r="B164" t="s">
        <v>414</v>
      </c>
      <c r="C164" t="s">
        <v>415</v>
      </c>
      <c r="D164" s="11">
        <v>175</v>
      </c>
      <c r="E164" s="30"/>
      <c r="F164" s="33"/>
      <c r="G164" s="11">
        <v>425</v>
      </c>
      <c r="H164" s="6">
        <v>1</v>
      </c>
      <c r="I164" s="12">
        <v>175</v>
      </c>
      <c r="J164" s="33"/>
      <c r="K164" s="11">
        <v>640</v>
      </c>
      <c r="L164" s="6">
        <v>0.5</v>
      </c>
      <c r="M164" s="12">
        <v>87.5</v>
      </c>
    </row>
    <row r="165" spans="1:13" x14ac:dyDescent="0.25">
      <c r="A165" s="8" t="s">
        <v>353</v>
      </c>
      <c r="B165" t="s">
        <v>414</v>
      </c>
      <c r="C165" t="s">
        <v>415</v>
      </c>
      <c r="D165" s="11">
        <v>66</v>
      </c>
      <c r="E165" s="30"/>
      <c r="F165" s="33"/>
      <c r="G165" s="11">
        <v>430</v>
      </c>
      <c r="H165" s="6">
        <v>0</v>
      </c>
      <c r="I165" s="12">
        <v>0</v>
      </c>
      <c r="J165" s="33"/>
      <c r="K165" s="11">
        <v>710</v>
      </c>
      <c r="L165" s="6">
        <v>1</v>
      </c>
      <c r="M165" s="12">
        <v>66</v>
      </c>
    </row>
    <row r="166" spans="1:13" x14ac:dyDescent="0.25">
      <c r="A166" s="8" t="s">
        <v>347</v>
      </c>
      <c r="B166" t="s">
        <v>416</v>
      </c>
      <c r="C166" t="s">
        <v>417</v>
      </c>
      <c r="D166" s="11">
        <v>2516</v>
      </c>
      <c r="E166" s="30"/>
      <c r="F166" s="33"/>
      <c r="G166" s="11">
        <v>230</v>
      </c>
      <c r="H166" s="6">
        <v>0</v>
      </c>
      <c r="I166" s="12">
        <v>0</v>
      </c>
      <c r="J166" s="33"/>
      <c r="K166" s="11">
        <v>175</v>
      </c>
      <c r="L166" s="6">
        <v>0</v>
      </c>
      <c r="M166" s="12">
        <v>0</v>
      </c>
    </row>
    <row r="167" spans="1:13" x14ac:dyDescent="0.25">
      <c r="A167" s="8" t="s">
        <v>350</v>
      </c>
      <c r="B167" t="s">
        <v>416</v>
      </c>
      <c r="C167" t="s">
        <v>417</v>
      </c>
      <c r="D167" s="11">
        <v>1397</v>
      </c>
      <c r="E167" s="30"/>
      <c r="F167" s="33"/>
      <c r="G167" s="11">
        <v>275</v>
      </c>
      <c r="H167" s="6">
        <v>0</v>
      </c>
      <c r="I167" s="12">
        <v>0</v>
      </c>
      <c r="J167" s="33"/>
      <c r="K167" s="11">
        <v>305</v>
      </c>
      <c r="L167" s="6">
        <v>1</v>
      </c>
      <c r="M167" s="12">
        <v>1397</v>
      </c>
    </row>
    <row r="168" spans="1:13" x14ac:dyDescent="0.25">
      <c r="A168" s="8" t="s">
        <v>351</v>
      </c>
      <c r="B168" t="s">
        <v>416</v>
      </c>
      <c r="C168" t="s">
        <v>417</v>
      </c>
      <c r="D168" s="11">
        <v>945</v>
      </c>
      <c r="E168" s="30"/>
      <c r="F168" s="33"/>
      <c r="G168" s="11">
        <v>315</v>
      </c>
      <c r="H168" s="6">
        <v>0.5</v>
      </c>
      <c r="I168" s="12">
        <v>472.5</v>
      </c>
      <c r="J168" s="33"/>
      <c r="K168" s="11">
        <v>450</v>
      </c>
      <c r="L168" s="6">
        <v>0.5</v>
      </c>
      <c r="M168" s="12">
        <v>472.5</v>
      </c>
    </row>
    <row r="169" spans="1:13" x14ac:dyDescent="0.25">
      <c r="A169" s="8" t="s">
        <v>352</v>
      </c>
      <c r="B169" t="s">
        <v>416</v>
      </c>
      <c r="C169" t="s">
        <v>417</v>
      </c>
      <c r="D169" s="11">
        <v>589</v>
      </c>
      <c r="E169" s="30"/>
      <c r="F169" s="33"/>
      <c r="G169" s="11">
        <v>425</v>
      </c>
      <c r="H169" s="6">
        <v>0.38461538461538403</v>
      </c>
      <c r="I169" s="12">
        <v>226.53846153846101</v>
      </c>
      <c r="J169" s="33"/>
      <c r="K169" s="11">
        <v>640</v>
      </c>
      <c r="L169" s="6">
        <v>0.61538461538461497</v>
      </c>
      <c r="M169" s="12">
        <v>362.461538461538</v>
      </c>
    </row>
    <row r="170" spans="1:13" x14ac:dyDescent="0.25">
      <c r="A170" s="8" t="s">
        <v>353</v>
      </c>
      <c r="B170" t="s">
        <v>416</v>
      </c>
      <c r="C170" t="s">
        <v>417</v>
      </c>
      <c r="D170" s="11">
        <v>206</v>
      </c>
      <c r="E170" s="30"/>
      <c r="F170" s="33"/>
      <c r="G170" s="11">
        <v>430</v>
      </c>
      <c r="H170" s="6">
        <v>0.36363636363636298</v>
      </c>
      <c r="I170" s="12">
        <v>74.909090909090907</v>
      </c>
      <c r="J170" s="33"/>
      <c r="K170" s="11">
        <v>710</v>
      </c>
      <c r="L170" s="6">
        <v>0.63636363636363602</v>
      </c>
      <c r="M170" s="12">
        <v>131.09090909090901</v>
      </c>
    </row>
    <row r="171" spans="1:13" x14ac:dyDescent="0.25">
      <c r="A171" s="8" t="s">
        <v>347</v>
      </c>
      <c r="B171" t="s">
        <v>418</v>
      </c>
      <c r="C171" t="s">
        <v>419</v>
      </c>
      <c r="D171" s="11">
        <v>2986</v>
      </c>
      <c r="E171" s="30"/>
      <c r="F171" s="33"/>
      <c r="G171" s="11">
        <v>230</v>
      </c>
      <c r="H171" s="6">
        <v>0.8</v>
      </c>
      <c r="I171" s="12">
        <v>2388.8000000000002</v>
      </c>
      <c r="J171" s="33"/>
      <c r="K171" s="11">
        <v>175</v>
      </c>
      <c r="L171" s="6">
        <v>0</v>
      </c>
      <c r="M171" s="12">
        <v>0</v>
      </c>
    </row>
    <row r="172" spans="1:13" x14ac:dyDescent="0.25">
      <c r="A172" s="8" t="s">
        <v>350</v>
      </c>
      <c r="B172" t="s">
        <v>418</v>
      </c>
      <c r="C172" t="s">
        <v>419</v>
      </c>
      <c r="D172" s="11">
        <v>1118</v>
      </c>
      <c r="E172" s="30"/>
      <c r="F172" s="33"/>
      <c r="G172" s="11">
        <v>275</v>
      </c>
      <c r="H172" s="6">
        <v>0.88888888888888795</v>
      </c>
      <c r="I172" s="12">
        <v>993.77777777777703</v>
      </c>
      <c r="J172" s="33"/>
      <c r="K172" s="11">
        <v>305</v>
      </c>
      <c r="L172" s="6">
        <v>0.11111111111111099</v>
      </c>
      <c r="M172" s="12">
        <v>124.222222222222</v>
      </c>
    </row>
    <row r="173" spans="1:13" x14ac:dyDescent="0.25">
      <c r="A173" s="8" t="s">
        <v>351</v>
      </c>
      <c r="B173" t="s">
        <v>418</v>
      </c>
      <c r="C173" t="s">
        <v>419</v>
      </c>
      <c r="D173" s="11">
        <v>351</v>
      </c>
      <c r="E173" s="30"/>
      <c r="F173" s="33"/>
      <c r="G173" s="11">
        <v>315</v>
      </c>
      <c r="H173" s="6">
        <v>1</v>
      </c>
      <c r="I173" s="12">
        <v>351</v>
      </c>
      <c r="J173" s="33"/>
      <c r="K173" s="11">
        <v>450</v>
      </c>
      <c r="L173" s="6">
        <v>0</v>
      </c>
      <c r="M173" s="12">
        <v>0</v>
      </c>
    </row>
    <row r="174" spans="1:13" x14ac:dyDescent="0.25">
      <c r="A174" s="8" t="s">
        <v>352</v>
      </c>
      <c r="B174" t="s">
        <v>418</v>
      </c>
      <c r="C174" t="s">
        <v>419</v>
      </c>
      <c r="D174" s="11">
        <v>255</v>
      </c>
      <c r="E174" s="30"/>
      <c r="F174" s="33"/>
      <c r="G174" s="11">
        <v>425</v>
      </c>
      <c r="H174" s="6">
        <v>0.93333333333333302</v>
      </c>
      <c r="I174" s="12">
        <v>237.99999999999901</v>
      </c>
      <c r="J174" s="33"/>
      <c r="K174" s="11">
        <v>640</v>
      </c>
      <c r="L174" s="6">
        <v>0.133333333333333</v>
      </c>
      <c r="M174" s="12">
        <v>33.999999999999901</v>
      </c>
    </row>
    <row r="175" spans="1:13" x14ac:dyDescent="0.25">
      <c r="A175" s="8" t="s">
        <v>353</v>
      </c>
      <c r="B175" t="s">
        <v>418</v>
      </c>
      <c r="C175" t="s">
        <v>419</v>
      </c>
      <c r="D175" s="11">
        <v>91</v>
      </c>
      <c r="E175" s="30"/>
      <c r="F175" s="33"/>
      <c r="G175" s="11">
        <v>430</v>
      </c>
      <c r="H175" s="6">
        <v>1</v>
      </c>
      <c r="I175" s="12">
        <v>91</v>
      </c>
      <c r="J175" s="33"/>
      <c r="K175" s="11">
        <v>710</v>
      </c>
      <c r="L175" s="6">
        <v>0</v>
      </c>
      <c r="M175" s="12">
        <v>0</v>
      </c>
    </row>
    <row r="176" spans="1:13" x14ac:dyDescent="0.25">
      <c r="A176" s="8" t="s">
        <v>347</v>
      </c>
      <c r="B176" t="s">
        <v>420</v>
      </c>
      <c r="C176" t="s">
        <v>421</v>
      </c>
      <c r="D176" s="11">
        <v>8698</v>
      </c>
      <c r="E176" s="30"/>
      <c r="F176" s="33"/>
      <c r="G176" s="11">
        <v>230</v>
      </c>
      <c r="H176" s="6">
        <v>0</v>
      </c>
      <c r="I176" s="12">
        <v>0</v>
      </c>
      <c r="J176" s="33"/>
      <c r="K176" s="11">
        <v>175</v>
      </c>
      <c r="L176" s="6">
        <v>1</v>
      </c>
      <c r="M176" s="12">
        <v>8698</v>
      </c>
    </row>
    <row r="177" spans="1:13" x14ac:dyDescent="0.25">
      <c r="A177" s="8" t="s">
        <v>350</v>
      </c>
      <c r="B177" t="s">
        <v>420</v>
      </c>
      <c r="C177" t="s">
        <v>421</v>
      </c>
      <c r="D177" s="11">
        <v>2260</v>
      </c>
      <c r="E177" s="30"/>
      <c r="F177" s="33"/>
      <c r="G177" s="11">
        <v>275</v>
      </c>
      <c r="H177" s="6">
        <v>0.17647058823529399</v>
      </c>
      <c r="I177" s="12">
        <v>398.82352941176401</v>
      </c>
      <c r="J177" s="33"/>
      <c r="K177" s="11">
        <v>305</v>
      </c>
      <c r="L177" s="6">
        <v>0.82352941176470495</v>
      </c>
      <c r="M177" s="12">
        <v>1861.1764705882299</v>
      </c>
    </row>
    <row r="178" spans="1:13" x14ac:dyDescent="0.25">
      <c r="A178" s="8" t="s">
        <v>351</v>
      </c>
      <c r="B178" t="s">
        <v>420</v>
      </c>
      <c r="C178" t="s">
        <v>421</v>
      </c>
      <c r="D178" s="11">
        <v>1014</v>
      </c>
      <c r="E178" s="30"/>
      <c r="F178" s="33"/>
      <c r="G178" s="11">
        <v>315</v>
      </c>
      <c r="H178" s="6">
        <v>7.1428571428571397E-2</v>
      </c>
      <c r="I178" s="12">
        <v>72.428571428571402</v>
      </c>
      <c r="J178" s="33"/>
      <c r="K178" s="11">
        <v>450</v>
      </c>
      <c r="L178" s="6">
        <v>0.92857142857142805</v>
      </c>
      <c r="M178" s="12">
        <v>941.57142857142799</v>
      </c>
    </row>
    <row r="179" spans="1:13" x14ac:dyDescent="0.25">
      <c r="A179" s="8" t="s">
        <v>352</v>
      </c>
      <c r="B179" t="s">
        <v>420</v>
      </c>
      <c r="C179" t="s">
        <v>421</v>
      </c>
      <c r="D179" s="11">
        <v>499</v>
      </c>
      <c r="E179" s="30"/>
      <c r="F179" s="33"/>
      <c r="G179" s="11">
        <v>425</v>
      </c>
      <c r="H179" s="6">
        <v>0</v>
      </c>
      <c r="I179" s="12">
        <v>0</v>
      </c>
      <c r="J179" s="33"/>
      <c r="K179" s="11">
        <v>640</v>
      </c>
      <c r="L179" s="6">
        <v>1</v>
      </c>
      <c r="M179" s="12">
        <v>499</v>
      </c>
    </row>
    <row r="180" spans="1:13" x14ac:dyDescent="0.25">
      <c r="A180" s="8" t="s">
        <v>353</v>
      </c>
      <c r="B180" t="s">
        <v>420</v>
      </c>
      <c r="C180" t="s">
        <v>421</v>
      </c>
      <c r="D180" s="11">
        <v>225</v>
      </c>
      <c r="E180" s="30"/>
      <c r="F180" s="33"/>
      <c r="G180" s="11">
        <v>430</v>
      </c>
      <c r="H180" s="6">
        <v>0</v>
      </c>
      <c r="I180" s="12">
        <v>0</v>
      </c>
      <c r="J180" s="33"/>
      <c r="K180" s="11">
        <v>710</v>
      </c>
      <c r="L180" s="6">
        <v>1</v>
      </c>
      <c r="M180" s="12">
        <v>225</v>
      </c>
    </row>
    <row r="181" spans="1:13" x14ac:dyDescent="0.25">
      <c r="A181" s="8" t="s">
        <v>347</v>
      </c>
      <c r="B181" t="s">
        <v>422</v>
      </c>
      <c r="C181" t="s">
        <v>423</v>
      </c>
      <c r="D181" s="11">
        <v>2578</v>
      </c>
      <c r="E181" s="30"/>
      <c r="F181" s="33"/>
      <c r="G181" s="11">
        <v>230</v>
      </c>
      <c r="H181" s="6">
        <v>0</v>
      </c>
      <c r="I181" s="12">
        <v>0</v>
      </c>
      <c r="J181" s="33"/>
      <c r="K181" s="11">
        <v>175</v>
      </c>
      <c r="L181" s="6">
        <v>0.5</v>
      </c>
      <c r="M181" s="12">
        <v>1289</v>
      </c>
    </row>
    <row r="182" spans="1:13" x14ac:dyDescent="0.25">
      <c r="A182" s="8" t="s">
        <v>350</v>
      </c>
      <c r="B182" t="s">
        <v>422</v>
      </c>
      <c r="C182" t="s">
        <v>423</v>
      </c>
      <c r="D182" s="11">
        <v>765</v>
      </c>
      <c r="E182" s="30"/>
      <c r="F182" s="33"/>
      <c r="G182" s="11">
        <v>275</v>
      </c>
      <c r="H182" s="6">
        <v>0</v>
      </c>
      <c r="I182" s="12">
        <v>0</v>
      </c>
      <c r="J182" s="33"/>
      <c r="K182" s="11">
        <v>305</v>
      </c>
      <c r="L182" s="6">
        <v>0</v>
      </c>
      <c r="M182" s="12">
        <v>0</v>
      </c>
    </row>
    <row r="183" spans="1:13" x14ac:dyDescent="0.25">
      <c r="A183" s="8" t="s">
        <v>351</v>
      </c>
      <c r="B183" t="s">
        <v>422</v>
      </c>
      <c r="C183" t="s">
        <v>423</v>
      </c>
      <c r="D183" s="11">
        <v>323</v>
      </c>
      <c r="E183" s="30"/>
      <c r="F183" s="33"/>
      <c r="G183" s="11">
        <v>315</v>
      </c>
      <c r="H183" s="6">
        <v>0</v>
      </c>
      <c r="I183" s="12">
        <v>0</v>
      </c>
      <c r="J183" s="33"/>
      <c r="K183" s="11">
        <v>450</v>
      </c>
      <c r="L183" s="6">
        <v>0</v>
      </c>
      <c r="M183" s="12">
        <v>0</v>
      </c>
    </row>
    <row r="184" spans="1:13" x14ac:dyDescent="0.25">
      <c r="A184" s="8" t="s">
        <v>352</v>
      </c>
      <c r="B184" t="s">
        <v>422</v>
      </c>
      <c r="C184" t="s">
        <v>423</v>
      </c>
      <c r="D184" s="11">
        <v>160</v>
      </c>
      <c r="E184" s="30"/>
      <c r="F184" s="33"/>
      <c r="G184" s="11">
        <v>425</v>
      </c>
      <c r="H184" s="6">
        <v>0</v>
      </c>
      <c r="I184" s="12">
        <v>0</v>
      </c>
      <c r="J184" s="33"/>
      <c r="K184" s="11">
        <v>640</v>
      </c>
      <c r="L184" s="6">
        <v>0</v>
      </c>
      <c r="M184" s="12">
        <v>0</v>
      </c>
    </row>
    <row r="185" spans="1:13" x14ac:dyDescent="0.25">
      <c r="A185" s="8" t="s">
        <v>353</v>
      </c>
      <c r="B185" t="s">
        <v>422</v>
      </c>
      <c r="C185" t="s">
        <v>423</v>
      </c>
      <c r="D185" s="11">
        <v>40</v>
      </c>
      <c r="E185" s="30"/>
      <c r="F185" s="33"/>
      <c r="G185" s="11">
        <v>430</v>
      </c>
      <c r="H185" s="6">
        <v>0.33333333333333298</v>
      </c>
      <c r="I185" s="12">
        <v>13.3333333333333</v>
      </c>
      <c r="J185" s="33"/>
      <c r="K185" s="11">
        <v>710</v>
      </c>
      <c r="L185" s="6">
        <v>0</v>
      </c>
      <c r="M185" s="12">
        <v>0</v>
      </c>
    </row>
    <row r="186" spans="1:13" x14ac:dyDescent="0.25">
      <c r="A186" s="8" t="s">
        <v>347</v>
      </c>
      <c r="B186" t="s">
        <v>424</v>
      </c>
      <c r="C186" t="s">
        <v>425</v>
      </c>
      <c r="D186" s="11">
        <v>4867</v>
      </c>
      <c r="E186" s="30"/>
      <c r="F186" s="33"/>
      <c r="G186" s="11">
        <v>230</v>
      </c>
      <c r="H186" s="6">
        <v>0.33333333333333298</v>
      </c>
      <c r="I186" s="12">
        <v>1622.3333333333301</v>
      </c>
      <c r="J186" s="33"/>
      <c r="K186" s="11">
        <v>175</v>
      </c>
      <c r="L186" s="6">
        <v>0.66666666666666596</v>
      </c>
      <c r="M186" s="12">
        <v>3244.6666666666601</v>
      </c>
    </row>
    <row r="187" spans="1:13" x14ac:dyDescent="0.25">
      <c r="A187" s="8" t="s">
        <v>350</v>
      </c>
      <c r="B187" t="s">
        <v>424</v>
      </c>
      <c r="C187" t="s">
        <v>425</v>
      </c>
      <c r="D187" s="11">
        <v>2630</v>
      </c>
      <c r="E187" s="30"/>
      <c r="F187" s="33"/>
      <c r="G187" s="11">
        <v>275</v>
      </c>
      <c r="H187" s="6">
        <v>0.1</v>
      </c>
      <c r="I187" s="12">
        <v>263</v>
      </c>
      <c r="J187" s="33"/>
      <c r="K187" s="11">
        <v>305</v>
      </c>
      <c r="L187" s="6">
        <v>1</v>
      </c>
      <c r="M187" s="12">
        <v>2630</v>
      </c>
    </row>
    <row r="188" spans="1:13" x14ac:dyDescent="0.25">
      <c r="A188" s="8" t="s">
        <v>351</v>
      </c>
      <c r="B188" t="s">
        <v>424</v>
      </c>
      <c r="C188" t="s">
        <v>425</v>
      </c>
      <c r="D188" s="11">
        <v>1082</v>
      </c>
      <c r="E188" s="30"/>
      <c r="F188" s="33"/>
      <c r="G188" s="11">
        <v>315</v>
      </c>
      <c r="H188" s="6">
        <v>0</v>
      </c>
      <c r="I188" s="12">
        <v>0</v>
      </c>
      <c r="J188" s="33"/>
      <c r="K188" s="11">
        <v>450</v>
      </c>
      <c r="L188" s="6">
        <v>1</v>
      </c>
      <c r="M188" s="12">
        <v>1082</v>
      </c>
    </row>
    <row r="189" spans="1:13" x14ac:dyDescent="0.25">
      <c r="A189" s="8" t="s">
        <v>352</v>
      </c>
      <c r="B189" t="s">
        <v>424</v>
      </c>
      <c r="C189" t="s">
        <v>425</v>
      </c>
      <c r="D189" s="11">
        <v>551</v>
      </c>
      <c r="E189" s="30"/>
      <c r="F189" s="33"/>
      <c r="G189" s="11">
        <v>425</v>
      </c>
      <c r="H189" s="6">
        <v>0</v>
      </c>
      <c r="I189" s="12">
        <v>0</v>
      </c>
      <c r="J189" s="33"/>
      <c r="K189" s="11">
        <v>640</v>
      </c>
      <c r="L189" s="6">
        <v>1</v>
      </c>
      <c r="M189" s="12">
        <v>551</v>
      </c>
    </row>
    <row r="190" spans="1:13" x14ac:dyDescent="0.25">
      <c r="A190" s="8" t="s">
        <v>353</v>
      </c>
      <c r="B190" t="s">
        <v>424</v>
      </c>
      <c r="C190" t="s">
        <v>425</v>
      </c>
      <c r="D190" s="11">
        <v>190</v>
      </c>
      <c r="E190" s="30"/>
      <c r="F190" s="33"/>
      <c r="G190" s="11">
        <v>430</v>
      </c>
      <c r="H190" s="6">
        <v>0</v>
      </c>
      <c r="I190" s="12">
        <v>0</v>
      </c>
      <c r="J190" s="33"/>
      <c r="K190" s="11">
        <v>710</v>
      </c>
      <c r="L190" s="6">
        <v>1</v>
      </c>
      <c r="M190" s="12">
        <v>190</v>
      </c>
    </row>
    <row r="191" spans="1:13" x14ac:dyDescent="0.25">
      <c r="A191" s="8" t="s">
        <v>347</v>
      </c>
      <c r="B191" t="s">
        <v>426</v>
      </c>
      <c r="C191" t="s">
        <v>427</v>
      </c>
      <c r="D191" s="11">
        <v>5639</v>
      </c>
      <c r="E191" s="30"/>
      <c r="F191" s="33"/>
      <c r="G191" s="11">
        <v>230</v>
      </c>
      <c r="H191" s="6">
        <v>0.33333333333333298</v>
      </c>
      <c r="I191" s="12">
        <v>1879.6666666666599</v>
      </c>
      <c r="J191" s="33"/>
      <c r="K191" s="11">
        <v>175</v>
      </c>
      <c r="L191" s="6">
        <v>0.66666666666666596</v>
      </c>
      <c r="M191" s="12">
        <v>3759.3333333333298</v>
      </c>
    </row>
    <row r="192" spans="1:13" x14ac:dyDescent="0.25">
      <c r="A192" s="8" t="s">
        <v>350</v>
      </c>
      <c r="B192" t="s">
        <v>426</v>
      </c>
      <c r="C192" t="s">
        <v>427</v>
      </c>
      <c r="D192" s="11">
        <v>2138</v>
      </c>
      <c r="E192" s="30"/>
      <c r="F192" s="33"/>
      <c r="G192" s="11">
        <v>275</v>
      </c>
      <c r="H192" s="6">
        <v>0.18181818181818099</v>
      </c>
      <c r="I192" s="12">
        <v>388.72727272727201</v>
      </c>
      <c r="J192" s="33"/>
      <c r="K192" s="11">
        <v>305</v>
      </c>
      <c r="L192" s="6">
        <v>0.90909090909090895</v>
      </c>
      <c r="M192" s="12">
        <v>1943.6363636363601</v>
      </c>
    </row>
    <row r="193" spans="1:13" x14ac:dyDescent="0.25">
      <c r="A193" s="8" t="s">
        <v>351</v>
      </c>
      <c r="B193" t="s">
        <v>426</v>
      </c>
      <c r="C193" t="s">
        <v>427</v>
      </c>
      <c r="D193" s="11">
        <v>1135</v>
      </c>
      <c r="E193" s="30"/>
      <c r="F193" s="33"/>
      <c r="G193" s="11">
        <v>315</v>
      </c>
      <c r="H193" s="6">
        <v>8.3333333333333301E-2</v>
      </c>
      <c r="I193" s="12">
        <v>94.5833333333333</v>
      </c>
      <c r="J193" s="33"/>
      <c r="K193" s="11">
        <v>450</v>
      </c>
      <c r="L193" s="6">
        <v>0.91666666666666596</v>
      </c>
      <c r="M193" s="12">
        <v>1040.4166666666599</v>
      </c>
    </row>
    <row r="194" spans="1:13" x14ac:dyDescent="0.25">
      <c r="A194" s="8" t="s">
        <v>352</v>
      </c>
      <c r="B194" t="s">
        <v>426</v>
      </c>
      <c r="C194" t="s">
        <v>427</v>
      </c>
      <c r="D194" s="11">
        <v>750</v>
      </c>
      <c r="E194" s="30"/>
      <c r="F194" s="33"/>
      <c r="G194" s="11">
        <v>425</v>
      </c>
      <c r="H194" s="6">
        <v>0</v>
      </c>
      <c r="I194" s="12">
        <v>0</v>
      </c>
      <c r="J194" s="33"/>
      <c r="K194" s="11">
        <v>640</v>
      </c>
      <c r="L194" s="6">
        <v>0.9375</v>
      </c>
      <c r="M194" s="12">
        <v>703.125</v>
      </c>
    </row>
    <row r="195" spans="1:13" x14ac:dyDescent="0.25">
      <c r="A195" s="8" t="s">
        <v>353</v>
      </c>
      <c r="B195" t="s">
        <v>426</v>
      </c>
      <c r="C195" t="s">
        <v>427</v>
      </c>
      <c r="D195" s="11">
        <v>364</v>
      </c>
      <c r="E195" s="30"/>
      <c r="F195" s="33"/>
      <c r="G195" s="11">
        <v>430</v>
      </c>
      <c r="H195" s="6">
        <v>5.5555555555555497E-2</v>
      </c>
      <c r="I195" s="12">
        <v>20.2222222222222</v>
      </c>
      <c r="J195" s="33"/>
      <c r="K195" s="11">
        <v>710</v>
      </c>
      <c r="L195" s="6">
        <v>0.94444444444444398</v>
      </c>
      <c r="M195" s="12">
        <v>343.77777777777698</v>
      </c>
    </row>
    <row r="196" spans="1:13" x14ac:dyDescent="0.25">
      <c r="A196" s="8" t="s">
        <v>347</v>
      </c>
      <c r="B196" t="s">
        <v>428</v>
      </c>
      <c r="C196" t="s">
        <v>429</v>
      </c>
      <c r="D196" s="11">
        <v>4737</v>
      </c>
      <c r="E196" s="30"/>
      <c r="F196" s="33"/>
      <c r="G196" s="11">
        <v>230</v>
      </c>
      <c r="H196" s="6">
        <v>0.9</v>
      </c>
      <c r="I196" s="12">
        <v>4263.3</v>
      </c>
      <c r="J196" s="33"/>
      <c r="K196" s="11">
        <v>175</v>
      </c>
      <c r="L196" s="6">
        <v>0.1</v>
      </c>
      <c r="M196" s="12">
        <v>473.7</v>
      </c>
    </row>
    <row r="197" spans="1:13" x14ac:dyDescent="0.25">
      <c r="A197" s="8" t="s">
        <v>350</v>
      </c>
      <c r="B197" t="s">
        <v>428</v>
      </c>
      <c r="C197" t="s">
        <v>429</v>
      </c>
      <c r="D197" s="11">
        <v>1329</v>
      </c>
      <c r="E197" s="30"/>
      <c r="F197" s="33"/>
      <c r="G197" s="11">
        <v>275</v>
      </c>
      <c r="H197" s="6">
        <v>0.8</v>
      </c>
      <c r="I197" s="12">
        <v>1063.2</v>
      </c>
      <c r="J197" s="33"/>
      <c r="K197" s="11">
        <v>305</v>
      </c>
      <c r="L197" s="6">
        <v>0.266666666666666</v>
      </c>
      <c r="M197" s="12">
        <v>354.39999999999901</v>
      </c>
    </row>
    <row r="198" spans="1:13" x14ac:dyDescent="0.25">
      <c r="A198" s="8" t="s">
        <v>351</v>
      </c>
      <c r="B198" t="s">
        <v>428</v>
      </c>
      <c r="C198" t="s">
        <v>429</v>
      </c>
      <c r="D198" s="11">
        <v>539</v>
      </c>
      <c r="E198" s="30"/>
      <c r="F198" s="33"/>
      <c r="G198" s="11">
        <v>315</v>
      </c>
      <c r="H198" s="6">
        <v>0.625</v>
      </c>
      <c r="I198" s="12">
        <v>336.875</v>
      </c>
      <c r="J198" s="33"/>
      <c r="K198" s="11">
        <v>450</v>
      </c>
      <c r="L198" s="6">
        <v>0.375</v>
      </c>
      <c r="M198" s="12">
        <v>202.125</v>
      </c>
    </row>
    <row r="199" spans="1:13" x14ac:dyDescent="0.25">
      <c r="A199" s="8" t="s">
        <v>352</v>
      </c>
      <c r="B199" t="s">
        <v>428</v>
      </c>
      <c r="C199" t="s">
        <v>429</v>
      </c>
      <c r="D199" s="11">
        <v>449</v>
      </c>
      <c r="E199" s="30"/>
      <c r="F199" s="33"/>
      <c r="G199" s="11">
        <v>425</v>
      </c>
      <c r="H199" s="6">
        <v>0.90476190476190399</v>
      </c>
      <c r="I199" s="12">
        <v>406.23809523809501</v>
      </c>
      <c r="J199" s="33"/>
      <c r="K199" s="11">
        <v>640</v>
      </c>
      <c r="L199" s="6">
        <v>9.5238095238095205E-2</v>
      </c>
      <c r="M199" s="12">
        <v>42.761904761904702</v>
      </c>
    </row>
    <row r="200" spans="1:13" x14ac:dyDescent="0.25">
      <c r="A200" s="8" t="s">
        <v>353</v>
      </c>
      <c r="B200" t="s">
        <v>428</v>
      </c>
      <c r="C200" t="s">
        <v>429</v>
      </c>
      <c r="D200" s="11">
        <v>199</v>
      </c>
      <c r="E200" s="30"/>
      <c r="F200" s="33"/>
      <c r="G200" s="11">
        <v>430</v>
      </c>
      <c r="H200" s="6">
        <v>0.66666666666666596</v>
      </c>
      <c r="I200" s="12">
        <v>132.666666666666</v>
      </c>
      <c r="J200" s="33"/>
      <c r="K200" s="11">
        <v>710</v>
      </c>
      <c r="L200" s="6">
        <v>0.33333333333333298</v>
      </c>
      <c r="M200" s="12">
        <v>66.3333333333333</v>
      </c>
    </row>
    <row r="201" spans="1:13" x14ac:dyDescent="0.25">
      <c r="A201" s="8" t="s">
        <v>347</v>
      </c>
      <c r="B201" t="s">
        <v>430</v>
      </c>
      <c r="C201" t="s">
        <v>431</v>
      </c>
      <c r="D201" s="11">
        <v>4165</v>
      </c>
      <c r="E201" s="30"/>
      <c r="F201" s="33"/>
      <c r="G201" s="11">
        <v>230</v>
      </c>
      <c r="H201" s="6">
        <v>0</v>
      </c>
      <c r="I201" s="12">
        <v>0</v>
      </c>
      <c r="J201" s="33"/>
      <c r="K201" s="11">
        <v>175</v>
      </c>
      <c r="L201" s="6">
        <v>1</v>
      </c>
      <c r="M201" s="12">
        <v>4165</v>
      </c>
    </row>
    <row r="202" spans="1:13" x14ac:dyDescent="0.25">
      <c r="A202" s="8" t="s">
        <v>350</v>
      </c>
      <c r="B202" t="s">
        <v>430</v>
      </c>
      <c r="C202" t="s">
        <v>431</v>
      </c>
      <c r="D202" s="11">
        <v>2016</v>
      </c>
      <c r="E202" s="30"/>
      <c r="F202" s="33"/>
      <c r="G202" s="11">
        <v>275</v>
      </c>
      <c r="H202" s="6">
        <v>0</v>
      </c>
      <c r="I202" s="12">
        <v>0</v>
      </c>
      <c r="J202" s="33"/>
      <c r="K202" s="11">
        <v>305</v>
      </c>
      <c r="L202" s="6">
        <v>1</v>
      </c>
      <c r="M202" s="12">
        <v>2016</v>
      </c>
    </row>
    <row r="203" spans="1:13" x14ac:dyDescent="0.25">
      <c r="A203" s="8" t="s">
        <v>351</v>
      </c>
      <c r="B203" t="s">
        <v>430</v>
      </c>
      <c r="C203" t="s">
        <v>431</v>
      </c>
      <c r="D203" s="11">
        <v>1287</v>
      </c>
      <c r="E203" s="30"/>
      <c r="F203" s="33"/>
      <c r="G203" s="11">
        <v>315</v>
      </c>
      <c r="H203" s="6">
        <v>0.11111111111111099</v>
      </c>
      <c r="I203" s="12">
        <v>142.99999999999901</v>
      </c>
      <c r="J203" s="33"/>
      <c r="K203" s="11">
        <v>450</v>
      </c>
      <c r="L203" s="6">
        <v>0.88888888888888795</v>
      </c>
      <c r="M203" s="12">
        <v>1143.99999999999</v>
      </c>
    </row>
    <row r="204" spans="1:13" x14ac:dyDescent="0.25">
      <c r="A204" s="8" t="s">
        <v>352</v>
      </c>
      <c r="B204" t="s">
        <v>430</v>
      </c>
      <c r="C204" t="s">
        <v>431</v>
      </c>
      <c r="D204" s="11">
        <v>807</v>
      </c>
      <c r="E204" s="30"/>
      <c r="F204" s="33"/>
      <c r="G204" s="11">
        <v>425</v>
      </c>
      <c r="H204" s="6">
        <v>0</v>
      </c>
      <c r="I204" s="12">
        <v>0</v>
      </c>
      <c r="J204" s="33"/>
      <c r="K204" s="11">
        <v>640</v>
      </c>
      <c r="L204" s="6">
        <v>1</v>
      </c>
      <c r="M204" s="12">
        <v>807</v>
      </c>
    </row>
    <row r="205" spans="1:13" x14ac:dyDescent="0.25">
      <c r="A205" s="8" t="s">
        <v>353</v>
      </c>
      <c r="B205" t="s">
        <v>430</v>
      </c>
      <c r="C205" t="s">
        <v>431</v>
      </c>
      <c r="D205" s="11">
        <v>395</v>
      </c>
      <c r="E205" s="30"/>
      <c r="F205" s="33"/>
      <c r="G205" s="11">
        <v>430</v>
      </c>
      <c r="H205" s="6">
        <v>0</v>
      </c>
      <c r="I205" s="12">
        <v>0</v>
      </c>
      <c r="J205" s="33"/>
      <c r="K205" s="11">
        <v>710</v>
      </c>
      <c r="L205" s="6">
        <v>1</v>
      </c>
      <c r="M205" s="12">
        <v>395</v>
      </c>
    </row>
    <row r="206" spans="1:13" x14ac:dyDescent="0.25">
      <c r="A206" s="8" t="s">
        <v>347</v>
      </c>
      <c r="B206" t="s">
        <v>432</v>
      </c>
      <c r="C206" t="s">
        <v>433</v>
      </c>
      <c r="D206" s="11">
        <v>2801</v>
      </c>
      <c r="E206" s="30"/>
      <c r="F206" s="33"/>
      <c r="G206" s="11">
        <v>230</v>
      </c>
      <c r="H206" s="6">
        <v>0.4</v>
      </c>
      <c r="I206" s="12">
        <v>1120.4000000000001</v>
      </c>
      <c r="J206" s="33"/>
      <c r="K206" s="11">
        <v>175</v>
      </c>
      <c r="L206" s="6">
        <v>0</v>
      </c>
      <c r="M206" s="12">
        <v>0</v>
      </c>
    </row>
    <row r="207" spans="1:13" x14ac:dyDescent="0.25">
      <c r="A207" s="8" t="s">
        <v>350</v>
      </c>
      <c r="B207" t="s">
        <v>432</v>
      </c>
      <c r="C207" t="s">
        <v>433</v>
      </c>
      <c r="D207" s="11">
        <v>1373</v>
      </c>
      <c r="E207" s="30"/>
      <c r="F207" s="33"/>
      <c r="G207" s="11">
        <v>275</v>
      </c>
      <c r="H207" s="6">
        <v>0</v>
      </c>
      <c r="I207" s="12">
        <v>0</v>
      </c>
      <c r="J207" s="33"/>
      <c r="K207" s="11">
        <v>305</v>
      </c>
      <c r="L207" s="6">
        <v>0.2</v>
      </c>
      <c r="M207" s="12">
        <v>274.60000000000002</v>
      </c>
    </row>
    <row r="208" spans="1:13" x14ac:dyDescent="0.25">
      <c r="A208" s="8" t="s">
        <v>351</v>
      </c>
      <c r="B208" t="s">
        <v>432</v>
      </c>
      <c r="C208" t="s">
        <v>433</v>
      </c>
      <c r="D208" s="11">
        <v>944</v>
      </c>
      <c r="E208" s="30"/>
      <c r="F208" s="33"/>
      <c r="G208" s="11">
        <v>315</v>
      </c>
      <c r="H208" s="6">
        <v>0</v>
      </c>
      <c r="I208" s="12">
        <v>0</v>
      </c>
      <c r="J208" s="33"/>
      <c r="K208" s="11">
        <v>450</v>
      </c>
      <c r="L208" s="6">
        <v>0</v>
      </c>
      <c r="M208" s="12">
        <v>0</v>
      </c>
    </row>
    <row r="209" spans="1:13" x14ac:dyDescent="0.25">
      <c r="A209" s="8" t="s">
        <v>352</v>
      </c>
      <c r="B209" t="s">
        <v>432</v>
      </c>
      <c r="C209" t="s">
        <v>433</v>
      </c>
      <c r="D209" s="11">
        <v>636</v>
      </c>
      <c r="E209" s="30"/>
      <c r="F209" s="33"/>
      <c r="G209" s="11">
        <v>425</v>
      </c>
      <c r="H209" s="6">
        <v>0.1</v>
      </c>
      <c r="I209" s="12">
        <v>63.6</v>
      </c>
      <c r="J209" s="33"/>
      <c r="K209" s="11">
        <v>640</v>
      </c>
      <c r="L209" s="6">
        <v>0.05</v>
      </c>
      <c r="M209" s="12">
        <v>31.8</v>
      </c>
    </row>
    <row r="210" spans="1:13" x14ac:dyDescent="0.25">
      <c r="A210" s="8" t="s">
        <v>353</v>
      </c>
      <c r="B210" t="s">
        <v>432</v>
      </c>
      <c r="C210" t="s">
        <v>433</v>
      </c>
      <c r="D210" s="11">
        <v>253</v>
      </c>
      <c r="E210" s="30"/>
      <c r="F210" s="33"/>
      <c r="G210" s="11">
        <v>430</v>
      </c>
      <c r="H210" s="6">
        <v>0</v>
      </c>
      <c r="I210" s="12">
        <v>0</v>
      </c>
      <c r="J210" s="33"/>
      <c r="K210" s="11">
        <v>710</v>
      </c>
      <c r="L210" s="6">
        <v>5.5555555555555497E-2</v>
      </c>
      <c r="M210" s="12">
        <v>14.0555555555555</v>
      </c>
    </row>
    <row r="211" spans="1:13" x14ac:dyDescent="0.25">
      <c r="A211" s="8" t="s">
        <v>347</v>
      </c>
      <c r="B211" t="s">
        <v>434</v>
      </c>
      <c r="C211" t="s">
        <v>435</v>
      </c>
      <c r="D211" s="11">
        <v>2749</v>
      </c>
      <c r="E211" s="30"/>
      <c r="F211" s="33"/>
      <c r="G211" s="11">
        <v>230</v>
      </c>
      <c r="H211" s="6">
        <v>0.25</v>
      </c>
      <c r="I211" s="12">
        <v>687.25</v>
      </c>
      <c r="J211" s="33"/>
      <c r="K211" s="11">
        <v>175</v>
      </c>
      <c r="L211" s="6">
        <v>0.75</v>
      </c>
      <c r="M211" s="12">
        <v>2061.75</v>
      </c>
    </row>
    <row r="212" spans="1:13" x14ac:dyDescent="0.25">
      <c r="A212" s="8" t="s">
        <v>350</v>
      </c>
      <c r="B212" t="s">
        <v>434</v>
      </c>
      <c r="C212" t="s">
        <v>435</v>
      </c>
      <c r="D212" s="11">
        <v>586</v>
      </c>
      <c r="E212" s="30"/>
      <c r="F212" s="33"/>
      <c r="G212" s="11">
        <v>275</v>
      </c>
      <c r="H212" s="6">
        <v>0.33333333333333298</v>
      </c>
      <c r="I212" s="12">
        <v>195.333333333333</v>
      </c>
      <c r="J212" s="33"/>
      <c r="K212" s="11">
        <v>305</v>
      </c>
      <c r="L212" s="6">
        <v>0.66666666666666596</v>
      </c>
      <c r="M212" s="12">
        <v>390.666666666666</v>
      </c>
    </row>
    <row r="213" spans="1:13" x14ac:dyDescent="0.25">
      <c r="A213" s="8" t="s">
        <v>351</v>
      </c>
      <c r="B213" t="s">
        <v>434</v>
      </c>
      <c r="C213" t="s">
        <v>435</v>
      </c>
      <c r="D213" s="11">
        <v>212</v>
      </c>
      <c r="E213" s="30"/>
      <c r="F213" s="33"/>
      <c r="G213" s="11">
        <v>315</v>
      </c>
      <c r="H213" s="6">
        <v>0.16666666666666599</v>
      </c>
      <c r="I213" s="12">
        <v>35.3333333333333</v>
      </c>
      <c r="J213" s="33"/>
      <c r="K213" s="11">
        <v>450</v>
      </c>
      <c r="L213" s="6">
        <v>0.83333333333333304</v>
      </c>
      <c r="M213" s="12">
        <v>176.666666666666</v>
      </c>
    </row>
    <row r="214" spans="1:13" x14ac:dyDescent="0.25">
      <c r="A214" s="8" t="s">
        <v>352</v>
      </c>
      <c r="B214" t="s">
        <v>434</v>
      </c>
      <c r="C214" t="s">
        <v>435</v>
      </c>
      <c r="D214" s="11">
        <v>148</v>
      </c>
      <c r="E214" s="30"/>
      <c r="F214" s="33"/>
      <c r="G214" s="11">
        <v>425</v>
      </c>
      <c r="H214" s="6">
        <v>0.5</v>
      </c>
      <c r="I214" s="12">
        <v>74</v>
      </c>
      <c r="J214" s="33"/>
      <c r="K214" s="11">
        <v>640</v>
      </c>
      <c r="L214" s="6">
        <v>0.5</v>
      </c>
      <c r="M214" s="12">
        <v>74</v>
      </c>
    </row>
    <row r="215" spans="1:13" x14ac:dyDescent="0.25">
      <c r="A215" s="8" t="s">
        <v>353</v>
      </c>
      <c r="B215" t="s">
        <v>434</v>
      </c>
      <c r="C215" t="s">
        <v>435</v>
      </c>
      <c r="D215" s="11">
        <v>79</v>
      </c>
      <c r="E215" s="30"/>
      <c r="F215" s="33"/>
      <c r="G215" s="11">
        <v>430</v>
      </c>
      <c r="H215" s="6">
        <v>0</v>
      </c>
      <c r="I215" s="12">
        <v>0</v>
      </c>
      <c r="J215" s="33"/>
      <c r="K215" s="11">
        <v>710</v>
      </c>
      <c r="L215" s="6">
        <v>1</v>
      </c>
      <c r="M215" s="12">
        <v>79</v>
      </c>
    </row>
    <row r="216" spans="1:13" x14ac:dyDescent="0.25">
      <c r="A216" s="8" t="s">
        <v>347</v>
      </c>
      <c r="B216" t="s">
        <v>436</v>
      </c>
      <c r="C216" t="s">
        <v>437</v>
      </c>
      <c r="D216" s="11">
        <v>9916</v>
      </c>
      <c r="E216" s="30"/>
      <c r="F216" s="33"/>
      <c r="G216" s="11">
        <v>230</v>
      </c>
      <c r="H216" s="6">
        <v>0</v>
      </c>
      <c r="I216" s="12">
        <v>0</v>
      </c>
      <c r="J216" s="33"/>
      <c r="K216" s="11">
        <v>175</v>
      </c>
      <c r="L216" s="6">
        <v>0.33333333333333298</v>
      </c>
      <c r="M216" s="12">
        <v>3305.3333333333298</v>
      </c>
    </row>
    <row r="217" spans="1:13" x14ac:dyDescent="0.25">
      <c r="A217" s="8" t="s">
        <v>350</v>
      </c>
      <c r="B217" t="s">
        <v>436</v>
      </c>
      <c r="C217" t="s">
        <v>437</v>
      </c>
      <c r="D217" s="11">
        <v>5246</v>
      </c>
      <c r="E217" s="30"/>
      <c r="F217" s="33"/>
      <c r="G217" s="11">
        <v>275</v>
      </c>
      <c r="H217" s="6">
        <v>0.18181818181818099</v>
      </c>
      <c r="I217" s="12">
        <v>953.81818181818096</v>
      </c>
      <c r="J217" s="33"/>
      <c r="K217" s="11">
        <v>305</v>
      </c>
      <c r="L217" s="6">
        <v>0</v>
      </c>
      <c r="M217" s="12">
        <v>0</v>
      </c>
    </row>
    <row r="218" spans="1:13" x14ac:dyDescent="0.25">
      <c r="A218" s="8" t="s">
        <v>351</v>
      </c>
      <c r="B218" t="s">
        <v>436</v>
      </c>
      <c r="C218" t="s">
        <v>437</v>
      </c>
      <c r="D218" s="11">
        <v>3313</v>
      </c>
      <c r="E218" s="30"/>
      <c r="F218" s="33"/>
      <c r="G218" s="11">
        <v>315</v>
      </c>
      <c r="H218" s="6">
        <v>0.24</v>
      </c>
      <c r="I218" s="12">
        <v>795.12</v>
      </c>
      <c r="J218" s="33"/>
      <c r="K218" s="11">
        <v>450</v>
      </c>
      <c r="L218" s="6">
        <v>0.04</v>
      </c>
      <c r="M218" s="12">
        <v>132.52000000000001</v>
      </c>
    </row>
    <row r="219" spans="1:13" x14ac:dyDescent="0.25">
      <c r="A219" s="8" t="s">
        <v>352</v>
      </c>
      <c r="B219" t="s">
        <v>436</v>
      </c>
      <c r="C219" t="s">
        <v>437</v>
      </c>
      <c r="D219" s="11">
        <v>1745</v>
      </c>
      <c r="E219" s="30"/>
      <c r="F219" s="33"/>
      <c r="G219" s="11">
        <v>425</v>
      </c>
      <c r="H219" s="6">
        <v>0.32352941176470501</v>
      </c>
      <c r="I219" s="12">
        <v>564.55882352941103</v>
      </c>
      <c r="J219" s="33"/>
      <c r="K219" s="11">
        <v>640</v>
      </c>
      <c r="L219" s="6">
        <v>2.94117647058823E-2</v>
      </c>
      <c r="M219" s="12">
        <v>51.323529411764703</v>
      </c>
    </row>
    <row r="220" spans="1:13" x14ac:dyDescent="0.25">
      <c r="A220" s="8" t="s">
        <v>353</v>
      </c>
      <c r="B220" t="s">
        <v>436</v>
      </c>
      <c r="C220" t="s">
        <v>437</v>
      </c>
      <c r="D220" s="11">
        <v>622</v>
      </c>
      <c r="E220" s="30"/>
      <c r="F220" s="33"/>
      <c r="G220" s="11">
        <v>430</v>
      </c>
      <c r="H220" s="6">
        <v>9.0909090909090898E-2</v>
      </c>
      <c r="I220" s="12">
        <v>56.545454545454497</v>
      </c>
      <c r="J220" s="33"/>
      <c r="K220" s="11">
        <v>710</v>
      </c>
      <c r="L220" s="6">
        <v>4.54545454545454E-2</v>
      </c>
      <c r="M220" s="12">
        <v>28.272727272727199</v>
      </c>
    </row>
    <row r="221" spans="1:13" x14ac:dyDescent="0.25">
      <c r="A221" s="8" t="s">
        <v>347</v>
      </c>
      <c r="B221" t="s">
        <v>438</v>
      </c>
      <c r="C221" t="s">
        <v>439</v>
      </c>
      <c r="D221" s="11">
        <v>2927</v>
      </c>
      <c r="E221" s="30"/>
      <c r="F221" s="33"/>
      <c r="G221" s="11">
        <v>230</v>
      </c>
      <c r="H221" s="6">
        <v>0</v>
      </c>
      <c r="I221" s="12">
        <v>0</v>
      </c>
      <c r="J221" s="33"/>
      <c r="K221" s="11">
        <v>175</v>
      </c>
      <c r="L221" s="6">
        <v>1</v>
      </c>
      <c r="M221" s="12">
        <v>2927</v>
      </c>
    </row>
    <row r="222" spans="1:13" x14ac:dyDescent="0.25">
      <c r="A222" s="8" t="s">
        <v>350</v>
      </c>
      <c r="B222" t="s">
        <v>438</v>
      </c>
      <c r="C222" t="s">
        <v>439</v>
      </c>
      <c r="D222" s="11">
        <v>770</v>
      </c>
      <c r="E222" s="30"/>
      <c r="F222" s="33"/>
      <c r="G222" s="11">
        <v>275</v>
      </c>
      <c r="H222" s="6">
        <v>0</v>
      </c>
      <c r="I222" s="12">
        <v>0</v>
      </c>
      <c r="J222" s="33"/>
      <c r="K222" s="11">
        <v>305</v>
      </c>
      <c r="L222" s="6">
        <v>1</v>
      </c>
      <c r="M222" s="12">
        <v>770</v>
      </c>
    </row>
    <row r="223" spans="1:13" x14ac:dyDescent="0.25">
      <c r="A223" s="8" t="s">
        <v>351</v>
      </c>
      <c r="B223" t="s">
        <v>438</v>
      </c>
      <c r="C223" t="s">
        <v>439</v>
      </c>
      <c r="D223" s="11">
        <v>353</v>
      </c>
      <c r="E223" s="30"/>
      <c r="F223" s="33"/>
      <c r="G223" s="11">
        <v>315</v>
      </c>
      <c r="H223" s="6">
        <v>0</v>
      </c>
      <c r="I223" s="12">
        <v>0</v>
      </c>
      <c r="J223" s="33"/>
      <c r="K223" s="11">
        <v>450</v>
      </c>
      <c r="L223" s="6">
        <v>0</v>
      </c>
      <c r="M223" s="12">
        <v>0</v>
      </c>
    </row>
    <row r="224" spans="1:13" x14ac:dyDescent="0.25">
      <c r="A224" s="8" t="s">
        <v>352</v>
      </c>
      <c r="B224" t="s">
        <v>438</v>
      </c>
      <c r="C224" t="s">
        <v>439</v>
      </c>
      <c r="D224" s="11">
        <v>227</v>
      </c>
      <c r="E224" s="30"/>
      <c r="F224" s="33"/>
      <c r="G224" s="11">
        <v>425</v>
      </c>
      <c r="H224" s="6">
        <v>0</v>
      </c>
      <c r="I224" s="12">
        <v>0</v>
      </c>
      <c r="J224" s="33"/>
      <c r="K224" s="11">
        <v>640</v>
      </c>
      <c r="L224" s="6">
        <v>1</v>
      </c>
      <c r="M224" s="12">
        <v>227</v>
      </c>
    </row>
    <row r="225" spans="1:13" x14ac:dyDescent="0.25">
      <c r="A225" s="8" t="s">
        <v>353</v>
      </c>
      <c r="B225" t="s">
        <v>438</v>
      </c>
      <c r="C225" t="s">
        <v>439</v>
      </c>
      <c r="D225" s="11">
        <v>122</v>
      </c>
      <c r="E225" s="30"/>
      <c r="F225" s="33"/>
      <c r="G225" s="11">
        <v>430</v>
      </c>
      <c r="H225" s="6">
        <v>0</v>
      </c>
      <c r="I225" s="12">
        <v>0</v>
      </c>
      <c r="J225" s="33"/>
      <c r="K225" s="11">
        <v>710</v>
      </c>
      <c r="L225" s="6">
        <v>1</v>
      </c>
      <c r="M225" s="12">
        <v>122</v>
      </c>
    </row>
    <row r="226" spans="1:13" x14ac:dyDescent="0.25">
      <c r="A226" s="8" t="s">
        <v>347</v>
      </c>
      <c r="B226" t="s">
        <v>440</v>
      </c>
      <c r="C226" t="s">
        <v>441</v>
      </c>
      <c r="D226" s="11">
        <v>12894</v>
      </c>
      <c r="E226" s="30"/>
      <c r="F226" s="33"/>
      <c r="G226" s="11">
        <v>230</v>
      </c>
      <c r="H226" s="6">
        <v>0.81818181818181801</v>
      </c>
      <c r="I226" s="12">
        <v>10549.6363636363</v>
      </c>
      <c r="J226" s="33"/>
      <c r="K226" s="11">
        <v>175</v>
      </c>
      <c r="L226" s="6">
        <v>0</v>
      </c>
      <c r="M226" s="12">
        <v>0</v>
      </c>
    </row>
    <row r="227" spans="1:13" x14ac:dyDescent="0.25">
      <c r="A227" s="8" t="s">
        <v>350</v>
      </c>
      <c r="B227" t="s">
        <v>440</v>
      </c>
      <c r="C227" t="s">
        <v>441</v>
      </c>
      <c r="D227" s="11">
        <v>2576</v>
      </c>
      <c r="E227" s="30"/>
      <c r="F227" s="33"/>
      <c r="G227" s="11">
        <v>275</v>
      </c>
      <c r="H227" s="6">
        <v>0.63636363636363602</v>
      </c>
      <c r="I227" s="12">
        <v>1639.27272727272</v>
      </c>
      <c r="J227" s="33"/>
      <c r="K227" s="11">
        <v>305</v>
      </c>
      <c r="L227" s="6">
        <v>0.18181818181818099</v>
      </c>
      <c r="M227" s="12">
        <v>468.36363636363598</v>
      </c>
    </row>
    <row r="228" spans="1:13" x14ac:dyDescent="0.25">
      <c r="A228" s="8" t="s">
        <v>351</v>
      </c>
      <c r="B228" t="s">
        <v>440</v>
      </c>
      <c r="C228" t="s">
        <v>441</v>
      </c>
      <c r="D228" s="11">
        <v>707</v>
      </c>
      <c r="E228" s="30"/>
      <c r="F228" s="33"/>
      <c r="G228" s="11">
        <v>315</v>
      </c>
      <c r="H228" s="6">
        <v>0.5</v>
      </c>
      <c r="I228" s="12">
        <v>353.5</v>
      </c>
      <c r="J228" s="33"/>
      <c r="K228" s="11">
        <v>450</v>
      </c>
      <c r="L228" s="6">
        <v>0.5</v>
      </c>
      <c r="M228" s="12">
        <v>353.5</v>
      </c>
    </row>
    <row r="229" spans="1:13" x14ac:dyDescent="0.25">
      <c r="A229" s="8" t="s">
        <v>352</v>
      </c>
      <c r="B229" t="s">
        <v>440</v>
      </c>
      <c r="C229" t="s">
        <v>441</v>
      </c>
      <c r="D229" s="11">
        <v>326</v>
      </c>
      <c r="E229" s="30"/>
      <c r="F229" s="33"/>
      <c r="G229" s="11">
        <v>425</v>
      </c>
      <c r="H229" s="6">
        <v>1</v>
      </c>
      <c r="I229" s="12">
        <v>326</v>
      </c>
      <c r="J229" s="33"/>
      <c r="K229" s="11">
        <v>640</v>
      </c>
      <c r="L229" s="6">
        <v>0</v>
      </c>
      <c r="M229" s="12">
        <v>0</v>
      </c>
    </row>
    <row r="230" spans="1:13" x14ac:dyDescent="0.25">
      <c r="A230" s="8" t="s">
        <v>353</v>
      </c>
      <c r="B230" t="s">
        <v>440</v>
      </c>
      <c r="C230" t="s">
        <v>441</v>
      </c>
      <c r="D230" s="11">
        <v>101</v>
      </c>
      <c r="E230" s="30"/>
      <c r="F230" s="33"/>
      <c r="G230" s="11">
        <v>430</v>
      </c>
      <c r="H230" s="6">
        <v>0.72727272727272696</v>
      </c>
      <c r="I230" s="12">
        <v>73.454545454545396</v>
      </c>
      <c r="J230" s="33"/>
      <c r="K230" s="11">
        <v>710</v>
      </c>
      <c r="L230" s="6">
        <v>0.36363636363636298</v>
      </c>
      <c r="M230" s="12">
        <v>36.727272727272698</v>
      </c>
    </row>
    <row r="231" spans="1:13" x14ac:dyDescent="0.25">
      <c r="A231" s="8" t="s">
        <v>347</v>
      </c>
      <c r="B231" t="s">
        <v>442</v>
      </c>
      <c r="C231" t="s">
        <v>443</v>
      </c>
      <c r="D231" s="11">
        <v>7907</v>
      </c>
      <c r="E231" s="30"/>
      <c r="F231" s="33"/>
      <c r="G231" s="11">
        <v>230</v>
      </c>
      <c r="H231" s="6">
        <v>1</v>
      </c>
      <c r="I231" s="12">
        <v>7907</v>
      </c>
      <c r="J231" s="33"/>
      <c r="K231" s="11">
        <v>175</v>
      </c>
      <c r="L231" s="6">
        <v>0</v>
      </c>
      <c r="M231" s="12">
        <v>0</v>
      </c>
    </row>
    <row r="232" spans="1:13" x14ac:dyDescent="0.25">
      <c r="A232" s="8" t="s">
        <v>350</v>
      </c>
      <c r="B232" t="s">
        <v>442</v>
      </c>
      <c r="C232" t="s">
        <v>443</v>
      </c>
      <c r="D232" s="11">
        <v>2697</v>
      </c>
      <c r="E232" s="30"/>
      <c r="F232" s="33"/>
      <c r="G232" s="11">
        <v>275</v>
      </c>
      <c r="H232" s="6">
        <v>1</v>
      </c>
      <c r="I232" s="12">
        <v>2697</v>
      </c>
      <c r="J232" s="33"/>
      <c r="K232" s="11">
        <v>305</v>
      </c>
      <c r="L232" s="6">
        <v>0</v>
      </c>
      <c r="M232" s="12">
        <v>0</v>
      </c>
    </row>
    <row r="233" spans="1:13" x14ac:dyDescent="0.25">
      <c r="A233" s="8" t="s">
        <v>351</v>
      </c>
      <c r="B233" t="s">
        <v>442</v>
      </c>
      <c r="C233" t="s">
        <v>443</v>
      </c>
      <c r="D233" s="11">
        <v>1198</v>
      </c>
      <c r="E233" s="30"/>
      <c r="F233" s="33"/>
      <c r="G233" s="11">
        <v>315</v>
      </c>
      <c r="H233" s="6">
        <v>1</v>
      </c>
      <c r="I233" s="12">
        <v>1198</v>
      </c>
      <c r="J233" s="33"/>
      <c r="K233" s="11">
        <v>450</v>
      </c>
      <c r="L233" s="6">
        <v>0</v>
      </c>
      <c r="M233" s="12">
        <v>0</v>
      </c>
    </row>
    <row r="234" spans="1:13" x14ac:dyDescent="0.25">
      <c r="A234" s="8" t="s">
        <v>352</v>
      </c>
      <c r="B234" t="s">
        <v>442</v>
      </c>
      <c r="C234" t="s">
        <v>443</v>
      </c>
      <c r="D234" s="11">
        <v>645</v>
      </c>
      <c r="E234" s="30"/>
      <c r="F234" s="33"/>
      <c r="G234" s="11">
        <v>425</v>
      </c>
      <c r="H234" s="6">
        <v>0.952380952380952</v>
      </c>
      <c r="I234" s="12">
        <v>614.28571428571399</v>
      </c>
      <c r="J234" s="33"/>
      <c r="K234" s="11">
        <v>640</v>
      </c>
      <c r="L234" s="6">
        <v>4.7619047619047603E-2</v>
      </c>
      <c r="M234" s="12">
        <v>30.714285714285701</v>
      </c>
    </row>
    <row r="235" spans="1:13" x14ac:dyDescent="0.25">
      <c r="A235" s="8" t="s">
        <v>353</v>
      </c>
      <c r="B235" t="s">
        <v>442</v>
      </c>
      <c r="C235" t="s">
        <v>443</v>
      </c>
      <c r="D235" s="11">
        <v>235</v>
      </c>
      <c r="E235" s="30"/>
      <c r="F235" s="33"/>
      <c r="G235" s="11">
        <v>430</v>
      </c>
      <c r="H235" s="6">
        <v>1</v>
      </c>
      <c r="I235" s="12">
        <v>235</v>
      </c>
      <c r="J235" s="33"/>
      <c r="K235" s="11">
        <v>710</v>
      </c>
      <c r="L235" s="6">
        <v>0</v>
      </c>
      <c r="M235" s="12">
        <v>0</v>
      </c>
    </row>
    <row r="236" spans="1:13" x14ac:dyDescent="0.25">
      <c r="A236" s="8" t="s">
        <v>347</v>
      </c>
      <c r="B236" t="s">
        <v>444</v>
      </c>
      <c r="C236" t="s">
        <v>445</v>
      </c>
      <c r="D236" s="11">
        <v>2967</v>
      </c>
      <c r="E236" s="30"/>
      <c r="F236" s="33"/>
      <c r="G236" s="11">
        <v>230</v>
      </c>
      <c r="H236" s="6">
        <v>0.2</v>
      </c>
      <c r="I236" s="12">
        <v>593.4</v>
      </c>
      <c r="J236" s="33"/>
      <c r="K236" s="11">
        <v>175</v>
      </c>
      <c r="L236" s="6">
        <v>0.8</v>
      </c>
      <c r="M236" s="12">
        <v>2373.6</v>
      </c>
    </row>
    <row r="237" spans="1:13" x14ac:dyDescent="0.25">
      <c r="A237" s="8" t="s">
        <v>350</v>
      </c>
      <c r="B237" t="s">
        <v>444</v>
      </c>
      <c r="C237" t="s">
        <v>445</v>
      </c>
      <c r="D237" s="11">
        <v>736</v>
      </c>
      <c r="E237" s="30"/>
      <c r="F237" s="33"/>
      <c r="G237" s="11">
        <v>275</v>
      </c>
      <c r="H237" s="6">
        <v>0.125</v>
      </c>
      <c r="I237" s="12">
        <v>92</v>
      </c>
      <c r="J237" s="33"/>
      <c r="K237" s="11">
        <v>305</v>
      </c>
      <c r="L237" s="6">
        <v>0.875</v>
      </c>
      <c r="M237" s="12">
        <v>644</v>
      </c>
    </row>
    <row r="238" spans="1:13" x14ac:dyDescent="0.25">
      <c r="A238" s="8" t="s">
        <v>351</v>
      </c>
      <c r="B238" t="s">
        <v>444</v>
      </c>
      <c r="C238" t="s">
        <v>445</v>
      </c>
      <c r="D238" s="11">
        <v>455</v>
      </c>
      <c r="E238" s="30"/>
      <c r="F238" s="33"/>
      <c r="G238" s="11">
        <v>315</v>
      </c>
      <c r="H238" s="6">
        <v>0</v>
      </c>
      <c r="I238" s="12">
        <v>0</v>
      </c>
      <c r="J238" s="33"/>
      <c r="K238" s="11">
        <v>450</v>
      </c>
      <c r="L238" s="6">
        <v>1</v>
      </c>
      <c r="M238" s="12">
        <v>455</v>
      </c>
    </row>
    <row r="239" spans="1:13" x14ac:dyDescent="0.25">
      <c r="A239" s="8" t="s">
        <v>352</v>
      </c>
      <c r="B239" t="s">
        <v>444</v>
      </c>
      <c r="C239" t="s">
        <v>445</v>
      </c>
      <c r="D239" s="11">
        <v>261</v>
      </c>
      <c r="E239" s="30"/>
      <c r="F239" s="33"/>
      <c r="G239" s="11">
        <v>425</v>
      </c>
      <c r="H239" s="6">
        <v>0</v>
      </c>
      <c r="I239" s="12">
        <v>0</v>
      </c>
      <c r="J239" s="33"/>
      <c r="K239" s="11">
        <v>640</v>
      </c>
      <c r="L239" s="6">
        <v>1</v>
      </c>
      <c r="M239" s="12">
        <v>261</v>
      </c>
    </row>
    <row r="240" spans="1:13" x14ac:dyDescent="0.25">
      <c r="A240" s="8" t="s">
        <v>353</v>
      </c>
      <c r="B240" t="s">
        <v>444</v>
      </c>
      <c r="C240" t="s">
        <v>445</v>
      </c>
      <c r="D240" s="11">
        <v>127</v>
      </c>
      <c r="E240" s="30"/>
      <c r="F240" s="33"/>
      <c r="G240" s="11">
        <v>430</v>
      </c>
      <c r="H240" s="6">
        <v>0.25</v>
      </c>
      <c r="I240" s="12">
        <v>31.75</v>
      </c>
      <c r="J240" s="33"/>
      <c r="K240" s="11">
        <v>710</v>
      </c>
      <c r="L240" s="6">
        <v>0.75</v>
      </c>
      <c r="M240" s="12">
        <v>95.25</v>
      </c>
    </row>
    <row r="241" spans="1:13" x14ac:dyDescent="0.25">
      <c r="A241" s="8" t="s">
        <v>347</v>
      </c>
      <c r="B241" t="s">
        <v>446</v>
      </c>
      <c r="C241" t="s">
        <v>447</v>
      </c>
      <c r="D241" s="11">
        <v>5464</v>
      </c>
      <c r="E241" s="30"/>
      <c r="F241" s="33"/>
      <c r="G241" s="11">
        <v>230</v>
      </c>
      <c r="H241" s="6">
        <v>0.14285714285714199</v>
      </c>
      <c r="I241" s="12">
        <v>780.57142857142799</v>
      </c>
      <c r="J241" s="33"/>
      <c r="K241" s="11">
        <v>175</v>
      </c>
      <c r="L241" s="6">
        <v>0.71428571428571397</v>
      </c>
      <c r="M241" s="12">
        <v>3902.8571428571399</v>
      </c>
    </row>
    <row r="242" spans="1:13" x14ac:dyDescent="0.25">
      <c r="A242" s="8" t="s">
        <v>350</v>
      </c>
      <c r="B242" t="s">
        <v>446</v>
      </c>
      <c r="C242" t="s">
        <v>447</v>
      </c>
      <c r="D242" s="11">
        <v>2219</v>
      </c>
      <c r="E242" s="30"/>
      <c r="F242" s="33"/>
      <c r="G242" s="11">
        <v>275</v>
      </c>
      <c r="H242" s="6">
        <v>0</v>
      </c>
      <c r="I242" s="12">
        <v>0</v>
      </c>
      <c r="J242" s="33"/>
      <c r="K242" s="11">
        <v>305</v>
      </c>
      <c r="L242" s="6">
        <v>1</v>
      </c>
      <c r="M242" s="12">
        <v>2219</v>
      </c>
    </row>
    <row r="243" spans="1:13" x14ac:dyDescent="0.25">
      <c r="A243" s="8" t="s">
        <v>351</v>
      </c>
      <c r="B243" t="s">
        <v>446</v>
      </c>
      <c r="C243" t="s">
        <v>447</v>
      </c>
      <c r="D243" s="11">
        <v>1169</v>
      </c>
      <c r="E243" s="30"/>
      <c r="F243" s="33"/>
      <c r="G243" s="11">
        <v>315</v>
      </c>
      <c r="H243" s="6">
        <v>0.17647058823529399</v>
      </c>
      <c r="I243" s="12">
        <v>206.29411764705799</v>
      </c>
      <c r="J243" s="33"/>
      <c r="K243" s="11">
        <v>450</v>
      </c>
      <c r="L243" s="6">
        <v>0.82352941176470495</v>
      </c>
      <c r="M243" s="12">
        <v>962.70588235294099</v>
      </c>
    </row>
    <row r="244" spans="1:13" x14ac:dyDescent="0.25">
      <c r="A244" s="8" t="s">
        <v>352</v>
      </c>
      <c r="B244" t="s">
        <v>446</v>
      </c>
      <c r="C244" t="s">
        <v>447</v>
      </c>
      <c r="D244" s="11">
        <v>824</v>
      </c>
      <c r="E244" s="30"/>
      <c r="F244" s="33"/>
      <c r="G244" s="11">
        <v>425</v>
      </c>
      <c r="H244" s="6">
        <v>0.18181818181818099</v>
      </c>
      <c r="I244" s="12">
        <v>149.81818181818099</v>
      </c>
      <c r="J244" s="33"/>
      <c r="K244" s="11">
        <v>640</v>
      </c>
      <c r="L244" s="6">
        <v>0.81818181818181801</v>
      </c>
      <c r="M244" s="12">
        <v>674.18181818181802</v>
      </c>
    </row>
    <row r="245" spans="1:13" x14ac:dyDescent="0.25">
      <c r="A245" s="8" t="s">
        <v>353</v>
      </c>
      <c r="B245" t="s">
        <v>446</v>
      </c>
      <c r="C245" t="s">
        <v>447</v>
      </c>
      <c r="D245" s="11">
        <v>309</v>
      </c>
      <c r="E245" s="30"/>
      <c r="F245" s="33"/>
      <c r="G245" s="11">
        <v>430</v>
      </c>
      <c r="H245" s="6">
        <v>0.1</v>
      </c>
      <c r="I245" s="12">
        <v>30.9</v>
      </c>
      <c r="J245" s="33"/>
      <c r="K245" s="11">
        <v>710</v>
      </c>
      <c r="L245" s="6">
        <v>0.95</v>
      </c>
      <c r="M245" s="12">
        <v>293.55</v>
      </c>
    </row>
    <row r="246" spans="1:13" x14ac:dyDescent="0.25">
      <c r="A246" s="8" t="s">
        <v>347</v>
      </c>
      <c r="B246" t="s">
        <v>448</v>
      </c>
      <c r="C246" t="s">
        <v>449</v>
      </c>
      <c r="D246" s="11">
        <v>8718</v>
      </c>
      <c r="E246" s="30"/>
      <c r="F246" s="33"/>
      <c r="G246" s="11">
        <v>230</v>
      </c>
      <c r="H246" s="6">
        <v>1</v>
      </c>
      <c r="I246" s="12">
        <v>8718</v>
      </c>
      <c r="J246" s="33"/>
      <c r="K246" s="11">
        <v>175</v>
      </c>
      <c r="L246" s="6">
        <v>0</v>
      </c>
      <c r="M246" s="12">
        <v>0</v>
      </c>
    </row>
    <row r="247" spans="1:13" x14ac:dyDescent="0.25">
      <c r="A247" s="8" t="s">
        <v>350</v>
      </c>
      <c r="B247" t="s">
        <v>448</v>
      </c>
      <c r="C247" t="s">
        <v>449</v>
      </c>
      <c r="D247" s="11">
        <v>2445</v>
      </c>
      <c r="E247" s="30"/>
      <c r="F247" s="33"/>
      <c r="G247" s="11">
        <v>275</v>
      </c>
      <c r="H247" s="6">
        <v>0.66666666666666596</v>
      </c>
      <c r="I247" s="12">
        <v>1629.99999999999</v>
      </c>
      <c r="J247" s="33"/>
      <c r="K247" s="11">
        <v>305</v>
      </c>
      <c r="L247" s="6">
        <v>0.33333333333333298</v>
      </c>
      <c r="M247" s="12">
        <v>814.99999999999898</v>
      </c>
    </row>
    <row r="248" spans="1:13" x14ac:dyDescent="0.25">
      <c r="A248" s="8" t="s">
        <v>351</v>
      </c>
      <c r="B248" t="s">
        <v>448</v>
      </c>
      <c r="C248" t="s">
        <v>449</v>
      </c>
      <c r="D248" s="11">
        <v>1145</v>
      </c>
      <c r="E248" s="30"/>
      <c r="F248" s="33"/>
      <c r="G248" s="11">
        <v>315</v>
      </c>
      <c r="H248" s="6">
        <v>0.77777777777777701</v>
      </c>
      <c r="I248" s="12">
        <v>890.55555555555497</v>
      </c>
      <c r="J248" s="33"/>
      <c r="K248" s="11">
        <v>450</v>
      </c>
      <c r="L248" s="6">
        <v>0.22222222222222199</v>
      </c>
      <c r="M248" s="12">
        <v>254.444444444444</v>
      </c>
    </row>
    <row r="249" spans="1:13" x14ac:dyDescent="0.25">
      <c r="A249" s="8" t="s">
        <v>352</v>
      </c>
      <c r="B249" t="s">
        <v>448</v>
      </c>
      <c r="C249" t="s">
        <v>449</v>
      </c>
      <c r="D249" s="11">
        <v>535</v>
      </c>
      <c r="E249" s="30"/>
      <c r="F249" s="33"/>
      <c r="G249" s="11">
        <v>425</v>
      </c>
      <c r="H249" s="6">
        <v>0.88888888888888795</v>
      </c>
      <c r="I249" s="12">
        <v>475.55555555555497</v>
      </c>
      <c r="J249" s="33"/>
      <c r="K249" s="11">
        <v>640</v>
      </c>
      <c r="L249" s="6">
        <v>0.11111111111111099</v>
      </c>
      <c r="M249" s="12">
        <v>59.4444444444444</v>
      </c>
    </row>
    <row r="250" spans="1:13" x14ac:dyDescent="0.25">
      <c r="A250" s="8" t="s">
        <v>353</v>
      </c>
      <c r="B250" t="s">
        <v>448</v>
      </c>
      <c r="C250" t="s">
        <v>449</v>
      </c>
      <c r="D250" s="11">
        <v>241</v>
      </c>
      <c r="E250" s="30"/>
      <c r="F250" s="33"/>
      <c r="G250" s="11">
        <v>430</v>
      </c>
      <c r="H250" s="6">
        <v>0.78571428571428503</v>
      </c>
      <c r="I250" s="12">
        <v>189.35714285714201</v>
      </c>
      <c r="J250" s="33"/>
      <c r="K250" s="11">
        <v>710</v>
      </c>
      <c r="L250" s="6">
        <v>0.214285714285714</v>
      </c>
      <c r="M250" s="12">
        <v>51.642857142857103</v>
      </c>
    </row>
    <row r="251" spans="1:13" x14ac:dyDescent="0.25">
      <c r="A251" s="8" t="s">
        <v>347</v>
      </c>
      <c r="B251" t="s">
        <v>450</v>
      </c>
      <c r="C251" t="s">
        <v>451</v>
      </c>
      <c r="D251" s="11">
        <v>1771</v>
      </c>
      <c r="E251" s="30"/>
      <c r="F251" s="33"/>
      <c r="G251" s="11">
        <v>230</v>
      </c>
      <c r="H251" s="6">
        <v>0</v>
      </c>
      <c r="I251" s="12">
        <v>0</v>
      </c>
      <c r="J251" s="33"/>
      <c r="K251" s="11">
        <v>175</v>
      </c>
      <c r="L251" s="6">
        <v>1</v>
      </c>
      <c r="M251" s="12">
        <v>1771</v>
      </c>
    </row>
    <row r="252" spans="1:13" x14ac:dyDescent="0.25">
      <c r="A252" s="8" t="s">
        <v>350</v>
      </c>
      <c r="B252" t="s">
        <v>450</v>
      </c>
      <c r="C252" t="s">
        <v>451</v>
      </c>
      <c r="D252" s="11">
        <v>988</v>
      </c>
      <c r="E252" s="30"/>
      <c r="F252" s="33"/>
      <c r="G252" s="11">
        <v>275</v>
      </c>
      <c r="H252" s="6">
        <v>0</v>
      </c>
      <c r="I252" s="12">
        <v>0</v>
      </c>
      <c r="J252" s="33"/>
      <c r="K252" s="11">
        <v>305</v>
      </c>
      <c r="L252" s="6">
        <v>1</v>
      </c>
      <c r="M252" s="12">
        <v>988</v>
      </c>
    </row>
    <row r="253" spans="1:13" x14ac:dyDescent="0.25">
      <c r="A253" s="8" t="s">
        <v>351</v>
      </c>
      <c r="B253" t="s">
        <v>450</v>
      </c>
      <c r="C253" t="s">
        <v>451</v>
      </c>
      <c r="D253" s="11">
        <v>498</v>
      </c>
      <c r="E253" s="30"/>
      <c r="F253" s="33"/>
      <c r="G253" s="11">
        <v>315</v>
      </c>
      <c r="H253" s="6">
        <v>0.2</v>
      </c>
      <c r="I253" s="12">
        <v>99.6</v>
      </c>
      <c r="J253" s="33"/>
      <c r="K253" s="11">
        <v>450</v>
      </c>
      <c r="L253" s="6">
        <v>1</v>
      </c>
      <c r="M253" s="12">
        <v>498</v>
      </c>
    </row>
    <row r="254" spans="1:13" x14ac:dyDescent="0.25">
      <c r="A254" s="8" t="s">
        <v>352</v>
      </c>
      <c r="B254" t="s">
        <v>450</v>
      </c>
      <c r="C254" t="s">
        <v>451</v>
      </c>
      <c r="D254" s="11">
        <v>275</v>
      </c>
      <c r="E254" s="30"/>
      <c r="F254" s="33"/>
      <c r="G254" s="11">
        <v>425</v>
      </c>
      <c r="H254" s="6">
        <v>0</v>
      </c>
      <c r="I254" s="12">
        <v>0</v>
      </c>
      <c r="J254" s="33"/>
      <c r="K254" s="11">
        <v>640</v>
      </c>
      <c r="L254" s="6">
        <v>1</v>
      </c>
      <c r="M254" s="12">
        <v>275</v>
      </c>
    </row>
    <row r="255" spans="1:13" x14ac:dyDescent="0.25">
      <c r="A255" s="8" t="s">
        <v>353</v>
      </c>
      <c r="B255" t="s">
        <v>450</v>
      </c>
      <c r="C255" t="s">
        <v>451</v>
      </c>
      <c r="D255" s="11">
        <v>103</v>
      </c>
      <c r="E255" s="30"/>
      <c r="F255" s="33"/>
      <c r="G255" s="11">
        <v>430</v>
      </c>
      <c r="H255" s="6">
        <v>0</v>
      </c>
      <c r="I255" s="12">
        <v>0</v>
      </c>
      <c r="J255" s="33"/>
      <c r="K255" s="11">
        <v>710</v>
      </c>
      <c r="L255" s="6">
        <v>1</v>
      </c>
      <c r="M255" s="12">
        <v>103</v>
      </c>
    </row>
    <row r="256" spans="1:13" x14ac:dyDescent="0.25">
      <c r="A256" s="8" t="s">
        <v>347</v>
      </c>
      <c r="B256" t="s">
        <v>452</v>
      </c>
      <c r="C256" t="s">
        <v>453</v>
      </c>
      <c r="D256" s="11">
        <v>9357</v>
      </c>
      <c r="E256" s="30"/>
      <c r="F256" s="33"/>
      <c r="G256" s="11">
        <v>230</v>
      </c>
      <c r="H256" s="6">
        <v>0</v>
      </c>
      <c r="I256" s="12">
        <v>0</v>
      </c>
      <c r="J256" s="33"/>
      <c r="K256" s="11">
        <v>175</v>
      </c>
      <c r="L256" s="6">
        <v>0.875</v>
      </c>
      <c r="M256" s="12">
        <v>8187.375</v>
      </c>
    </row>
    <row r="257" spans="1:13" x14ac:dyDescent="0.25">
      <c r="A257" s="8" t="s">
        <v>350</v>
      </c>
      <c r="B257" t="s">
        <v>452</v>
      </c>
      <c r="C257" t="s">
        <v>453</v>
      </c>
      <c r="D257" s="11">
        <v>3272</v>
      </c>
      <c r="E257" s="30"/>
      <c r="F257" s="33"/>
      <c r="G257" s="11">
        <v>275</v>
      </c>
      <c r="H257" s="6">
        <v>0</v>
      </c>
      <c r="I257" s="12">
        <v>0</v>
      </c>
      <c r="J257" s="33"/>
      <c r="K257" s="11">
        <v>305</v>
      </c>
      <c r="L257" s="6">
        <v>1</v>
      </c>
      <c r="M257" s="12">
        <v>3272</v>
      </c>
    </row>
    <row r="258" spans="1:13" x14ac:dyDescent="0.25">
      <c r="A258" s="8" t="s">
        <v>351</v>
      </c>
      <c r="B258" t="s">
        <v>452</v>
      </c>
      <c r="C258" t="s">
        <v>453</v>
      </c>
      <c r="D258" s="11">
        <v>1601</v>
      </c>
      <c r="E258" s="30"/>
      <c r="F258" s="33"/>
      <c r="G258" s="11">
        <v>315</v>
      </c>
      <c r="H258" s="6">
        <v>4.3478260869565202E-2</v>
      </c>
      <c r="I258" s="12">
        <v>69.608695652173907</v>
      </c>
      <c r="J258" s="33"/>
      <c r="K258" s="11">
        <v>450</v>
      </c>
      <c r="L258" s="6">
        <v>0.91304347826086896</v>
      </c>
      <c r="M258" s="12">
        <v>1461.78260869565</v>
      </c>
    </row>
    <row r="259" spans="1:13" x14ac:dyDescent="0.25">
      <c r="A259" s="8" t="s">
        <v>352</v>
      </c>
      <c r="B259" t="s">
        <v>452</v>
      </c>
      <c r="C259" t="s">
        <v>453</v>
      </c>
      <c r="D259" s="11">
        <v>849</v>
      </c>
      <c r="E259" s="30"/>
      <c r="F259" s="33"/>
      <c r="G259" s="11">
        <v>425</v>
      </c>
      <c r="H259" s="6">
        <v>0.14285714285714199</v>
      </c>
      <c r="I259" s="12">
        <v>121.28571428571399</v>
      </c>
      <c r="J259" s="33"/>
      <c r="K259" s="11">
        <v>640</v>
      </c>
      <c r="L259" s="6">
        <v>0.85714285714285698</v>
      </c>
      <c r="M259" s="12">
        <v>727.71428571428498</v>
      </c>
    </row>
    <row r="260" spans="1:13" x14ac:dyDescent="0.25">
      <c r="A260" s="8" t="s">
        <v>353</v>
      </c>
      <c r="B260" t="s">
        <v>452</v>
      </c>
      <c r="C260" t="s">
        <v>453</v>
      </c>
      <c r="D260" s="11">
        <v>449</v>
      </c>
      <c r="E260" s="30"/>
      <c r="F260" s="33"/>
      <c r="G260" s="11">
        <v>430</v>
      </c>
      <c r="H260" s="6">
        <v>2.8571428571428501E-2</v>
      </c>
      <c r="I260" s="12">
        <v>12.828571428571401</v>
      </c>
      <c r="J260" s="33"/>
      <c r="K260" s="11">
        <v>710</v>
      </c>
      <c r="L260" s="6">
        <v>0.97142857142857097</v>
      </c>
      <c r="M260" s="12">
        <v>436.17142857142801</v>
      </c>
    </row>
    <row r="261" spans="1:13" x14ac:dyDescent="0.25">
      <c r="A261" s="8" t="s">
        <v>347</v>
      </c>
      <c r="B261" t="s">
        <v>454</v>
      </c>
      <c r="C261" t="s">
        <v>455</v>
      </c>
      <c r="D261" s="11">
        <v>6904</v>
      </c>
      <c r="E261" s="30"/>
      <c r="F261" s="33"/>
      <c r="G261" s="11">
        <v>230</v>
      </c>
      <c r="H261" s="6">
        <v>0</v>
      </c>
      <c r="I261" s="12">
        <v>0</v>
      </c>
      <c r="J261" s="33"/>
      <c r="K261" s="11">
        <v>175</v>
      </c>
      <c r="L261" s="6">
        <v>1</v>
      </c>
      <c r="M261" s="12">
        <v>6904</v>
      </c>
    </row>
    <row r="262" spans="1:13" x14ac:dyDescent="0.25">
      <c r="A262" s="8" t="s">
        <v>350</v>
      </c>
      <c r="B262" t="s">
        <v>454</v>
      </c>
      <c r="C262" t="s">
        <v>455</v>
      </c>
      <c r="D262" s="11">
        <v>3570</v>
      </c>
      <c r="E262" s="30"/>
      <c r="F262" s="33"/>
      <c r="G262" s="11">
        <v>275</v>
      </c>
      <c r="H262" s="6">
        <v>0.33333333333333298</v>
      </c>
      <c r="I262" s="12">
        <v>1189.99999999999</v>
      </c>
      <c r="J262" s="33"/>
      <c r="K262" s="11">
        <v>305</v>
      </c>
      <c r="L262" s="6">
        <v>0.5</v>
      </c>
      <c r="M262" s="12">
        <v>1785</v>
      </c>
    </row>
    <row r="263" spans="1:13" x14ac:dyDescent="0.25">
      <c r="A263" s="8" t="s">
        <v>351</v>
      </c>
      <c r="B263" t="s">
        <v>454</v>
      </c>
      <c r="C263" t="s">
        <v>455</v>
      </c>
      <c r="D263" s="11">
        <v>2584</v>
      </c>
      <c r="E263" s="30"/>
      <c r="F263" s="33"/>
      <c r="G263" s="11">
        <v>315</v>
      </c>
      <c r="H263" s="6">
        <v>0.29411764705882298</v>
      </c>
      <c r="I263" s="12">
        <v>759.99999999999898</v>
      </c>
      <c r="J263" s="33"/>
      <c r="K263" s="11">
        <v>450</v>
      </c>
      <c r="L263" s="6">
        <v>0.64705882352941102</v>
      </c>
      <c r="M263" s="12">
        <v>1671.99999999999</v>
      </c>
    </row>
    <row r="264" spans="1:13" x14ac:dyDescent="0.25">
      <c r="A264" s="8" t="s">
        <v>352</v>
      </c>
      <c r="B264" t="s">
        <v>454</v>
      </c>
      <c r="C264" t="s">
        <v>455</v>
      </c>
      <c r="D264" s="11">
        <v>1481</v>
      </c>
      <c r="E264" s="30"/>
      <c r="F264" s="33"/>
      <c r="G264" s="11">
        <v>425</v>
      </c>
      <c r="H264" s="6">
        <v>6.25E-2</v>
      </c>
      <c r="I264" s="12">
        <v>92.5625</v>
      </c>
      <c r="J264" s="33"/>
      <c r="K264" s="11">
        <v>640</v>
      </c>
      <c r="L264" s="6">
        <v>0.9375</v>
      </c>
      <c r="M264" s="12">
        <v>1388.4375</v>
      </c>
    </row>
    <row r="265" spans="1:13" x14ac:dyDescent="0.25">
      <c r="A265" s="8" t="s">
        <v>353</v>
      </c>
      <c r="B265" t="s">
        <v>454</v>
      </c>
      <c r="C265" t="s">
        <v>455</v>
      </c>
      <c r="D265" s="11">
        <v>635</v>
      </c>
      <c r="E265" s="30"/>
      <c r="F265" s="33"/>
      <c r="G265" s="11">
        <v>430</v>
      </c>
      <c r="H265" s="6">
        <v>0.214285714285714</v>
      </c>
      <c r="I265" s="12">
        <v>136.07142857142799</v>
      </c>
      <c r="J265" s="33"/>
      <c r="K265" s="11">
        <v>710</v>
      </c>
      <c r="L265" s="6">
        <v>0.78571428571428503</v>
      </c>
      <c r="M265" s="12">
        <v>498.92857142857099</v>
      </c>
    </row>
    <row r="266" spans="1:13" x14ac:dyDescent="0.25">
      <c r="A266" s="8" t="s">
        <v>347</v>
      </c>
      <c r="B266" t="s">
        <v>456</v>
      </c>
      <c r="C266" t="s">
        <v>457</v>
      </c>
      <c r="D266" s="11">
        <v>4832</v>
      </c>
      <c r="E266" s="30"/>
      <c r="F266" s="33"/>
      <c r="G266" s="11">
        <v>230</v>
      </c>
      <c r="H266" s="6">
        <v>0.71428571428571397</v>
      </c>
      <c r="I266" s="12">
        <v>3451.4285714285702</v>
      </c>
      <c r="J266" s="33"/>
      <c r="K266" s="11">
        <v>175</v>
      </c>
      <c r="L266" s="6">
        <v>0.14285714285714199</v>
      </c>
      <c r="M266" s="12">
        <v>690.28571428571399</v>
      </c>
    </row>
    <row r="267" spans="1:13" x14ac:dyDescent="0.25">
      <c r="A267" s="8" t="s">
        <v>350</v>
      </c>
      <c r="B267" t="s">
        <v>456</v>
      </c>
      <c r="C267" t="s">
        <v>457</v>
      </c>
      <c r="D267" s="11">
        <v>2034</v>
      </c>
      <c r="E267" s="30"/>
      <c r="F267" s="33"/>
      <c r="G267" s="11">
        <v>275</v>
      </c>
      <c r="H267" s="6">
        <v>1</v>
      </c>
      <c r="I267" s="12">
        <v>2034</v>
      </c>
      <c r="J267" s="33"/>
      <c r="K267" s="11">
        <v>305</v>
      </c>
      <c r="L267" s="6">
        <v>0</v>
      </c>
      <c r="M267" s="12">
        <v>0</v>
      </c>
    </row>
    <row r="268" spans="1:13" x14ac:dyDescent="0.25">
      <c r="A268" s="8" t="s">
        <v>351</v>
      </c>
      <c r="B268" t="s">
        <v>456</v>
      </c>
      <c r="C268" t="s">
        <v>457</v>
      </c>
      <c r="D268" s="11">
        <v>1050</v>
      </c>
      <c r="E268" s="30"/>
      <c r="F268" s="33"/>
      <c r="G268" s="11">
        <v>315</v>
      </c>
      <c r="H268" s="6">
        <v>1</v>
      </c>
      <c r="I268" s="12">
        <v>1050</v>
      </c>
      <c r="J268" s="33"/>
      <c r="K268" s="11">
        <v>450</v>
      </c>
      <c r="L268" s="6">
        <v>0</v>
      </c>
      <c r="M268" s="12">
        <v>0</v>
      </c>
    </row>
    <row r="269" spans="1:13" x14ac:dyDescent="0.25">
      <c r="A269" s="8" t="s">
        <v>352</v>
      </c>
      <c r="B269" t="s">
        <v>456</v>
      </c>
      <c r="C269" t="s">
        <v>457</v>
      </c>
      <c r="D269" s="11">
        <v>637</v>
      </c>
      <c r="E269" s="30"/>
      <c r="F269" s="33"/>
      <c r="G269" s="11">
        <v>425</v>
      </c>
      <c r="H269" s="6">
        <v>0.90909090909090895</v>
      </c>
      <c r="I269" s="12">
        <v>579.09090909090901</v>
      </c>
      <c r="J269" s="33"/>
      <c r="K269" s="11">
        <v>640</v>
      </c>
      <c r="L269" s="6">
        <v>9.0909090909090898E-2</v>
      </c>
      <c r="M269" s="12">
        <v>57.909090909090899</v>
      </c>
    </row>
    <row r="270" spans="1:13" x14ac:dyDescent="0.25">
      <c r="A270" s="8" t="s">
        <v>353</v>
      </c>
      <c r="B270" t="s">
        <v>456</v>
      </c>
      <c r="C270" t="s">
        <v>457</v>
      </c>
      <c r="D270" s="11">
        <v>264</v>
      </c>
      <c r="E270" s="30"/>
      <c r="F270" s="33"/>
      <c r="G270" s="11">
        <v>430</v>
      </c>
      <c r="H270" s="6">
        <v>1</v>
      </c>
      <c r="I270" s="12">
        <v>264</v>
      </c>
      <c r="J270" s="33"/>
      <c r="K270" s="11">
        <v>710</v>
      </c>
      <c r="L270" s="6">
        <v>0</v>
      </c>
      <c r="M270" s="12">
        <v>0</v>
      </c>
    </row>
    <row r="271" spans="1:13" x14ac:dyDescent="0.25">
      <c r="A271" s="8" t="s">
        <v>347</v>
      </c>
      <c r="B271" t="s">
        <v>458</v>
      </c>
      <c r="C271" t="s">
        <v>459</v>
      </c>
      <c r="D271" s="11">
        <v>2818</v>
      </c>
      <c r="E271" s="30"/>
      <c r="F271" s="33"/>
      <c r="G271" s="11">
        <v>230</v>
      </c>
      <c r="H271" s="6">
        <v>0</v>
      </c>
      <c r="I271" s="12">
        <v>0</v>
      </c>
      <c r="J271" s="33"/>
      <c r="K271" s="11">
        <v>175</v>
      </c>
      <c r="L271" s="6">
        <v>1</v>
      </c>
      <c r="M271" s="12">
        <v>2818</v>
      </c>
    </row>
    <row r="272" spans="1:13" x14ac:dyDescent="0.25">
      <c r="A272" s="8" t="s">
        <v>350</v>
      </c>
      <c r="B272" t="s">
        <v>458</v>
      </c>
      <c r="C272" t="s">
        <v>459</v>
      </c>
      <c r="D272" s="11">
        <v>1180</v>
      </c>
      <c r="E272" s="30"/>
      <c r="F272" s="33"/>
      <c r="G272" s="11">
        <v>275</v>
      </c>
      <c r="H272" s="6">
        <v>0</v>
      </c>
      <c r="I272" s="12">
        <v>0</v>
      </c>
      <c r="J272" s="33"/>
      <c r="K272" s="11">
        <v>305</v>
      </c>
      <c r="L272" s="6">
        <v>1</v>
      </c>
      <c r="M272" s="12">
        <v>1180</v>
      </c>
    </row>
    <row r="273" spans="1:13" x14ac:dyDescent="0.25">
      <c r="A273" s="8" t="s">
        <v>351</v>
      </c>
      <c r="B273" t="s">
        <v>458</v>
      </c>
      <c r="C273" t="s">
        <v>459</v>
      </c>
      <c r="D273" s="11">
        <v>748</v>
      </c>
      <c r="E273" s="30"/>
      <c r="F273" s="33"/>
      <c r="G273" s="11">
        <v>315</v>
      </c>
      <c r="H273" s="6">
        <v>0.2</v>
      </c>
      <c r="I273" s="12">
        <v>149.6</v>
      </c>
      <c r="J273" s="33"/>
      <c r="K273" s="11">
        <v>450</v>
      </c>
      <c r="L273" s="6">
        <v>0.8</v>
      </c>
      <c r="M273" s="12">
        <v>598.4</v>
      </c>
    </row>
    <row r="274" spans="1:13" x14ac:dyDescent="0.25">
      <c r="A274" s="8" t="s">
        <v>352</v>
      </c>
      <c r="B274" t="s">
        <v>458</v>
      </c>
      <c r="C274" t="s">
        <v>459</v>
      </c>
      <c r="D274" s="11">
        <v>481</v>
      </c>
      <c r="E274" s="30"/>
      <c r="F274" s="33"/>
      <c r="G274" s="11">
        <v>425</v>
      </c>
      <c r="H274" s="6">
        <v>0.1</v>
      </c>
      <c r="I274" s="12">
        <v>48.1</v>
      </c>
      <c r="J274" s="33"/>
      <c r="K274" s="11">
        <v>640</v>
      </c>
      <c r="L274" s="6">
        <v>0.8</v>
      </c>
      <c r="M274" s="12">
        <v>384.8</v>
      </c>
    </row>
    <row r="275" spans="1:13" x14ac:dyDescent="0.25">
      <c r="A275" s="8" t="s">
        <v>353</v>
      </c>
      <c r="B275" t="s">
        <v>458</v>
      </c>
      <c r="C275" t="s">
        <v>459</v>
      </c>
      <c r="D275" s="11">
        <v>291</v>
      </c>
      <c r="E275" s="30"/>
      <c r="F275" s="33"/>
      <c r="G275" s="11">
        <v>430</v>
      </c>
      <c r="H275" s="6">
        <v>0.16666666666666599</v>
      </c>
      <c r="I275" s="12">
        <v>48.499999999999901</v>
      </c>
      <c r="J275" s="33"/>
      <c r="K275" s="11">
        <v>710</v>
      </c>
      <c r="L275" s="6">
        <v>0.83333333333333304</v>
      </c>
      <c r="M275" s="12">
        <v>242.49999999999901</v>
      </c>
    </row>
    <row r="276" spans="1:13" x14ac:dyDescent="0.25">
      <c r="A276" s="8" t="s">
        <v>347</v>
      </c>
      <c r="B276" t="s">
        <v>460</v>
      </c>
      <c r="C276" t="s">
        <v>461</v>
      </c>
      <c r="D276" s="11">
        <v>5165</v>
      </c>
      <c r="E276" s="30"/>
      <c r="F276" s="33"/>
      <c r="G276" s="11">
        <v>230</v>
      </c>
      <c r="H276" s="6">
        <v>0.16666666666666599</v>
      </c>
      <c r="I276" s="12">
        <v>860.83333333333303</v>
      </c>
      <c r="J276" s="33"/>
      <c r="K276" s="11">
        <v>175</v>
      </c>
      <c r="L276" s="6">
        <v>0.83333333333333304</v>
      </c>
      <c r="M276" s="12">
        <v>4304.1666666666597</v>
      </c>
    </row>
    <row r="277" spans="1:13" x14ac:dyDescent="0.25">
      <c r="A277" s="8" t="s">
        <v>350</v>
      </c>
      <c r="B277" t="s">
        <v>460</v>
      </c>
      <c r="C277" t="s">
        <v>461</v>
      </c>
      <c r="D277" s="11">
        <v>2000</v>
      </c>
      <c r="E277" s="30"/>
      <c r="F277" s="33"/>
      <c r="G277" s="11">
        <v>275</v>
      </c>
      <c r="H277" s="6">
        <v>0.266666666666666</v>
      </c>
      <c r="I277" s="12">
        <v>533.33333333333303</v>
      </c>
      <c r="J277" s="33"/>
      <c r="K277" s="11">
        <v>305</v>
      </c>
      <c r="L277" s="6">
        <v>0.73333333333333295</v>
      </c>
      <c r="M277" s="12">
        <v>1466.6666666666599</v>
      </c>
    </row>
    <row r="278" spans="1:13" x14ac:dyDescent="0.25">
      <c r="A278" s="8" t="s">
        <v>351</v>
      </c>
      <c r="B278" t="s">
        <v>460</v>
      </c>
      <c r="C278" t="s">
        <v>461</v>
      </c>
      <c r="D278" s="11">
        <v>1025</v>
      </c>
      <c r="E278" s="30"/>
      <c r="F278" s="33"/>
      <c r="G278" s="11">
        <v>315</v>
      </c>
      <c r="H278" s="6">
        <v>0.125</v>
      </c>
      <c r="I278" s="12">
        <v>128.125</v>
      </c>
      <c r="J278" s="33"/>
      <c r="K278" s="11">
        <v>450</v>
      </c>
      <c r="L278" s="6">
        <v>0.9375</v>
      </c>
      <c r="M278" s="12">
        <v>960.9375</v>
      </c>
    </row>
    <row r="279" spans="1:13" x14ac:dyDescent="0.25">
      <c r="A279" s="8" t="s">
        <v>352</v>
      </c>
      <c r="B279" t="s">
        <v>460</v>
      </c>
      <c r="C279" t="s">
        <v>461</v>
      </c>
      <c r="D279" s="11">
        <v>564</v>
      </c>
      <c r="E279" s="30"/>
      <c r="F279" s="33"/>
      <c r="G279" s="11">
        <v>425</v>
      </c>
      <c r="H279" s="6">
        <v>0.1</v>
      </c>
      <c r="I279" s="12">
        <v>56.4</v>
      </c>
      <c r="J279" s="33"/>
      <c r="K279" s="11">
        <v>640</v>
      </c>
      <c r="L279" s="6">
        <v>0.85</v>
      </c>
      <c r="M279" s="12">
        <v>479.4</v>
      </c>
    </row>
    <row r="280" spans="1:13" x14ac:dyDescent="0.25">
      <c r="A280" s="8" t="s">
        <v>353</v>
      </c>
      <c r="B280" t="s">
        <v>460</v>
      </c>
      <c r="C280" t="s">
        <v>461</v>
      </c>
      <c r="D280" s="11">
        <v>258</v>
      </c>
      <c r="E280" s="30"/>
      <c r="F280" s="33"/>
      <c r="G280" s="11">
        <v>430</v>
      </c>
      <c r="H280" s="6">
        <v>7.69230769230769E-2</v>
      </c>
      <c r="I280" s="12">
        <v>19.846153846153801</v>
      </c>
      <c r="J280" s="33"/>
      <c r="K280" s="11">
        <v>710</v>
      </c>
      <c r="L280" s="6">
        <v>0.92307692307692302</v>
      </c>
      <c r="M280" s="12">
        <v>238.15384615384599</v>
      </c>
    </row>
    <row r="281" spans="1:13" x14ac:dyDescent="0.25">
      <c r="A281" s="8" t="s">
        <v>347</v>
      </c>
      <c r="B281" t="s">
        <v>462</v>
      </c>
      <c r="C281" t="s">
        <v>463</v>
      </c>
      <c r="D281" s="11">
        <v>5263</v>
      </c>
      <c r="E281" s="30"/>
      <c r="F281" s="33"/>
      <c r="G281" s="11">
        <v>230</v>
      </c>
      <c r="H281" s="6">
        <v>0.2</v>
      </c>
      <c r="I281" s="12">
        <v>1052.5999999999999</v>
      </c>
      <c r="J281" s="33"/>
      <c r="K281" s="11">
        <v>175</v>
      </c>
      <c r="L281" s="6">
        <v>0.6</v>
      </c>
      <c r="M281" s="12">
        <v>3157.8</v>
      </c>
    </row>
    <row r="282" spans="1:13" x14ac:dyDescent="0.25">
      <c r="A282" s="8" t="s">
        <v>350</v>
      </c>
      <c r="B282" t="s">
        <v>462</v>
      </c>
      <c r="C282" t="s">
        <v>463</v>
      </c>
      <c r="D282" s="11">
        <v>1740</v>
      </c>
      <c r="E282" s="30"/>
      <c r="F282" s="33"/>
      <c r="G282" s="11">
        <v>275</v>
      </c>
      <c r="H282" s="6">
        <v>0</v>
      </c>
      <c r="I282" s="12">
        <v>0</v>
      </c>
      <c r="J282" s="33"/>
      <c r="K282" s="11">
        <v>305</v>
      </c>
      <c r="L282" s="6">
        <v>1</v>
      </c>
      <c r="M282" s="12">
        <v>1740</v>
      </c>
    </row>
    <row r="283" spans="1:13" x14ac:dyDescent="0.25">
      <c r="A283" s="8" t="s">
        <v>351</v>
      </c>
      <c r="B283" t="s">
        <v>462</v>
      </c>
      <c r="C283" t="s">
        <v>463</v>
      </c>
      <c r="D283" s="11">
        <v>941</v>
      </c>
      <c r="E283" s="30"/>
      <c r="F283" s="33"/>
      <c r="G283" s="11">
        <v>315</v>
      </c>
      <c r="H283" s="6">
        <v>0</v>
      </c>
      <c r="I283" s="12">
        <v>0</v>
      </c>
      <c r="J283" s="33"/>
      <c r="K283" s="11">
        <v>450</v>
      </c>
      <c r="L283" s="6">
        <v>1</v>
      </c>
      <c r="M283" s="12">
        <v>941</v>
      </c>
    </row>
    <row r="284" spans="1:13" x14ac:dyDescent="0.25">
      <c r="A284" s="8" t="s">
        <v>352</v>
      </c>
      <c r="B284" t="s">
        <v>462</v>
      </c>
      <c r="C284" t="s">
        <v>463</v>
      </c>
      <c r="D284" s="11">
        <v>568</v>
      </c>
      <c r="E284" s="30"/>
      <c r="F284" s="33"/>
      <c r="G284" s="11">
        <v>425</v>
      </c>
      <c r="H284" s="6">
        <v>0</v>
      </c>
      <c r="I284" s="12">
        <v>0</v>
      </c>
      <c r="J284" s="33"/>
      <c r="K284" s="11">
        <v>640</v>
      </c>
      <c r="L284" s="6">
        <v>1</v>
      </c>
      <c r="M284" s="12">
        <v>568</v>
      </c>
    </row>
    <row r="285" spans="1:13" x14ac:dyDescent="0.25">
      <c r="A285" s="8" t="s">
        <v>353</v>
      </c>
      <c r="B285" t="s">
        <v>462</v>
      </c>
      <c r="C285" t="s">
        <v>463</v>
      </c>
      <c r="D285" s="11">
        <v>324</v>
      </c>
      <c r="E285" s="30"/>
      <c r="F285" s="33"/>
      <c r="G285" s="11">
        <v>430</v>
      </c>
      <c r="H285" s="6">
        <v>5.2631578947368397E-2</v>
      </c>
      <c r="I285" s="12">
        <v>17.052631578947299</v>
      </c>
      <c r="J285" s="33"/>
      <c r="K285" s="11">
        <v>710</v>
      </c>
      <c r="L285" s="6">
        <v>0.94736842105263097</v>
      </c>
      <c r="M285" s="12">
        <v>306.94736842105198</v>
      </c>
    </row>
    <row r="286" spans="1:13" x14ac:dyDescent="0.25">
      <c r="A286" s="8" t="s">
        <v>347</v>
      </c>
      <c r="B286" t="s">
        <v>464</v>
      </c>
      <c r="C286" t="s">
        <v>465</v>
      </c>
      <c r="D286" s="11">
        <v>2981</v>
      </c>
      <c r="E286" s="30"/>
      <c r="F286" s="33"/>
      <c r="G286" s="11">
        <v>230</v>
      </c>
      <c r="H286" s="6">
        <v>0</v>
      </c>
      <c r="I286" s="12">
        <v>0</v>
      </c>
      <c r="J286" s="33"/>
      <c r="K286" s="11">
        <v>175</v>
      </c>
      <c r="L286" s="6">
        <v>1</v>
      </c>
      <c r="M286" s="12">
        <v>2981</v>
      </c>
    </row>
    <row r="287" spans="1:13" x14ac:dyDescent="0.25">
      <c r="A287" s="8" t="s">
        <v>350</v>
      </c>
      <c r="B287" t="s">
        <v>464</v>
      </c>
      <c r="C287" t="s">
        <v>465</v>
      </c>
      <c r="D287" s="11">
        <v>1537</v>
      </c>
      <c r="E287" s="30"/>
      <c r="F287" s="33"/>
      <c r="G287" s="11">
        <v>275</v>
      </c>
      <c r="H287" s="6">
        <v>0</v>
      </c>
      <c r="I287" s="12">
        <v>0</v>
      </c>
      <c r="J287" s="33"/>
      <c r="K287" s="11">
        <v>305</v>
      </c>
      <c r="L287" s="6">
        <v>0.85714285714285698</v>
      </c>
      <c r="M287" s="12">
        <v>1317.42857142857</v>
      </c>
    </row>
    <row r="288" spans="1:13" x14ac:dyDescent="0.25">
      <c r="A288" s="8" t="s">
        <v>351</v>
      </c>
      <c r="B288" t="s">
        <v>464</v>
      </c>
      <c r="C288" t="s">
        <v>465</v>
      </c>
      <c r="D288" s="11">
        <v>901</v>
      </c>
      <c r="E288" s="30"/>
      <c r="F288" s="33"/>
      <c r="G288" s="11">
        <v>315</v>
      </c>
      <c r="H288" s="6">
        <v>0</v>
      </c>
      <c r="I288" s="12">
        <v>0</v>
      </c>
      <c r="J288" s="33"/>
      <c r="K288" s="11">
        <v>450</v>
      </c>
      <c r="L288" s="6">
        <v>1</v>
      </c>
      <c r="M288" s="12">
        <v>901</v>
      </c>
    </row>
    <row r="289" spans="1:13" x14ac:dyDescent="0.25">
      <c r="A289" s="8" t="s">
        <v>352</v>
      </c>
      <c r="B289" t="s">
        <v>464</v>
      </c>
      <c r="C289" t="s">
        <v>465</v>
      </c>
      <c r="D289" s="11">
        <v>641</v>
      </c>
      <c r="E289" s="30"/>
      <c r="F289" s="33"/>
      <c r="G289" s="11">
        <v>425</v>
      </c>
      <c r="H289" s="6">
        <v>0</v>
      </c>
      <c r="I289" s="12">
        <v>0</v>
      </c>
      <c r="J289" s="33"/>
      <c r="K289" s="11">
        <v>640</v>
      </c>
      <c r="L289" s="6">
        <v>1</v>
      </c>
      <c r="M289" s="12">
        <v>641</v>
      </c>
    </row>
    <row r="290" spans="1:13" x14ac:dyDescent="0.25">
      <c r="A290" s="8" t="s">
        <v>353</v>
      </c>
      <c r="B290" t="s">
        <v>464</v>
      </c>
      <c r="C290" t="s">
        <v>465</v>
      </c>
      <c r="D290" s="11">
        <v>251</v>
      </c>
      <c r="E290" s="30"/>
      <c r="F290" s="33"/>
      <c r="G290" s="11">
        <v>430</v>
      </c>
      <c r="H290" s="6">
        <v>0</v>
      </c>
      <c r="I290" s="12">
        <v>0</v>
      </c>
      <c r="J290" s="33"/>
      <c r="K290" s="11">
        <v>710</v>
      </c>
      <c r="L290" s="6">
        <v>1</v>
      </c>
      <c r="M290" s="12">
        <v>251</v>
      </c>
    </row>
    <row r="291" spans="1:13" x14ac:dyDescent="0.25">
      <c r="A291" s="8" t="s">
        <v>347</v>
      </c>
      <c r="B291" t="s">
        <v>466</v>
      </c>
      <c r="C291" t="s">
        <v>467</v>
      </c>
      <c r="D291" s="11">
        <v>5566</v>
      </c>
      <c r="E291" s="30"/>
      <c r="F291" s="33"/>
      <c r="G291" s="11">
        <v>230</v>
      </c>
      <c r="H291" s="6">
        <v>0</v>
      </c>
      <c r="I291" s="12">
        <v>0</v>
      </c>
      <c r="J291" s="33"/>
      <c r="K291" s="11">
        <v>175</v>
      </c>
      <c r="L291" s="6">
        <v>0</v>
      </c>
      <c r="M291" s="12">
        <v>0</v>
      </c>
    </row>
    <row r="292" spans="1:13" x14ac:dyDescent="0.25">
      <c r="A292" s="8" t="s">
        <v>350</v>
      </c>
      <c r="B292" t="s">
        <v>466</v>
      </c>
      <c r="C292" t="s">
        <v>467</v>
      </c>
      <c r="D292" s="11">
        <v>1891</v>
      </c>
      <c r="E292" s="30"/>
      <c r="F292" s="33"/>
      <c r="G292" s="11">
        <v>275</v>
      </c>
      <c r="H292" s="6">
        <v>0.2</v>
      </c>
      <c r="I292" s="12">
        <v>378.2</v>
      </c>
      <c r="J292" s="33"/>
      <c r="K292" s="11">
        <v>305</v>
      </c>
      <c r="L292" s="6">
        <v>0</v>
      </c>
      <c r="M292" s="12">
        <v>0</v>
      </c>
    </row>
    <row r="293" spans="1:13" x14ac:dyDescent="0.25">
      <c r="A293" s="8" t="s">
        <v>351</v>
      </c>
      <c r="B293" t="s">
        <v>466</v>
      </c>
      <c r="C293" t="s">
        <v>467</v>
      </c>
      <c r="D293" s="11">
        <v>896</v>
      </c>
      <c r="E293" s="30"/>
      <c r="F293" s="33"/>
      <c r="G293" s="11">
        <v>315</v>
      </c>
      <c r="H293" s="6">
        <v>0.16666666666666599</v>
      </c>
      <c r="I293" s="12">
        <v>149.333333333333</v>
      </c>
      <c r="J293" s="33"/>
      <c r="K293" s="11">
        <v>450</v>
      </c>
      <c r="L293" s="6">
        <v>0</v>
      </c>
      <c r="M293" s="12">
        <v>0</v>
      </c>
    </row>
    <row r="294" spans="1:13" x14ac:dyDescent="0.25">
      <c r="A294" s="8" t="s">
        <v>352</v>
      </c>
      <c r="B294" t="s">
        <v>466</v>
      </c>
      <c r="C294" t="s">
        <v>467</v>
      </c>
      <c r="D294" s="11">
        <v>457</v>
      </c>
      <c r="E294" s="30"/>
      <c r="F294" s="33"/>
      <c r="G294" s="11">
        <v>425</v>
      </c>
      <c r="H294" s="6">
        <v>0</v>
      </c>
      <c r="I294" s="12">
        <v>0</v>
      </c>
      <c r="J294" s="33"/>
      <c r="K294" s="11">
        <v>640</v>
      </c>
      <c r="L294" s="6">
        <v>0</v>
      </c>
      <c r="M294" s="12">
        <v>0</v>
      </c>
    </row>
    <row r="295" spans="1:13" x14ac:dyDescent="0.25">
      <c r="A295" s="8" t="s">
        <v>353</v>
      </c>
      <c r="B295" t="s">
        <v>466</v>
      </c>
      <c r="C295" t="s">
        <v>467</v>
      </c>
      <c r="D295" s="11">
        <v>195</v>
      </c>
      <c r="E295" s="30"/>
      <c r="F295" s="33"/>
      <c r="G295" s="11">
        <v>430</v>
      </c>
      <c r="H295" s="6">
        <v>7.1428571428571397E-2</v>
      </c>
      <c r="I295" s="12">
        <v>13.9285714285714</v>
      </c>
      <c r="J295" s="33"/>
      <c r="K295" s="11">
        <v>710</v>
      </c>
      <c r="L295" s="6">
        <v>0.14285714285714199</v>
      </c>
      <c r="M295" s="12">
        <v>27.857142857142801</v>
      </c>
    </row>
    <row r="296" spans="1:13" x14ac:dyDescent="0.25">
      <c r="A296" s="8" t="s">
        <v>347</v>
      </c>
      <c r="B296" t="s">
        <v>468</v>
      </c>
      <c r="C296" t="s">
        <v>469</v>
      </c>
      <c r="D296" s="11">
        <v>4125</v>
      </c>
      <c r="E296" s="30"/>
      <c r="F296" s="33"/>
      <c r="G296" s="11">
        <v>230</v>
      </c>
      <c r="H296" s="6">
        <v>1</v>
      </c>
      <c r="I296" s="12">
        <v>4125</v>
      </c>
      <c r="J296" s="33"/>
      <c r="K296" s="11">
        <v>175</v>
      </c>
      <c r="L296" s="6">
        <v>0</v>
      </c>
      <c r="M296" s="12">
        <v>0</v>
      </c>
    </row>
    <row r="297" spans="1:13" x14ac:dyDescent="0.25">
      <c r="A297" s="8" t="s">
        <v>350</v>
      </c>
      <c r="B297" t="s">
        <v>468</v>
      </c>
      <c r="C297" t="s">
        <v>469</v>
      </c>
      <c r="D297" s="11">
        <v>1812</v>
      </c>
      <c r="E297" s="30"/>
      <c r="F297" s="33"/>
      <c r="G297" s="11">
        <v>275</v>
      </c>
      <c r="H297" s="6">
        <v>1</v>
      </c>
      <c r="I297" s="12">
        <v>1812</v>
      </c>
      <c r="J297" s="33"/>
      <c r="K297" s="11">
        <v>305</v>
      </c>
      <c r="L297" s="6">
        <v>0</v>
      </c>
      <c r="M297" s="12">
        <v>0</v>
      </c>
    </row>
    <row r="298" spans="1:13" x14ac:dyDescent="0.25">
      <c r="A298" s="8" t="s">
        <v>351</v>
      </c>
      <c r="B298" t="s">
        <v>468</v>
      </c>
      <c r="C298" t="s">
        <v>469</v>
      </c>
      <c r="D298" s="11">
        <v>1013</v>
      </c>
      <c r="E298" s="30"/>
      <c r="F298" s="33"/>
      <c r="G298" s="11">
        <v>315</v>
      </c>
      <c r="H298" s="6">
        <v>0.9</v>
      </c>
      <c r="I298" s="12">
        <v>911.7</v>
      </c>
      <c r="J298" s="33"/>
      <c r="K298" s="11">
        <v>450</v>
      </c>
      <c r="L298" s="6">
        <v>0.1</v>
      </c>
      <c r="M298" s="12">
        <v>101.3</v>
      </c>
    </row>
    <row r="299" spans="1:13" x14ac:dyDescent="0.25">
      <c r="A299" s="8" t="s">
        <v>352</v>
      </c>
      <c r="B299" t="s">
        <v>468</v>
      </c>
      <c r="C299" t="s">
        <v>469</v>
      </c>
      <c r="D299" s="11">
        <v>787</v>
      </c>
      <c r="E299" s="30"/>
      <c r="F299" s="33"/>
      <c r="G299" s="11">
        <v>425</v>
      </c>
      <c r="H299" s="6">
        <v>1</v>
      </c>
      <c r="I299" s="12">
        <v>787</v>
      </c>
      <c r="J299" s="33"/>
      <c r="K299" s="11">
        <v>640</v>
      </c>
      <c r="L299" s="6">
        <v>0</v>
      </c>
      <c r="M299" s="12">
        <v>0</v>
      </c>
    </row>
    <row r="300" spans="1:13" x14ac:dyDescent="0.25">
      <c r="A300" s="8" t="s">
        <v>353</v>
      </c>
      <c r="B300" t="s">
        <v>468</v>
      </c>
      <c r="C300" t="s">
        <v>469</v>
      </c>
      <c r="D300" s="11">
        <v>282</v>
      </c>
      <c r="E300" s="30"/>
      <c r="F300" s="33"/>
      <c r="G300" s="11">
        <v>430</v>
      </c>
      <c r="H300" s="6">
        <v>0.92307692307692302</v>
      </c>
      <c r="I300" s="12">
        <v>260.30769230769198</v>
      </c>
      <c r="J300" s="33"/>
      <c r="K300" s="11">
        <v>710</v>
      </c>
      <c r="L300" s="6">
        <v>7.69230769230769E-2</v>
      </c>
      <c r="M300" s="12">
        <v>21.692307692307601</v>
      </c>
    </row>
    <row r="301" spans="1:13" x14ac:dyDescent="0.25">
      <c r="A301" s="8" t="s">
        <v>347</v>
      </c>
      <c r="B301" t="s">
        <v>470</v>
      </c>
      <c r="C301" t="s">
        <v>471</v>
      </c>
      <c r="D301" s="11">
        <v>7150</v>
      </c>
      <c r="E301" s="30"/>
      <c r="F301" s="33"/>
      <c r="G301" s="11">
        <v>230</v>
      </c>
      <c r="H301" s="6">
        <v>0.25</v>
      </c>
      <c r="I301" s="12">
        <v>1787.5</v>
      </c>
      <c r="J301" s="33"/>
      <c r="K301" s="11">
        <v>175</v>
      </c>
      <c r="L301" s="6">
        <v>0.75</v>
      </c>
      <c r="M301" s="12">
        <v>5362.5</v>
      </c>
    </row>
    <row r="302" spans="1:13" x14ac:dyDescent="0.25">
      <c r="A302" s="8" t="s">
        <v>350</v>
      </c>
      <c r="B302" t="s">
        <v>470</v>
      </c>
      <c r="C302" t="s">
        <v>471</v>
      </c>
      <c r="D302" s="11">
        <v>2632</v>
      </c>
      <c r="E302" s="30"/>
      <c r="F302" s="33"/>
      <c r="G302" s="11">
        <v>275</v>
      </c>
      <c r="H302" s="6">
        <v>0</v>
      </c>
      <c r="I302" s="12">
        <v>0</v>
      </c>
      <c r="J302" s="33"/>
      <c r="K302" s="11">
        <v>305</v>
      </c>
      <c r="L302" s="6">
        <v>1</v>
      </c>
      <c r="M302" s="12">
        <v>2632</v>
      </c>
    </row>
    <row r="303" spans="1:13" x14ac:dyDescent="0.25">
      <c r="A303" s="8" t="s">
        <v>351</v>
      </c>
      <c r="B303" t="s">
        <v>470</v>
      </c>
      <c r="C303" t="s">
        <v>471</v>
      </c>
      <c r="D303" s="11">
        <v>1012</v>
      </c>
      <c r="E303" s="30"/>
      <c r="F303" s="33"/>
      <c r="G303" s="11">
        <v>315</v>
      </c>
      <c r="H303" s="6">
        <v>0</v>
      </c>
      <c r="I303" s="12">
        <v>0</v>
      </c>
      <c r="J303" s="33"/>
      <c r="K303" s="11">
        <v>450</v>
      </c>
      <c r="L303" s="6">
        <v>1</v>
      </c>
      <c r="M303" s="12">
        <v>1012</v>
      </c>
    </row>
    <row r="304" spans="1:13" x14ac:dyDescent="0.25">
      <c r="A304" s="8" t="s">
        <v>352</v>
      </c>
      <c r="B304" t="s">
        <v>470</v>
      </c>
      <c r="C304" t="s">
        <v>471</v>
      </c>
      <c r="D304" s="11">
        <v>589</v>
      </c>
      <c r="E304" s="30"/>
      <c r="F304" s="33"/>
      <c r="G304" s="11">
        <v>425</v>
      </c>
      <c r="H304" s="6">
        <v>0</v>
      </c>
      <c r="I304" s="12">
        <v>0</v>
      </c>
      <c r="J304" s="33"/>
      <c r="K304" s="11">
        <v>640</v>
      </c>
      <c r="L304" s="6">
        <v>1</v>
      </c>
      <c r="M304" s="12">
        <v>589</v>
      </c>
    </row>
    <row r="305" spans="1:13" x14ac:dyDescent="0.25">
      <c r="A305" s="8" t="s">
        <v>353</v>
      </c>
      <c r="B305" t="s">
        <v>470</v>
      </c>
      <c r="C305" t="s">
        <v>471</v>
      </c>
      <c r="D305" s="11">
        <v>295</v>
      </c>
      <c r="E305" s="30"/>
      <c r="F305" s="33"/>
      <c r="G305" s="11">
        <v>430</v>
      </c>
      <c r="H305" s="6">
        <v>0</v>
      </c>
      <c r="I305" s="12">
        <v>0</v>
      </c>
      <c r="J305" s="33"/>
      <c r="K305" s="11">
        <v>710</v>
      </c>
      <c r="L305" s="6">
        <v>1</v>
      </c>
      <c r="M305" s="12">
        <v>295</v>
      </c>
    </row>
    <row r="306" spans="1:13" x14ac:dyDescent="0.25">
      <c r="A306" s="8" t="s">
        <v>347</v>
      </c>
      <c r="B306" t="s">
        <v>472</v>
      </c>
      <c r="C306" t="s">
        <v>473</v>
      </c>
      <c r="D306" s="11">
        <v>1986</v>
      </c>
      <c r="E306" s="30"/>
      <c r="F306" s="33"/>
      <c r="G306" s="11">
        <v>230</v>
      </c>
      <c r="H306" s="6">
        <v>0</v>
      </c>
      <c r="I306" s="12">
        <v>0</v>
      </c>
      <c r="J306" s="33"/>
      <c r="K306" s="11">
        <v>175</v>
      </c>
      <c r="L306" s="6">
        <v>1</v>
      </c>
      <c r="M306" s="12">
        <v>1986</v>
      </c>
    </row>
    <row r="307" spans="1:13" x14ac:dyDescent="0.25">
      <c r="A307" s="8" t="s">
        <v>350</v>
      </c>
      <c r="B307" t="s">
        <v>472</v>
      </c>
      <c r="C307" t="s">
        <v>473</v>
      </c>
      <c r="D307" s="11">
        <v>1089</v>
      </c>
      <c r="E307" s="30"/>
      <c r="F307" s="33"/>
      <c r="G307" s="11">
        <v>275</v>
      </c>
      <c r="H307" s="6">
        <v>0</v>
      </c>
      <c r="I307" s="12">
        <v>0</v>
      </c>
      <c r="J307" s="33"/>
      <c r="K307" s="11">
        <v>305</v>
      </c>
      <c r="L307" s="6">
        <v>1</v>
      </c>
      <c r="M307" s="12">
        <v>1089</v>
      </c>
    </row>
    <row r="308" spans="1:13" x14ac:dyDescent="0.25">
      <c r="A308" s="8" t="s">
        <v>351</v>
      </c>
      <c r="B308" t="s">
        <v>472</v>
      </c>
      <c r="C308" t="s">
        <v>473</v>
      </c>
      <c r="D308" s="11">
        <v>670</v>
      </c>
      <c r="E308" s="30"/>
      <c r="F308" s="33"/>
      <c r="G308" s="11">
        <v>315</v>
      </c>
      <c r="H308" s="6">
        <v>0.125</v>
      </c>
      <c r="I308" s="12">
        <v>83.75</v>
      </c>
      <c r="J308" s="33"/>
      <c r="K308" s="11">
        <v>450</v>
      </c>
      <c r="L308" s="6">
        <v>0.75</v>
      </c>
      <c r="M308" s="12">
        <v>502.5</v>
      </c>
    </row>
    <row r="309" spans="1:13" x14ac:dyDescent="0.25">
      <c r="A309" s="8" t="s">
        <v>352</v>
      </c>
      <c r="B309" t="s">
        <v>472</v>
      </c>
      <c r="C309" t="s">
        <v>473</v>
      </c>
      <c r="D309" s="11">
        <v>334</v>
      </c>
      <c r="E309" s="30"/>
      <c r="F309" s="33"/>
      <c r="G309" s="11">
        <v>425</v>
      </c>
      <c r="H309" s="6">
        <v>0</v>
      </c>
      <c r="I309" s="12">
        <v>0</v>
      </c>
      <c r="J309" s="33"/>
      <c r="K309" s="11">
        <v>640</v>
      </c>
      <c r="L309" s="6">
        <v>1</v>
      </c>
      <c r="M309" s="12">
        <v>334</v>
      </c>
    </row>
    <row r="310" spans="1:13" x14ac:dyDescent="0.25">
      <c r="A310" s="8" t="s">
        <v>353</v>
      </c>
      <c r="B310" t="s">
        <v>472</v>
      </c>
      <c r="C310" t="s">
        <v>473</v>
      </c>
      <c r="D310" s="11">
        <v>155</v>
      </c>
      <c r="E310" s="30"/>
      <c r="F310" s="33"/>
      <c r="G310" s="11">
        <v>430</v>
      </c>
      <c r="H310" s="6">
        <v>0</v>
      </c>
      <c r="I310" s="12">
        <v>0</v>
      </c>
      <c r="J310" s="33"/>
      <c r="K310" s="11">
        <v>710</v>
      </c>
      <c r="L310" s="6">
        <v>1</v>
      </c>
      <c r="M310" s="12">
        <v>155</v>
      </c>
    </row>
    <row r="311" spans="1:13" x14ac:dyDescent="0.25">
      <c r="A311" s="8" t="s">
        <v>347</v>
      </c>
      <c r="B311" t="s">
        <v>474</v>
      </c>
      <c r="C311" t="s">
        <v>475</v>
      </c>
      <c r="D311" s="11">
        <v>17822</v>
      </c>
      <c r="E311" s="30"/>
      <c r="F311" s="33"/>
      <c r="G311" s="11">
        <v>230</v>
      </c>
      <c r="H311" s="6">
        <v>1</v>
      </c>
      <c r="I311" s="12">
        <v>17822</v>
      </c>
      <c r="J311" s="33"/>
      <c r="K311" s="11">
        <v>175</v>
      </c>
      <c r="L311" s="6">
        <v>0</v>
      </c>
      <c r="M311" s="12">
        <v>0</v>
      </c>
    </row>
    <row r="312" spans="1:13" x14ac:dyDescent="0.25">
      <c r="A312" s="8" t="s">
        <v>350</v>
      </c>
      <c r="B312" t="s">
        <v>474</v>
      </c>
      <c r="C312" t="s">
        <v>475</v>
      </c>
      <c r="D312" s="11">
        <v>9</v>
      </c>
      <c r="E312" s="30"/>
      <c r="F312" s="33"/>
      <c r="G312" s="11">
        <v>275</v>
      </c>
      <c r="H312" s="6">
        <v>0</v>
      </c>
      <c r="I312" s="12">
        <v>0</v>
      </c>
      <c r="J312" s="33"/>
      <c r="K312" s="11">
        <v>305</v>
      </c>
      <c r="L312" s="6">
        <v>0</v>
      </c>
      <c r="M312" s="12">
        <v>0</v>
      </c>
    </row>
    <row r="313" spans="1:13" x14ac:dyDescent="0.25">
      <c r="A313" s="8" t="s">
        <v>351</v>
      </c>
      <c r="B313" t="s">
        <v>474</v>
      </c>
      <c r="C313" t="s">
        <v>475</v>
      </c>
      <c r="D313" s="11">
        <v>0</v>
      </c>
      <c r="E313" s="30"/>
      <c r="F313" s="33"/>
      <c r="G313" s="11">
        <v>315</v>
      </c>
      <c r="H313" s="6">
        <v>0</v>
      </c>
      <c r="I313" s="12">
        <v>0</v>
      </c>
      <c r="J313" s="33"/>
      <c r="K313" s="11">
        <v>450</v>
      </c>
      <c r="L313" s="6">
        <v>0</v>
      </c>
      <c r="M313" s="12">
        <v>0</v>
      </c>
    </row>
    <row r="314" spans="1:13" x14ac:dyDescent="0.25">
      <c r="A314" s="8" t="s">
        <v>352</v>
      </c>
      <c r="B314" t="s">
        <v>474</v>
      </c>
      <c r="C314" t="s">
        <v>475</v>
      </c>
      <c r="D314" s="11">
        <v>0</v>
      </c>
      <c r="E314" s="30"/>
      <c r="F314" s="33"/>
      <c r="G314" s="11">
        <v>425</v>
      </c>
      <c r="H314" s="6">
        <v>0</v>
      </c>
      <c r="I314" s="12">
        <v>0</v>
      </c>
      <c r="J314" s="33"/>
      <c r="K314" s="11">
        <v>640</v>
      </c>
      <c r="L314" s="6">
        <v>0</v>
      </c>
      <c r="M314" s="12">
        <v>0</v>
      </c>
    </row>
    <row r="315" spans="1:13" x14ac:dyDescent="0.25">
      <c r="A315" s="8" t="s">
        <v>353</v>
      </c>
      <c r="B315" t="s">
        <v>474</v>
      </c>
      <c r="C315" t="s">
        <v>475</v>
      </c>
      <c r="D315" s="11">
        <v>0</v>
      </c>
      <c r="E315" s="30"/>
      <c r="F315" s="33"/>
      <c r="G315" s="11">
        <v>430</v>
      </c>
      <c r="H315" s="6">
        <v>0</v>
      </c>
      <c r="I315" s="12">
        <v>0</v>
      </c>
      <c r="J315" s="33"/>
      <c r="K315" s="11">
        <v>710</v>
      </c>
      <c r="L315" s="6">
        <v>0</v>
      </c>
      <c r="M315" s="12">
        <v>0</v>
      </c>
    </row>
    <row r="316" spans="1:13" x14ac:dyDescent="0.25">
      <c r="A316" s="8" t="s">
        <v>347</v>
      </c>
      <c r="B316" t="s">
        <v>476</v>
      </c>
      <c r="C316" t="s">
        <v>477</v>
      </c>
      <c r="D316" s="11">
        <v>7083</v>
      </c>
      <c r="E316" s="30"/>
      <c r="F316" s="33"/>
      <c r="G316" s="11">
        <v>230</v>
      </c>
      <c r="H316" s="6">
        <v>1</v>
      </c>
      <c r="I316" s="12">
        <v>7083</v>
      </c>
      <c r="J316" s="33"/>
      <c r="K316" s="11">
        <v>175</v>
      </c>
      <c r="L316" s="6">
        <v>0</v>
      </c>
      <c r="M316" s="12">
        <v>0</v>
      </c>
    </row>
    <row r="317" spans="1:13" x14ac:dyDescent="0.25">
      <c r="A317" s="8" t="s">
        <v>350</v>
      </c>
      <c r="B317" t="s">
        <v>476</v>
      </c>
      <c r="C317" t="s">
        <v>477</v>
      </c>
      <c r="D317" s="11">
        <v>3459</v>
      </c>
      <c r="E317" s="30"/>
      <c r="F317" s="33"/>
      <c r="G317" s="11">
        <v>275</v>
      </c>
      <c r="H317" s="6">
        <v>0.86666666666666603</v>
      </c>
      <c r="I317" s="12">
        <v>2997.7999999999902</v>
      </c>
      <c r="J317" s="33"/>
      <c r="K317" s="11">
        <v>305</v>
      </c>
      <c r="L317" s="6">
        <v>0.133333333333333</v>
      </c>
      <c r="M317" s="12">
        <v>461.19999999999902</v>
      </c>
    </row>
    <row r="318" spans="1:13" x14ac:dyDescent="0.25">
      <c r="A318" s="8" t="s">
        <v>351</v>
      </c>
      <c r="B318" t="s">
        <v>476</v>
      </c>
      <c r="C318" t="s">
        <v>477</v>
      </c>
      <c r="D318" s="11">
        <v>1827</v>
      </c>
      <c r="E318" s="30"/>
      <c r="F318" s="33"/>
      <c r="G318" s="11">
        <v>315</v>
      </c>
      <c r="H318" s="6">
        <v>0.89473684210526305</v>
      </c>
      <c r="I318" s="12">
        <v>1634.6842105263099</v>
      </c>
      <c r="J318" s="33"/>
      <c r="K318" s="11">
        <v>450</v>
      </c>
      <c r="L318" s="6">
        <v>5.2631578947368397E-2</v>
      </c>
      <c r="M318" s="12">
        <v>96.157894736842096</v>
      </c>
    </row>
    <row r="319" spans="1:13" x14ac:dyDescent="0.25">
      <c r="A319" s="8" t="s">
        <v>352</v>
      </c>
      <c r="B319" t="s">
        <v>476</v>
      </c>
      <c r="C319" t="s">
        <v>477</v>
      </c>
      <c r="D319" s="11">
        <v>1097</v>
      </c>
      <c r="E319" s="30"/>
      <c r="F319" s="33"/>
      <c r="G319" s="11">
        <v>425</v>
      </c>
      <c r="H319" s="6">
        <v>1</v>
      </c>
      <c r="I319" s="12">
        <v>1097</v>
      </c>
      <c r="J319" s="33"/>
      <c r="K319" s="11">
        <v>640</v>
      </c>
      <c r="L319" s="6">
        <v>0</v>
      </c>
      <c r="M319" s="12">
        <v>0</v>
      </c>
    </row>
    <row r="320" spans="1:13" x14ac:dyDescent="0.25">
      <c r="A320" s="8" t="s">
        <v>353</v>
      </c>
      <c r="B320" t="s">
        <v>476</v>
      </c>
      <c r="C320" t="s">
        <v>477</v>
      </c>
      <c r="D320" s="11">
        <v>475</v>
      </c>
      <c r="E320" s="30"/>
      <c r="F320" s="33"/>
      <c r="G320" s="11">
        <v>430</v>
      </c>
      <c r="H320" s="6">
        <v>1</v>
      </c>
      <c r="I320" s="12">
        <v>475</v>
      </c>
      <c r="J320" s="33"/>
      <c r="K320" s="11">
        <v>710</v>
      </c>
      <c r="L320" s="6">
        <v>0</v>
      </c>
      <c r="M320" s="12">
        <v>0</v>
      </c>
    </row>
    <row r="321" spans="1:13" x14ac:dyDescent="0.25">
      <c r="A321" s="8" t="s">
        <v>347</v>
      </c>
      <c r="B321" t="s">
        <v>478</v>
      </c>
      <c r="C321" t="s">
        <v>479</v>
      </c>
      <c r="D321" s="11">
        <v>5938</v>
      </c>
      <c r="E321" s="30"/>
      <c r="F321" s="33"/>
      <c r="G321" s="11">
        <v>230</v>
      </c>
      <c r="H321" s="6">
        <v>0.5</v>
      </c>
      <c r="I321" s="12">
        <v>2969</v>
      </c>
      <c r="J321" s="33"/>
      <c r="K321" s="11">
        <v>175</v>
      </c>
      <c r="L321" s="6">
        <v>0</v>
      </c>
      <c r="M321" s="12">
        <v>0</v>
      </c>
    </row>
    <row r="322" spans="1:13" x14ac:dyDescent="0.25">
      <c r="A322" s="8" t="s">
        <v>350</v>
      </c>
      <c r="B322" t="s">
        <v>478</v>
      </c>
      <c r="C322" t="s">
        <v>479</v>
      </c>
      <c r="D322" s="11">
        <v>2913</v>
      </c>
      <c r="E322" s="30"/>
      <c r="F322" s="33"/>
      <c r="G322" s="11">
        <v>275</v>
      </c>
      <c r="H322" s="6">
        <v>0.125</v>
      </c>
      <c r="I322" s="12">
        <v>364.125</v>
      </c>
      <c r="J322" s="33"/>
      <c r="K322" s="11">
        <v>305</v>
      </c>
      <c r="L322" s="6">
        <v>0</v>
      </c>
      <c r="M322" s="12">
        <v>0</v>
      </c>
    </row>
    <row r="323" spans="1:13" x14ac:dyDescent="0.25">
      <c r="A323" s="8" t="s">
        <v>351</v>
      </c>
      <c r="B323" t="s">
        <v>478</v>
      </c>
      <c r="C323" t="s">
        <v>479</v>
      </c>
      <c r="D323" s="11">
        <v>1917</v>
      </c>
      <c r="E323" s="30"/>
      <c r="F323" s="33"/>
      <c r="G323" s="11">
        <v>315</v>
      </c>
      <c r="H323" s="6">
        <v>0.08</v>
      </c>
      <c r="I323" s="12">
        <v>153.36000000000001</v>
      </c>
      <c r="J323" s="33"/>
      <c r="K323" s="11">
        <v>450</v>
      </c>
      <c r="L323" s="6">
        <v>0.04</v>
      </c>
      <c r="M323" s="12">
        <v>76.680000000000007</v>
      </c>
    </row>
    <row r="324" spans="1:13" x14ac:dyDescent="0.25">
      <c r="A324" s="8" t="s">
        <v>352</v>
      </c>
      <c r="B324" t="s">
        <v>478</v>
      </c>
      <c r="C324" t="s">
        <v>479</v>
      </c>
      <c r="D324" s="11">
        <v>1173</v>
      </c>
      <c r="E324" s="30"/>
      <c r="F324" s="33"/>
      <c r="G324" s="11">
        <v>425</v>
      </c>
      <c r="H324" s="6">
        <v>0.1</v>
      </c>
      <c r="I324" s="12">
        <v>117.3</v>
      </c>
      <c r="J324" s="33"/>
      <c r="K324" s="11">
        <v>640</v>
      </c>
      <c r="L324" s="6">
        <v>3.3333333333333298E-2</v>
      </c>
      <c r="M324" s="12">
        <v>39.099999999999902</v>
      </c>
    </row>
    <row r="325" spans="1:13" x14ac:dyDescent="0.25">
      <c r="A325" s="8" t="s">
        <v>353</v>
      </c>
      <c r="B325" t="s">
        <v>478</v>
      </c>
      <c r="C325" t="s">
        <v>479</v>
      </c>
      <c r="D325" s="11">
        <v>544</v>
      </c>
      <c r="E325" s="30"/>
      <c r="F325" s="33"/>
      <c r="G325" s="11">
        <v>430</v>
      </c>
      <c r="H325" s="6">
        <v>5.8823529411764698E-2</v>
      </c>
      <c r="I325" s="12">
        <v>31.999999999999901</v>
      </c>
      <c r="J325" s="33"/>
      <c r="K325" s="11">
        <v>710</v>
      </c>
      <c r="L325" s="6">
        <v>0</v>
      </c>
      <c r="M325" s="12">
        <v>0</v>
      </c>
    </row>
    <row r="326" spans="1:13" x14ac:dyDescent="0.25">
      <c r="A326" s="8" t="s">
        <v>347</v>
      </c>
      <c r="B326" t="s">
        <v>480</v>
      </c>
      <c r="C326" t="s">
        <v>481</v>
      </c>
      <c r="D326" s="11">
        <v>3325</v>
      </c>
      <c r="E326" s="30"/>
      <c r="F326" s="33"/>
      <c r="G326" s="11">
        <v>230</v>
      </c>
      <c r="H326" s="6">
        <v>0.75</v>
      </c>
      <c r="I326" s="12">
        <v>2493.75</v>
      </c>
      <c r="J326" s="33"/>
      <c r="K326" s="11">
        <v>175</v>
      </c>
      <c r="L326" s="6">
        <v>0.25</v>
      </c>
      <c r="M326" s="12">
        <v>831.25</v>
      </c>
    </row>
    <row r="327" spans="1:13" x14ac:dyDescent="0.25">
      <c r="A327" s="8" t="s">
        <v>350</v>
      </c>
      <c r="B327" t="s">
        <v>480</v>
      </c>
      <c r="C327" t="s">
        <v>481</v>
      </c>
      <c r="D327" s="11">
        <v>1040</v>
      </c>
      <c r="E327" s="30"/>
      <c r="F327" s="33"/>
      <c r="G327" s="11">
        <v>275</v>
      </c>
      <c r="H327" s="6">
        <v>0.85714285714285698</v>
      </c>
      <c r="I327" s="12">
        <v>891.42857142857099</v>
      </c>
      <c r="J327" s="33"/>
      <c r="K327" s="11">
        <v>305</v>
      </c>
      <c r="L327" s="6">
        <v>0.14285714285714199</v>
      </c>
      <c r="M327" s="12">
        <v>148.57142857142799</v>
      </c>
    </row>
    <row r="328" spans="1:13" x14ac:dyDescent="0.25">
      <c r="A328" s="8" t="s">
        <v>351</v>
      </c>
      <c r="B328" t="s">
        <v>480</v>
      </c>
      <c r="C328" t="s">
        <v>481</v>
      </c>
      <c r="D328" s="11">
        <v>394</v>
      </c>
      <c r="E328" s="30"/>
      <c r="F328" s="33"/>
      <c r="G328" s="11">
        <v>315</v>
      </c>
      <c r="H328" s="6">
        <v>0.77777777777777701</v>
      </c>
      <c r="I328" s="12">
        <v>306.444444444444</v>
      </c>
      <c r="J328" s="33"/>
      <c r="K328" s="11">
        <v>450</v>
      </c>
      <c r="L328" s="6">
        <v>0.22222222222222199</v>
      </c>
      <c r="M328" s="12">
        <v>87.5555555555555</v>
      </c>
    </row>
    <row r="329" spans="1:13" x14ac:dyDescent="0.25">
      <c r="A329" s="8" t="s">
        <v>352</v>
      </c>
      <c r="B329" t="s">
        <v>480</v>
      </c>
      <c r="C329" t="s">
        <v>481</v>
      </c>
      <c r="D329" s="11">
        <v>201</v>
      </c>
      <c r="E329" s="30"/>
      <c r="F329" s="33"/>
      <c r="G329" s="11">
        <v>425</v>
      </c>
      <c r="H329" s="6">
        <v>1</v>
      </c>
      <c r="I329" s="12">
        <v>201</v>
      </c>
      <c r="J329" s="33"/>
      <c r="K329" s="11">
        <v>640</v>
      </c>
      <c r="L329" s="6">
        <v>0</v>
      </c>
      <c r="M329" s="12">
        <v>0</v>
      </c>
    </row>
    <row r="330" spans="1:13" x14ac:dyDescent="0.25">
      <c r="A330" s="8" t="s">
        <v>353</v>
      </c>
      <c r="B330" t="s">
        <v>480</v>
      </c>
      <c r="C330" t="s">
        <v>481</v>
      </c>
      <c r="D330" s="11">
        <v>74</v>
      </c>
      <c r="E330" s="30"/>
      <c r="F330" s="33"/>
      <c r="G330" s="11">
        <v>430</v>
      </c>
      <c r="H330" s="6">
        <v>1</v>
      </c>
      <c r="I330" s="12">
        <v>74</v>
      </c>
      <c r="J330" s="33"/>
      <c r="K330" s="11">
        <v>710</v>
      </c>
      <c r="L330" s="6">
        <v>0</v>
      </c>
      <c r="M330" s="12">
        <v>0</v>
      </c>
    </row>
    <row r="331" spans="1:13" x14ac:dyDescent="0.25">
      <c r="A331" s="8" t="s">
        <v>347</v>
      </c>
      <c r="B331" t="s">
        <v>482</v>
      </c>
      <c r="C331" t="s">
        <v>483</v>
      </c>
      <c r="D331" s="11">
        <v>5710</v>
      </c>
      <c r="E331" s="30"/>
      <c r="F331" s="33"/>
      <c r="G331" s="11">
        <v>230</v>
      </c>
      <c r="H331" s="6">
        <v>0</v>
      </c>
      <c r="I331" s="12">
        <v>0</v>
      </c>
      <c r="J331" s="33"/>
      <c r="K331" s="11">
        <v>175</v>
      </c>
      <c r="L331" s="6">
        <v>1</v>
      </c>
      <c r="M331" s="12">
        <v>5710</v>
      </c>
    </row>
    <row r="332" spans="1:13" x14ac:dyDescent="0.25">
      <c r="A332" s="8" t="s">
        <v>350</v>
      </c>
      <c r="B332" t="s">
        <v>482</v>
      </c>
      <c r="C332" t="s">
        <v>483</v>
      </c>
      <c r="D332" s="11">
        <v>2200</v>
      </c>
      <c r="E332" s="30"/>
      <c r="F332" s="33"/>
      <c r="G332" s="11">
        <v>275</v>
      </c>
      <c r="H332" s="6">
        <v>0.2</v>
      </c>
      <c r="I332" s="12">
        <v>440</v>
      </c>
      <c r="J332" s="33"/>
      <c r="K332" s="11">
        <v>305</v>
      </c>
      <c r="L332" s="6">
        <v>0.7</v>
      </c>
      <c r="M332" s="12">
        <v>1540</v>
      </c>
    </row>
    <row r="333" spans="1:13" x14ac:dyDescent="0.25">
      <c r="A333" s="8" t="s">
        <v>351</v>
      </c>
      <c r="B333" t="s">
        <v>482</v>
      </c>
      <c r="C333" t="s">
        <v>483</v>
      </c>
      <c r="D333" s="11">
        <v>1230</v>
      </c>
      <c r="E333" s="30"/>
      <c r="F333" s="33"/>
      <c r="G333" s="11">
        <v>315</v>
      </c>
      <c r="H333" s="6">
        <v>8.3333333333333301E-2</v>
      </c>
      <c r="I333" s="12">
        <v>102.49999999999901</v>
      </c>
      <c r="J333" s="33"/>
      <c r="K333" s="11">
        <v>450</v>
      </c>
      <c r="L333" s="6">
        <v>1</v>
      </c>
      <c r="M333" s="12">
        <v>1230</v>
      </c>
    </row>
    <row r="334" spans="1:13" x14ac:dyDescent="0.25">
      <c r="A334" s="8" t="s">
        <v>352</v>
      </c>
      <c r="B334" t="s">
        <v>482</v>
      </c>
      <c r="C334" t="s">
        <v>483</v>
      </c>
      <c r="D334" s="11">
        <v>816</v>
      </c>
      <c r="E334" s="30"/>
      <c r="F334" s="33"/>
      <c r="G334" s="11">
        <v>425</v>
      </c>
      <c r="H334" s="6">
        <v>0</v>
      </c>
      <c r="I334" s="12">
        <v>0</v>
      </c>
      <c r="J334" s="33"/>
      <c r="K334" s="11">
        <v>640</v>
      </c>
      <c r="L334" s="6">
        <v>1</v>
      </c>
      <c r="M334" s="12">
        <v>816</v>
      </c>
    </row>
    <row r="335" spans="1:13" x14ac:dyDescent="0.25">
      <c r="A335" s="8" t="s">
        <v>353</v>
      </c>
      <c r="B335" t="s">
        <v>482</v>
      </c>
      <c r="C335" t="s">
        <v>483</v>
      </c>
      <c r="D335" s="11">
        <v>424</v>
      </c>
      <c r="E335" s="30"/>
      <c r="F335" s="33"/>
      <c r="G335" s="11">
        <v>430</v>
      </c>
      <c r="H335" s="6">
        <v>7.1428571428571397E-2</v>
      </c>
      <c r="I335" s="12">
        <v>30.285714285714199</v>
      </c>
      <c r="J335" s="33"/>
      <c r="K335" s="11">
        <v>710</v>
      </c>
      <c r="L335" s="6">
        <v>0.92857142857142805</v>
      </c>
      <c r="M335" s="12">
        <v>393.71428571428498</v>
      </c>
    </row>
    <row r="336" spans="1:13" x14ac:dyDescent="0.25">
      <c r="A336" s="8" t="s">
        <v>347</v>
      </c>
      <c r="B336" t="s">
        <v>484</v>
      </c>
      <c r="C336" t="s">
        <v>485</v>
      </c>
      <c r="D336" s="11">
        <v>9313</v>
      </c>
      <c r="E336" s="30"/>
      <c r="F336" s="33"/>
      <c r="G336" s="11">
        <v>230</v>
      </c>
      <c r="H336" s="6">
        <v>1</v>
      </c>
      <c r="I336" s="12">
        <v>9313</v>
      </c>
      <c r="J336" s="33"/>
      <c r="K336" s="11">
        <v>175</v>
      </c>
      <c r="L336" s="6">
        <v>0</v>
      </c>
      <c r="M336" s="12">
        <v>0</v>
      </c>
    </row>
    <row r="337" spans="1:13" x14ac:dyDescent="0.25">
      <c r="A337" s="8" t="s">
        <v>350</v>
      </c>
      <c r="B337" t="s">
        <v>484</v>
      </c>
      <c r="C337" t="s">
        <v>485</v>
      </c>
      <c r="D337" s="11">
        <v>2150</v>
      </c>
      <c r="E337" s="30"/>
      <c r="F337" s="33"/>
      <c r="G337" s="11">
        <v>275</v>
      </c>
      <c r="H337" s="6">
        <v>0.6</v>
      </c>
      <c r="I337" s="12">
        <v>1290</v>
      </c>
      <c r="J337" s="33"/>
      <c r="K337" s="11">
        <v>305</v>
      </c>
      <c r="L337" s="6">
        <v>0.2</v>
      </c>
      <c r="M337" s="12">
        <v>430</v>
      </c>
    </row>
    <row r="338" spans="1:13" x14ac:dyDescent="0.25">
      <c r="A338" s="8" t="s">
        <v>351</v>
      </c>
      <c r="B338" t="s">
        <v>484</v>
      </c>
      <c r="C338" t="s">
        <v>485</v>
      </c>
      <c r="D338" s="11">
        <v>1069</v>
      </c>
      <c r="E338" s="30"/>
      <c r="F338" s="33"/>
      <c r="G338" s="11">
        <v>315</v>
      </c>
      <c r="H338" s="6">
        <v>0.77777777777777701</v>
      </c>
      <c r="I338" s="12">
        <v>831.444444444444</v>
      </c>
      <c r="J338" s="33"/>
      <c r="K338" s="11">
        <v>450</v>
      </c>
      <c r="L338" s="6">
        <v>0.22222222222222199</v>
      </c>
      <c r="M338" s="12">
        <v>237.555555555555</v>
      </c>
    </row>
    <row r="339" spans="1:13" x14ac:dyDescent="0.25">
      <c r="A339" s="8" t="s">
        <v>352</v>
      </c>
      <c r="B339" t="s">
        <v>484</v>
      </c>
      <c r="C339" t="s">
        <v>485</v>
      </c>
      <c r="D339" s="11">
        <v>494</v>
      </c>
      <c r="E339" s="30"/>
      <c r="F339" s="33"/>
      <c r="G339" s="11">
        <v>425</v>
      </c>
      <c r="H339" s="6">
        <v>0.875</v>
      </c>
      <c r="I339" s="12">
        <v>432.25</v>
      </c>
      <c r="J339" s="33"/>
      <c r="K339" s="11">
        <v>640</v>
      </c>
      <c r="L339" s="6">
        <v>0.125</v>
      </c>
      <c r="M339" s="12">
        <v>61.75</v>
      </c>
    </row>
    <row r="340" spans="1:13" x14ac:dyDescent="0.25">
      <c r="A340" s="8" t="s">
        <v>353</v>
      </c>
      <c r="B340" t="s">
        <v>484</v>
      </c>
      <c r="C340" t="s">
        <v>485</v>
      </c>
      <c r="D340" s="11">
        <v>246</v>
      </c>
      <c r="E340" s="30"/>
      <c r="F340" s="33"/>
      <c r="G340" s="11">
        <v>430</v>
      </c>
      <c r="H340" s="6">
        <v>0.83333333333333304</v>
      </c>
      <c r="I340" s="12">
        <v>204.99999999999901</v>
      </c>
      <c r="J340" s="33"/>
      <c r="K340" s="11">
        <v>710</v>
      </c>
      <c r="L340" s="6">
        <v>0.16666666666666599</v>
      </c>
      <c r="M340" s="12">
        <v>40.999999999999901</v>
      </c>
    </row>
    <row r="341" spans="1:13" x14ac:dyDescent="0.25">
      <c r="A341" s="8" t="s">
        <v>347</v>
      </c>
      <c r="B341" t="s">
        <v>486</v>
      </c>
      <c r="C341" t="s">
        <v>487</v>
      </c>
      <c r="D341" s="11">
        <v>3619</v>
      </c>
      <c r="E341" s="30"/>
      <c r="F341" s="33"/>
      <c r="G341" s="11">
        <v>230</v>
      </c>
      <c r="H341" s="6">
        <v>1</v>
      </c>
      <c r="I341" s="12">
        <v>3619</v>
      </c>
      <c r="J341" s="33"/>
      <c r="K341" s="11">
        <v>175</v>
      </c>
      <c r="L341" s="6">
        <v>0</v>
      </c>
      <c r="M341" s="12">
        <v>0</v>
      </c>
    </row>
    <row r="342" spans="1:13" x14ac:dyDescent="0.25">
      <c r="A342" s="8" t="s">
        <v>350</v>
      </c>
      <c r="B342" t="s">
        <v>486</v>
      </c>
      <c r="C342" t="s">
        <v>487</v>
      </c>
      <c r="D342" s="11">
        <v>1548</v>
      </c>
      <c r="E342" s="30"/>
      <c r="F342" s="33"/>
      <c r="G342" s="11">
        <v>275</v>
      </c>
      <c r="H342" s="6">
        <v>0.6</v>
      </c>
      <c r="I342" s="12">
        <v>928.8</v>
      </c>
      <c r="J342" s="33"/>
      <c r="K342" s="11">
        <v>305</v>
      </c>
      <c r="L342" s="6">
        <v>0.2</v>
      </c>
      <c r="M342" s="12">
        <v>309.60000000000002</v>
      </c>
    </row>
    <row r="343" spans="1:13" x14ac:dyDescent="0.25">
      <c r="A343" s="8" t="s">
        <v>351</v>
      </c>
      <c r="B343" t="s">
        <v>486</v>
      </c>
      <c r="C343" t="s">
        <v>487</v>
      </c>
      <c r="D343" s="11">
        <v>745</v>
      </c>
      <c r="E343" s="30"/>
      <c r="F343" s="33"/>
      <c r="G343" s="11">
        <v>315</v>
      </c>
      <c r="H343" s="6">
        <v>0.85714285714285698</v>
      </c>
      <c r="I343" s="12">
        <v>638.57142857142799</v>
      </c>
      <c r="J343" s="33"/>
      <c r="K343" s="11">
        <v>450</v>
      </c>
      <c r="L343" s="6">
        <v>0.14285714285714199</v>
      </c>
      <c r="M343" s="12">
        <v>106.428571428571</v>
      </c>
    </row>
    <row r="344" spans="1:13" x14ac:dyDescent="0.25">
      <c r="A344" s="8" t="s">
        <v>352</v>
      </c>
      <c r="B344" t="s">
        <v>486</v>
      </c>
      <c r="C344" t="s">
        <v>487</v>
      </c>
      <c r="D344" s="11">
        <v>556</v>
      </c>
      <c r="E344" s="30"/>
      <c r="F344" s="33"/>
      <c r="G344" s="11">
        <v>425</v>
      </c>
      <c r="H344" s="6">
        <v>0.94444444444444398</v>
      </c>
      <c r="I344" s="12">
        <v>525.11111111111097</v>
      </c>
      <c r="J344" s="33"/>
      <c r="K344" s="11">
        <v>640</v>
      </c>
      <c r="L344" s="6">
        <v>5.5555555555555497E-2</v>
      </c>
      <c r="M344" s="12">
        <v>30.8888888888888</v>
      </c>
    </row>
    <row r="345" spans="1:13" x14ac:dyDescent="0.25">
      <c r="A345" s="8" t="s">
        <v>353</v>
      </c>
      <c r="B345" t="s">
        <v>486</v>
      </c>
      <c r="C345" t="s">
        <v>487</v>
      </c>
      <c r="D345" s="11">
        <v>270</v>
      </c>
      <c r="E345" s="30"/>
      <c r="F345" s="33"/>
      <c r="G345" s="11">
        <v>430</v>
      </c>
      <c r="H345" s="6">
        <v>0.93333333333333302</v>
      </c>
      <c r="I345" s="12">
        <v>251.99999999999901</v>
      </c>
      <c r="J345" s="33"/>
      <c r="K345" s="11">
        <v>710</v>
      </c>
      <c r="L345" s="6">
        <v>6.6666666666666596E-2</v>
      </c>
      <c r="M345" s="12">
        <v>17.999999999999901</v>
      </c>
    </row>
    <row r="346" spans="1:13" x14ac:dyDescent="0.25">
      <c r="A346" s="8" t="s">
        <v>347</v>
      </c>
      <c r="B346" t="s">
        <v>488</v>
      </c>
      <c r="C346" t="s">
        <v>489</v>
      </c>
      <c r="D346" s="11">
        <v>3231</v>
      </c>
      <c r="E346" s="30"/>
      <c r="F346" s="33"/>
      <c r="G346" s="11">
        <v>230</v>
      </c>
      <c r="H346" s="6">
        <v>1</v>
      </c>
      <c r="I346" s="12">
        <v>3231</v>
      </c>
      <c r="J346" s="33"/>
      <c r="K346" s="11">
        <v>175</v>
      </c>
      <c r="L346" s="6">
        <v>0</v>
      </c>
      <c r="M346" s="12">
        <v>0</v>
      </c>
    </row>
    <row r="347" spans="1:13" x14ac:dyDescent="0.25">
      <c r="A347" s="8" t="s">
        <v>350</v>
      </c>
      <c r="B347" t="s">
        <v>488</v>
      </c>
      <c r="C347" t="s">
        <v>489</v>
      </c>
      <c r="D347" s="11">
        <v>1078</v>
      </c>
      <c r="E347" s="30"/>
      <c r="F347" s="33"/>
      <c r="G347" s="11">
        <v>275</v>
      </c>
      <c r="H347" s="6">
        <v>1</v>
      </c>
      <c r="I347" s="12">
        <v>1078</v>
      </c>
      <c r="J347" s="33"/>
      <c r="K347" s="11">
        <v>305</v>
      </c>
      <c r="L347" s="6">
        <v>0</v>
      </c>
      <c r="M347" s="12">
        <v>0</v>
      </c>
    </row>
    <row r="348" spans="1:13" x14ac:dyDescent="0.25">
      <c r="A348" s="8" t="s">
        <v>351</v>
      </c>
      <c r="B348" t="s">
        <v>488</v>
      </c>
      <c r="C348" t="s">
        <v>489</v>
      </c>
      <c r="D348" s="11">
        <v>415</v>
      </c>
      <c r="E348" s="30"/>
      <c r="F348" s="33"/>
      <c r="G348" s="11">
        <v>315</v>
      </c>
      <c r="H348" s="6">
        <v>1</v>
      </c>
      <c r="I348" s="12">
        <v>415</v>
      </c>
      <c r="J348" s="33"/>
      <c r="K348" s="11">
        <v>450</v>
      </c>
      <c r="L348" s="6">
        <v>0</v>
      </c>
      <c r="M348" s="12">
        <v>0</v>
      </c>
    </row>
    <row r="349" spans="1:13" x14ac:dyDescent="0.25">
      <c r="A349" s="8" t="s">
        <v>352</v>
      </c>
      <c r="B349" t="s">
        <v>488</v>
      </c>
      <c r="C349" t="s">
        <v>489</v>
      </c>
      <c r="D349" s="11">
        <v>266</v>
      </c>
      <c r="E349" s="30"/>
      <c r="F349" s="33"/>
      <c r="G349" s="11">
        <v>425</v>
      </c>
      <c r="H349" s="6">
        <v>0.875</v>
      </c>
      <c r="I349" s="12">
        <v>232.75</v>
      </c>
      <c r="J349" s="33"/>
      <c r="K349" s="11">
        <v>640</v>
      </c>
      <c r="L349" s="6">
        <v>0.125</v>
      </c>
      <c r="M349" s="12">
        <v>33.25</v>
      </c>
    </row>
    <row r="350" spans="1:13" x14ac:dyDescent="0.25">
      <c r="A350" s="8" t="s">
        <v>353</v>
      </c>
      <c r="B350" t="s">
        <v>488</v>
      </c>
      <c r="C350" t="s">
        <v>489</v>
      </c>
      <c r="D350" s="11">
        <v>74</v>
      </c>
      <c r="E350" s="30"/>
      <c r="F350" s="33"/>
      <c r="G350" s="11">
        <v>430</v>
      </c>
      <c r="H350" s="6">
        <v>1</v>
      </c>
      <c r="I350" s="12">
        <v>74</v>
      </c>
      <c r="J350" s="33"/>
      <c r="K350" s="11">
        <v>710</v>
      </c>
      <c r="L350" s="6">
        <v>0</v>
      </c>
      <c r="M350" s="12">
        <v>0</v>
      </c>
    </row>
    <row r="351" spans="1:13" x14ac:dyDescent="0.25">
      <c r="A351" s="8" t="s">
        <v>347</v>
      </c>
      <c r="B351" t="s">
        <v>490</v>
      </c>
      <c r="C351" t="s">
        <v>491</v>
      </c>
      <c r="D351" s="11">
        <v>3567</v>
      </c>
      <c r="E351" s="30"/>
      <c r="F351" s="33"/>
      <c r="G351" s="11">
        <v>230</v>
      </c>
      <c r="H351" s="6">
        <v>0.2</v>
      </c>
      <c r="I351" s="12">
        <v>713.4</v>
      </c>
      <c r="J351" s="33"/>
      <c r="K351" s="11">
        <v>175</v>
      </c>
      <c r="L351" s="6">
        <v>0</v>
      </c>
      <c r="M351" s="12">
        <v>0</v>
      </c>
    </row>
    <row r="352" spans="1:13" x14ac:dyDescent="0.25">
      <c r="A352" s="8" t="s">
        <v>350</v>
      </c>
      <c r="B352" t="s">
        <v>490</v>
      </c>
      <c r="C352" t="s">
        <v>491</v>
      </c>
      <c r="D352" s="11">
        <v>1885</v>
      </c>
      <c r="E352" s="30"/>
      <c r="F352" s="33"/>
      <c r="G352" s="11">
        <v>275</v>
      </c>
      <c r="H352" s="6">
        <v>0.22222222222222199</v>
      </c>
      <c r="I352" s="12">
        <v>418.888888888888</v>
      </c>
      <c r="J352" s="33"/>
      <c r="K352" s="11">
        <v>305</v>
      </c>
      <c r="L352" s="6">
        <v>0</v>
      </c>
      <c r="M352" s="12">
        <v>0</v>
      </c>
    </row>
    <row r="353" spans="1:13" x14ac:dyDescent="0.25">
      <c r="A353" s="8" t="s">
        <v>351</v>
      </c>
      <c r="B353" t="s">
        <v>490</v>
      </c>
      <c r="C353" t="s">
        <v>491</v>
      </c>
      <c r="D353" s="11">
        <v>1215</v>
      </c>
      <c r="E353" s="30"/>
      <c r="F353" s="33"/>
      <c r="G353" s="11">
        <v>315</v>
      </c>
      <c r="H353" s="6">
        <v>0</v>
      </c>
      <c r="I353" s="12">
        <v>0</v>
      </c>
      <c r="J353" s="33"/>
      <c r="K353" s="11">
        <v>450</v>
      </c>
      <c r="L353" s="6">
        <v>0.18181818181818099</v>
      </c>
      <c r="M353" s="12">
        <v>220.90909090909</v>
      </c>
    </row>
    <row r="354" spans="1:13" x14ac:dyDescent="0.25">
      <c r="A354" s="8" t="s">
        <v>352</v>
      </c>
      <c r="B354" t="s">
        <v>490</v>
      </c>
      <c r="C354" t="s">
        <v>491</v>
      </c>
      <c r="D354" s="11">
        <v>700</v>
      </c>
      <c r="E354" s="30"/>
      <c r="F354" s="33"/>
      <c r="G354" s="11">
        <v>425</v>
      </c>
      <c r="H354" s="6">
        <v>7.69230769230769E-2</v>
      </c>
      <c r="I354" s="12">
        <v>53.846153846153797</v>
      </c>
      <c r="J354" s="33"/>
      <c r="K354" s="11">
        <v>640</v>
      </c>
      <c r="L354" s="6">
        <v>0</v>
      </c>
      <c r="M354" s="12">
        <v>0</v>
      </c>
    </row>
    <row r="355" spans="1:13" x14ac:dyDescent="0.25">
      <c r="A355" s="8" t="s">
        <v>353</v>
      </c>
      <c r="B355" t="s">
        <v>490</v>
      </c>
      <c r="C355" t="s">
        <v>491</v>
      </c>
      <c r="D355" s="11">
        <v>340</v>
      </c>
      <c r="E355" s="30"/>
      <c r="F355" s="33"/>
      <c r="G355" s="11">
        <v>430</v>
      </c>
      <c r="H355" s="6">
        <v>0.15</v>
      </c>
      <c r="I355" s="12">
        <v>51</v>
      </c>
      <c r="J355" s="33"/>
      <c r="K355" s="11">
        <v>710</v>
      </c>
      <c r="L355" s="6">
        <v>0</v>
      </c>
      <c r="M355" s="12">
        <v>0</v>
      </c>
    </row>
    <row r="356" spans="1:13" x14ac:dyDescent="0.25">
      <c r="A356" s="8" t="s">
        <v>347</v>
      </c>
      <c r="B356" t="s">
        <v>492</v>
      </c>
      <c r="C356" t="s">
        <v>493</v>
      </c>
      <c r="D356" s="11">
        <v>14359</v>
      </c>
      <c r="E356" s="30"/>
      <c r="F356" s="33"/>
      <c r="G356" s="11">
        <v>230</v>
      </c>
      <c r="H356" s="6">
        <v>0.5</v>
      </c>
      <c r="I356" s="12">
        <v>7179.5</v>
      </c>
      <c r="J356" s="33"/>
      <c r="K356" s="11">
        <v>175</v>
      </c>
      <c r="L356" s="6">
        <v>0.75</v>
      </c>
      <c r="M356" s="12">
        <v>10769.25</v>
      </c>
    </row>
    <row r="357" spans="1:13" x14ac:dyDescent="0.25">
      <c r="A357" s="8" t="s">
        <v>350</v>
      </c>
      <c r="B357" t="s">
        <v>492</v>
      </c>
      <c r="C357" t="s">
        <v>493</v>
      </c>
      <c r="D357" s="11">
        <v>1477</v>
      </c>
      <c r="E357" s="30"/>
      <c r="F357" s="33"/>
      <c r="G357" s="11">
        <v>275</v>
      </c>
      <c r="H357" s="6">
        <v>0</v>
      </c>
      <c r="I357" s="12">
        <v>0</v>
      </c>
      <c r="J357" s="33"/>
      <c r="K357" s="11">
        <v>305</v>
      </c>
      <c r="L357" s="6">
        <v>1</v>
      </c>
      <c r="M357" s="12">
        <v>1477</v>
      </c>
    </row>
    <row r="358" spans="1:13" x14ac:dyDescent="0.25">
      <c r="A358" s="8" t="s">
        <v>351</v>
      </c>
      <c r="B358" t="s">
        <v>492</v>
      </c>
      <c r="C358" t="s">
        <v>493</v>
      </c>
      <c r="D358" s="11">
        <v>650</v>
      </c>
      <c r="E358" s="30"/>
      <c r="F358" s="33"/>
      <c r="G358" s="11">
        <v>315</v>
      </c>
      <c r="H358" s="6">
        <v>9.0909090909090898E-2</v>
      </c>
      <c r="I358" s="12">
        <v>59.090909090909001</v>
      </c>
      <c r="J358" s="33"/>
      <c r="K358" s="11">
        <v>450</v>
      </c>
      <c r="L358" s="6">
        <v>0.90909090909090895</v>
      </c>
      <c r="M358" s="12">
        <v>590.90909090908997</v>
      </c>
    </row>
    <row r="359" spans="1:13" x14ac:dyDescent="0.25">
      <c r="A359" s="8" t="s">
        <v>352</v>
      </c>
      <c r="B359" t="s">
        <v>492</v>
      </c>
      <c r="C359" t="s">
        <v>493</v>
      </c>
      <c r="D359" s="11">
        <v>539</v>
      </c>
      <c r="E359" s="30"/>
      <c r="F359" s="33"/>
      <c r="G359" s="11">
        <v>425</v>
      </c>
      <c r="H359" s="6">
        <v>0.05</v>
      </c>
      <c r="I359" s="12">
        <v>26.95</v>
      </c>
      <c r="J359" s="33"/>
      <c r="K359" s="11">
        <v>640</v>
      </c>
      <c r="L359" s="6">
        <v>0.9</v>
      </c>
      <c r="M359" s="12">
        <v>485.1</v>
      </c>
    </row>
    <row r="360" spans="1:13" x14ac:dyDescent="0.25">
      <c r="A360" s="8" t="s">
        <v>353</v>
      </c>
      <c r="B360" t="s">
        <v>492</v>
      </c>
      <c r="C360" t="s">
        <v>493</v>
      </c>
      <c r="D360" s="11">
        <v>293</v>
      </c>
      <c r="E360" s="30"/>
      <c r="F360" s="33"/>
      <c r="G360" s="11">
        <v>430</v>
      </c>
      <c r="H360" s="6">
        <v>9.5238095238095205E-2</v>
      </c>
      <c r="I360" s="12">
        <v>27.904761904761902</v>
      </c>
      <c r="J360" s="33"/>
      <c r="K360" s="11">
        <v>710</v>
      </c>
      <c r="L360" s="6">
        <v>0.90476190476190399</v>
      </c>
      <c r="M360" s="12">
        <v>265.09523809523802</v>
      </c>
    </row>
    <row r="361" spans="1:13" x14ac:dyDescent="0.25">
      <c r="A361" s="8" t="s">
        <v>347</v>
      </c>
      <c r="B361" t="s">
        <v>494</v>
      </c>
      <c r="C361" t="s">
        <v>495</v>
      </c>
      <c r="D361" s="11">
        <v>4916</v>
      </c>
      <c r="E361" s="30"/>
      <c r="F361" s="33"/>
      <c r="G361" s="11">
        <v>230</v>
      </c>
      <c r="H361" s="6">
        <v>0.75</v>
      </c>
      <c r="I361" s="12">
        <v>3687</v>
      </c>
      <c r="J361" s="33"/>
      <c r="K361" s="11">
        <v>175</v>
      </c>
      <c r="L361" s="6">
        <v>0</v>
      </c>
      <c r="M361" s="12">
        <v>0</v>
      </c>
    </row>
    <row r="362" spans="1:13" x14ac:dyDescent="0.25">
      <c r="A362" s="8" t="s">
        <v>350</v>
      </c>
      <c r="B362" t="s">
        <v>494</v>
      </c>
      <c r="C362" t="s">
        <v>495</v>
      </c>
      <c r="D362" s="11">
        <v>1082</v>
      </c>
      <c r="E362" s="30"/>
      <c r="F362" s="33"/>
      <c r="G362" s="11">
        <v>275</v>
      </c>
      <c r="H362" s="6">
        <v>0.78571428571428503</v>
      </c>
      <c r="I362" s="12">
        <v>850.142857142857</v>
      </c>
      <c r="J362" s="33"/>
      <c r="K362" s="11">
        <v>305</v>
      </c>
      <c r="L362" s="6">
        <v>0.14285714285714199</v>
      </c>
      <c r="M362" s="12">
        <v>154.57142857142799</v>
      </c>
    </row>
    <row r="363" spans="1:13" x14ac:dyDescent="0.25">
      <c r="A363" s="8" t="s">
        <v>351</v>
      </c>
      <c r="B363" t="s">
        <v>494</v>
      </c>
      <c r="C363" t="s">
        <v>495</v>
      </c>
      <c r="D363" s="11">
        <v>433</v>
      </c>
      <c r="E363" s="30"/>
      <c r="F363" s="33"/>
      <c r="G363" s="11">
        <v>315</v>
      </c>
      <c r="H363" s="6">
        <v>0.88888888888888795</v>
      </c>
      <c r="I363" s="12">
        <v>384.888888888888</v>
      </c>
      <c r="J363" s="33"/>
      <c r="K363" s="11">
        <v>450</v>
      </c>
      <c r="L363" s="6">
        <v>0.22222222222222199</v>
      </c>
      <c r="M363" s="12">
        <v>96.2222222222222</v>
      </c>
    </row>
    <row r="364" spans="1:13" x14ac:dyDescent="0.25">
      <c r="A364" s="8" t="s">
        <v>352</v>
      </c>
      <c r="B364" t="s">
        <v>494</v>
      </c>
      <c r="C364" t="s">
        <v>495</v>
      </c>
      <c r="D364" s="11">
        <v>237</v>
      </c>
      <c r="E364" s="30"/>
      <c r="F364" s="33"/>
      <c r="G364" s="11">
        <v>425</v>
      </c>
      <c r="H364" s="6">
        <v>1</v>
      </c>
      <c r="I364" s="12">
        <v>237</v>
      </c>
      <c r="J364" s="33"/>
      <c r="K364" s="11">
        <v>640</v>
      </c>
      <c r="L364" s="6">
        <v>0</v>
      </c>
      <c r="M364" s="12">
        <v>0</v>
      </c>
    </row>
    <row r="365" spans="1:13" x14ac:dyDescent="0.25">
      <c r="A365" s="8" t="s">
        <v>353</v>
      </c>
      <c r="B365" t="s">
        <v>494</v>
      </c>
      <c r="C365" t="s">
        <v>495</v>
      </c>
      <c r="D365" s="11">
        <v>107</v>
      </c>
      <c r="E365" s="30"/>
      <c r="F365" s="33"/>
      <c r="G365" s="11">
        <v>430</v>
      </c>
      <c r="H365" s="6">
        <v>0.88888888888888795</v>
      </c>
      <c r="I365" s="12">
        <v>95.1111111111111</v>
      </c>
      <c r="J365" s="33"/>
      <c r="K365" s="11">
        <v>710</v>
      </c>
      <c r="L365" s="6">
        <v>0.11111111111111099</v>
      </c>
      <c r="M365" s="12">
        <v>11.8888888888888</v>
      </c>
    </row>
    <row r="366" spans="1:13" x14ac:dyDescent="0.25">
      <c r="A366" s="8" t="s">
        <v>347</v>
      </c>
      <c r="B366" t="s">
        <v>496</v>
      </c>
      <c r="C366" t="s">
        <v>497</v>
      </c>
      <c r="D366" s="11">
        <v>3013</v>
      </c>
      <c r="E366" s="30"/>
      <c r="F366" s="33"/>
      <c r="G366" s="11">
        <v>230</v>
      </c>
      <c r="H366" s="6">
        <v>0</v>
      </c>
      <c r="I366" s="12">
        <v>0</v>
      </c>
      <c r="J366" s="33"/>
      <c r="K366" s="11">
        <v>175</v>
      </c>
      <c r="L366" s="6">
        <v>1</v>
      </c>
      <c r="M366" s="12">
        <v>3013</v>
      </c>
    </row>
    <row r="367" spans="1:13" x14ac:dyDescent="0.25">
      <c r="A367" s="8" t="s">
        <v>350</v>
      </c>
      <c r="B367" t="s">
        <v>496</v>
      </c>
      <c r="C367" t="s">
        <v>497</v>
      </c>
      <c r="D367" s="11">
        <v>1808</v>
      </c>
      <c r="E367" s="30"/>
      <c r="F367" s="33"/>
      <c r="G367" s="11">
        <v>275</v>
      </c>
      <c r="H367" s="6">
        <v>0</v>
      </c>
      <c r="I367" s="12">
        <v>0</v>
      </c>
      <c r="J367" s="33"/>
      <c r="K367" s="11">
        <v>305</v>
      </c>
      <c r="L367" s="6">
        <v>0.83333333333333304</v>
      </c>
      <c r="M367" s="12">
        <v>1506.6666666666599</v>
      </c>
    </row>
    <row r="368" spans="1:13" x14ac:dyDescent="0.25">
      <c r="A368" s="8" t="s">
        <v>351</v>
      </c>
      <c r="B368" t="s">
        <v>496</v>
      </c>
      <c r="C368" t="s">
        <v>497</v>
      </c>
      <c r="D368" s="11">
        <v>1427</v>
      </c>
      <c r="E368" s="30"/>
      <c r="F368" s="33"/>
      <c r="G368" s="11">
        <v>315</v>
      </c>
      <c r="H368" s="6">
        <v>0</v>
      </c>
      <c r="I368" s="12">
        <v>0</v>
      </c>
      <c r="J368" s="33"/>
      <c r="K368" s="11">
        <v>450</v>
      </c>
      <c r="L368" s="6">
        <v>1</v>
      </c>
      <c r="M368" s="12">
        <v>1427</v>
      </c>
    </row>
    <row r="369" spans="1:13" x14ac:dyDescent="0.25">
      <c r="A369" s="8" t="s">
        <v>352</v>
      </c>
      <c r="B369" t="s">
        <v>496</v>
      </c>
      <c r="C369" t="s">
        <v>497</v>
      </c>
      <c r="D369" s="11">
        <v>775</v>
      </c>
      <c r="E369" s="30"/>
      <c r="F369" s="33"/>
      <c r="G369" s="11">
        <v>425</v>
      </c>
      <c r="H369" s="6">
        <v>0</v>
      </c>
      <c r="I369" s="12">
        <v>0</v>
      </c>
      <c r="J369" s="33"/>
      <c r="K369" s="11">
        <v>640</v>
      </c>
      <c r="L369" s="6">
        <v>1</v>
      </c>
      <c r="M369" s="12">
        <v>775</v>
      </c>
    </row>
    <row r="370" spans="1:13" x14ac:dyDescent="0.25">
      <c r="A370" s="8" t="s">
        <v>353</v>
      </c>
      <c r="B370" t="s">
        <v>496</v>
      </c>
      <c r="C370" t="s">
        <v>497</v>
      </c>
      <c r="D370" s="11">
        <v>320</v>
      </c>
      <c r="E370" s="30"/>
      <c r="F370" s="33"/>
      <c r="G370" s="11">
        <v>430</v>
      </c>
      <c r="H370" s="6">
        <v>0</v>
      </c>
      <c r="I370" s="12">
        <v>0</v>
      </c>
      <c r="J370" s="33"/>
      <c r="K370" s="11">
        <v>710</v>
      </c>
      <c r="L370" s="6">
        <v>1</v>
      </c>
      <c r="M370" s="12">
        <v>320</v>
      </c>
    </row>
    <row r="371" spans="1:13" x14ac:dyDescent="0.25">
      <c r="A371" s="8" t="s">
        <v>347</v>
      </c>
      <c r="B371" t="s">
        <v>498</v>
      </c>
      <c r="C371" t="s">
        <v>499</v>
      </c>
      <c r="D371" s="11">
        <v>3408</v>
      </c>
      <c r="E371" s="30"/>
      <c r="F371" s="33"/>
      <c r="G371" s="11">
        <v>230</v>
      </c>
      <c r="H371" s="6">
        <v>0</v>
      </c>
      <c r="I371" s="12">
        <v>0</v>
      </c>
      <c r="J371" s="33"/>
      <c r="K371" s="11">
        <v>175</v>
      </c>
      <c r="L371" s="6">
        <v>0.5</v>
      </c>
      <c r="M371" s="12">
        <v>1704</v>
      </c>
    </row>
    <row r="372" spans="1:13" x14ac:dyDescent="0.25">
      <c r="A372" s="8" t="s">
        <v>350</v>
      </c>
      <c r="B372" t="s">
        <v>498</v>
      </c>
      <c r="C372" t="s">
        <v>499</v>
      </c>
      <c r="D372" s="11">
        <v>2192</v>
      </c>
      <c r="E372" s="30"/>
      <c r="F372" s="33"/>
      <c r="G372" s="11">
        <v>275</v>
      </c>
      <c r="H372" s="6">
        <v>0</v>
      </c>
      <c r="I372" s="12">
        <v>0</v>
      </c>
      <c r="J372" s="33"/>
      <c r="K372" s="11">
        <v>305</v>
      </c>
      <c r="L372" s="6">
        <v>0.75</v>
      </c>
      <c r="M372" s="12">
        <v>1644</v>
      </c>
    </row>
    <row r="373" spans="1:13" x14ac:dyDescent="0.25">
      <c r="A373" s="8" t="s">
        <v>351</v>
      </c>
      <c r="B373" t="s">
        <v>498</v>
      </c>
      <c r="C373" t="s">
        <v>499</v>
      </c>
      <c r="D373" s="11">
        <v>1142</v>
      </c>
      <c r="E373" s="30"/>
      <c r="F373" s="33"/>
      <c r="G373" s="11">
        <v>315</v>
      </c>
      <c r="H373" s="6">
        <v>0</v>
      </c>
      <c r="I373" s="12">
        <v>0</v>
      </c>
      <c r="J373" s="33"/>
      <c r="K373" s="11">
        <v>450</v>
      </c>
      <c r="L373" s="6">
        <v>0</v>
      </c>
      <c r="M373" s="12">
        <v>0</v>
      </c>
    </row>
    <row r="374" spans="1:13" x14ac:dyDescent="0.25">
      <c r="A374" s="8" t="s">
        <v>352</v>
      </c>
      <c r="B374" t="s">
        <v>498</v>
      </c>
      <c r="C374" t="s">
        <v>499</v>
      </c>
      <c r="D374" s="11">
        <v>674</v>
      </c>
      <c r="E374" s="30"/>
      <c r="F374" s="33"/>
      <c r="G374" s="11">
        <v>425</v>
      </c>
      <c r="H374" s="6">
        <v>0</v>
      </c>
      <c r="I374" s="12">
        <v>0</v>
      </c>
      <c r="J374" s="33"/>
      <c r="K374" s="11">
        <v>640</v>
      </c>
      <c r="L374" s="6">
        <v>0.35294117647058798</v>
      </c>
      <c r="M374" s="12">
        <v>237.88235294117601</v>
      </c>
    </row>
    <row r="375" spans="1:13" x14ac:dyDescent="0.25">
      <c r="A375" s="8" t="s">
        <v>353</v>
      </c>
      <c r="B375" t="s">
        <v>498</v>
      </c>
      <c r="C375" t="s">
        <v>499</v>
      </c>
      <c r="D375" s="11">
        <v>246</v>
      </c>
      <c r="E375" s="30"/>
      <c r="F375" s="33"/>
      <c r="G375" s="11">
        <v>430</v>
      </c>
      <c r="H375" s="6">
        <v>0</v>
      </c>
      <c r="I375" s="12">
        <v>0</v>
      </c>
      <c r="J375" s="33"/>
      <c r="K375" s="11">
        <v>710</v>
      </c>
      <c r="L375" s="6">
        <v>0.375</v>
      </c>
      <c r="M375" s="12">
        <v>92.25</v>
      </c>
    </row>
    <row r="376" spans="1:13" x14ac:dyDescent="0.25">
      <c r="A376" s="8" t="s">
        <v>347</v>
      </c>
      <c r="B376" t="s">
        <v>500</v>
      </c>
      <c r="C376" t="s">
        <v>501</v>
      </c>
      <c r="D376" s="11">
        <v>4001</v>
      </c>
      <c r="E376" s="30"/>
      <c r="F376" s="33"/>
      <c r="G376" s="11">
        <v>230</v>
      </c>
      <c r="H376" s="6">
        <v>0</v>
      </c>
      <c r="I376" s="12">
        <v>0</v>
      </c>
      <c r="J376" s="33"/>
      <c r="K376" s="11">
        <v>175</v>
      </c>
      <c r="L376" s="6">
        <v>0</v>
      </c>
      <c r="M376" s="12">
        <v>0</v>
      </c>
    </row>
    <row r="377" spans="1:13" x14ac:dyDescent="0.25">
      <c r="A377" s="8" t="s">
        <v>350</v>
      </c>
      <c r="B377" t="s">
        <v>500</v>
      </c>
      <c r="C377" t="s">
        <v>501</v>
      </c>
      <c r="D377" s="11">
        <v>2048</v>
      </c>
      <c r="E377" s="30"/>
      <c r="F377" s="33"/>
      <c r="G377" s="11">
        <v>275</v>
      </c>
      <c r="H377" s="6">
        <v>0</v>
      </c>
      <c r="I377" s="12">
        <v>0</v>
      </c>
      <c r="J377" s="33"/>
      <c r="K377" s="11">
        <v>305</v>
      </c>
      <c r="L377" s="6">
        <v>0</v>
      </c>
      <c r="M377" s="12">
        <v>0</v>
      </c>
    </row>
    <row r="378" spans="1:13" x14ac:dyDescent="0.25">
      <c r="A378" s="8" t="s">
        <v>351</v>
      </c>
      <c r="B378" t="s">
        <v>500</v>
      </c>
      <c r="C378" t="s">
        <v>501</v>
      </c>
      <c r="D378" s="11">
        <v>1326</v>
      </c>
      <c r="E378" s="30"/>
      <c r="F378" s="33"/>
      <c r="G378" s="11">
        <v>315</v>
      </c>
      <c r="H378" s="6">
        <v>0.18181818181818099</v>
      </c>
      <c r="I378" s="12">
        <v>241.09090909090901</v>
      </c>
      <c r="J378" s="33"/>
      <c r="K378" s="11">
        <v>450</v>
      </c>
      <c r="L378" s="6">
        <v>9.0909090909090898E-2</v>
      </c>
      <c r="M378" s="12">
        <v>120.54545454545401</v>
      </c>
    </row>
    <row r="379" spans="1:13" x14ac:dyDescent="0.25">
      <c r="A379" s="8" t="s">
        <v>352</v>
      </c>
      <c r="B379" t="s">
        <v>500</v>
      </c>
      <c r="C379" t="s">
        <v>501</v>
      </c>
      <c r="D379" s="11">
        <v>817</v>
      </c>
      <c r="E379" s="30"/>
      <c r="F379" s="33"/>
      <c r="G379" s="11">
        <v>425</v>
      </c>
      <c r="H379" s="6">
        <v>0.12</v>
      </c>
      <c r="I379" s="12">
        <v>98.04</v>
      </c>
      <c r="J379" s="33"/>
      <c r="K379" s="11">
        <v>640</v>
      </c>
      <c r="L379" s="6">
        <v>0</v>
      </c>
      <c r="M379" s="12">
        <v>0</v>
      </c>
    </row>
    <row r="380" spans="1:13" x14ac:dyDescent="0.25">
      <c r="A380" s="8" t="s">
        <v>353</v>
      </c>
      <c r="B380" t="s">
        <v>500</v>
      </c>
      <c r="C380" t="s">
        <v>501</v>
      </c>
      <c r="D380" s="11">
        <v>366</v>
      </c>
      <c r="E380" s="30"/>
      <c r="F380" s="33"/>
      <c r="G380" s="11">
        <v>430</v>
      </c>
      <c r="H380" s="6">
        <v>0.1</v>
      </c>
      <c r="I380" s="12">
        <v>36.6</v>
      </c>
      <c r="J380" s="33"/>
      <c r="K380" s="11">
        <v>710</v>
      </c>
      <c r="L380" s="6">
        <v>0</v>
      </c>
      <c r="M380" s="12">
        <v>0</v>
      </c>
    </row>
    <row r="381" spans="1:13" x14ac:dyDescent="0.25">
      <c r="A381" s="8" t="s">
        <v>347</v>
      </c>
      <c r="B381" t="s">
        <v>502</v>
      </c>
      <c r="C381" t="s">
        <v>503</v>
      </c>
      <c r="D381" s="11">
        <v>11681</v>
      </c>
      <c r="E381" s="30"/>
      <c r="F381" s="33"/>
      <c r="G381" s="11">
        <v>230</v>
      </c>
      <c r="H381" s="6">
        <v>0.88888888888888795</v>
      </c>
      <c r="I381" s="12">
        <v>10383.1111111111</v>
      </c>
      <c r="J381" s="33"/>
      <c r="K381" s="11">
        <v>175</v>
      </c>
      <c r="L381" s="6">
        <v>0.11111111111111099</v>
      </c>
      <c r="M381" s="12">
        <v>1297.88888888888</v>
      </c>
    </row>
    <row r="382" spans="1:13" x14ac:dyDescent="0.25">
      <c r="A382" s="8" t="s">
        <v>350</v>
      </c>
      <c r="B382" t="s">
        <v>502</v>
      </c>
      <c r="C382" t="s">
        <v>503</v>
      </c>
      <c r="D382" s="11">
        <v>6795</v>
      </c>
      <c r="E382" s="30"/>
      <c r="F382" s="33"/>
      <c r="G382" s="11">
        <v>275</v>
      </c>
      <c r="H382" s="6">
        <v>0.85714285714285698</v>
      </c>
      <c r="I382" s="12">
        <v>5824.2857142857101</v>
      </c>
      <c r="J382" s="33"/>
      <c r="K382" s="11">
        <v>305</v>
      </c>
      <c r="L382" s="6">
        <v>0.14285714285714199</v>
      </c>
      <c r="M382" s="12">
        <v>970.71428571428498</v>
      </c>
    </row>
    <row r="383" spans="1:13" x14ac:dyDescent="0.25">
      <c r="A383" s="8" t="s">
        <v>351</v>
      </c>
      <c r="B383" t="s">
        <v>502</v>
      </c>
      <c r="C383" t="s">
        <v>503</v>
      </c>
      <c r="D383" s="11">
        <v>4282</v>
      </c>
      <c r="E383" s="30"/>
      <c r="F383" s="33"/>
      <c r="G383" s="11">
        <v>315</v>
      </c>
      <c r="H383" s="6">
        <v>0.83333333333333304</v>
      </c>
      <c r="I383" s="12">
        <v>3568.3333333333298</v>
      </c>
      <c r="J383" s="33"/>
      <c r="K383" s="11">
        <v>450</v>
      </c>
      <c r="L383" s="6">
        <v>8.3333333333333301E-2</v>
      </c>
      <c r="M383" s="12">
        <v>356.83333333333297</v>
      </c>
    </row>
    <row r="384" spans="1:13" x14ac:dyDescent="0.25">
      <c r="A384" s="8" t="s">
        <v>352</v>
      </c>
      <c r="B384" t="s">
        <v>502</v>
      </c>
      <c r="C384" t="s">
        <v>503</v>
      </c>
      <c r="D384" s="11">
        <v>2592</v>
      </c>
      <c r="E384" s="30"/>
      <c r="F384" s="33"/>
      <c r="G384" s="11">
        <v>425</v>
      </c>
      <c r="H384" s="6">
        <v>0.8</v>
      </c>
      <c r="I384" s="12">
        <v>2073.6</v>
      </c>
      <c r="J384" s="33"/>
      <c r="K384" s="11">
        <v>640</v>
      </c>
      <c r="L384" s="6">
        <v>0.14000000000000001</v>
      </c>
      <c r="M384" s="12">
        <v>362.88</v>
      </c>
    </row>
    <row r="385" spans="1:13" x14ac:dyDescent="0.25">
      <c r="A385" s="8" t="s">
        <v>353</v>
      </c>
      <c r="B385" t="s">
        <v>502</v>
      </c>
      <c r="C385" t="s">
        <v>503</v>
      </c>
      <c r="D385" s="11">
        <v>1105</v>
      </c>
      <c r="E385" s="30"/>
      <c r="F385" s="33"/>
      <c r="G385" s="11">
        <v>430</v>
      </c>
      <c r="H385" s="6">
        <v>0.83636363636363598</v>
      </c>
      <c r="I385" s="12">
        <v>924.18181818181802</v>
      </c>
      <c r="J385" s="33"/>
      <c r="K385" s="11">
        <v>710</v>
      </c>
      <c r="L385" s="6">
        <v>7.2727272727272696E-2</v>
      </c>
      <c r="M385" s="12">
        <v>80.363636363636303</v>
      </c>
    </row>
    <row r="386" spans="1:13" x14ac:dyDescent="0.25">
      <c r="A386" s="8" t="s">
        <v>347</v>
      </c>
      <c r="B386" t="s">
        <v>504</v>
      </c>
      <c r="C386" t="s">
        <v>505</v>
      </c>
      <c r="D386" s="11">
        <v>1131</v>
      </c>
      <c r="E386" s="30"/>
      <c r="F386" s="33"/>
      <c r="G386" s="11">
        <v>230</v>
      </c>
      <c r="H386" s="6">
        <v>0</v>
      </c>
      <c r="I386" s="12">
        <v>0</v>
      </c>
      <c r="J386" s="33"/>
      <c r="K386" s="11">
        <v>175</v>
      </c>
      <c r="L386" s="6">
        <v>0</v>
      </c>
      <c r="M386" s="12">
        <v>0</v>
      </c>
    </row>
    <row r="387" spans="1:13" x14ac:dyDescent="0.25">
      <c r="A387" s="8" t="s">
        <v>350</v>
      </c>
      <c r="B387" t="s">
        <v>504</v>
      </c>
      <c r="C387" t="s">
        <v>505</v>
      </c>
      <c r="D387" s="11">
        <v>632</v>
      </c>
      <c r="E387" s="30"/>
      <c r="F387" s="33"/>
      <c r="G387" s="11">
        <v>275</v>
      </c>
      <c r="H387" s="6">
        <v>0</v>
      </c>
      <c r="I387" s="12">
        <v>0</v>
      </c>
      <c r="J387" s="33"/>
      <c r="K387" s="11">
        <v>305</v>
      </c>
      <c r="L387" s="6">
        <v>0</v>
      </c>
      <c r="M387" s="12">
        <v>0</v>
      </c>
    </row>
    <row r="388" spans="1:13" x14ac:dyDescent="0.25">
      <c r="A388" s="8" t="s">
        <v>351</v>
      </c>
      <c r="B388" t="s">
        <v>504</v>
      </c>
      <c r="C388" t="s">
        <v>505</v>
      </c>
      <c r="D388" s="11">
        <v>291</v>
      </c>
      <c r="E388" s="30"/>
      <c r="F388" s="33"/>
      <c r="G388" s="11">
        <v>315</v>
      </c>
      <c r="H388" s="6">
        <v>0.16666666666666599</v>
      </c>
      <c r="I388" s="12">
        <v>48.499999999999901</v>
      </c>
      <c r="J388" s="33"/>
      <c r="K388" s="11">
        <v>450</v>
      </c>
      <c r="L388" s="6">
        <v>0.83333333333333304</v>
      </c>
      <c r="M388" s="12">
        <v>242.49999999999901</v>
      </c>
    </row>
    <row r="389" spans="1:13" x14ac:dyDescent="0.25">
      <c r="A389" s="8" t="s">
        <v>352</v>
      </c>
      <c r="B389" t="s">
        <v>504</v>
      </c>
      <c r="C389" t="s">
        <v>505</v>
      </c>
      <c r="D389" s="11">
        <v>195</v>
      </c>
      <c r="E389" s="30"/>
      <c r="F389" s="33"/>
      <c r="G389" s="11">
        <v>425</v>
      </c>
      <c r="H389" s="6">
        <v>0</v>
      </c>
      <c r="I389" s="12">
        <v>0</v>
      </c>
      <c r="J389" s="33"/>
      <c r="K389" s="11">
        <v>640</v>
      </c>
      <c r="L389" s="6">
        <v>1</v>
      </c>
      <c r="M389" s="12">
        <v>195</v>
      </c>
    </row>
    <row r="390" spans="1:13" x14ac:dyDescent="0.25">
      <c r="A390" s="8" t="s">
        <v>353</v>
      </c>
      <c r="B390" t="s">
        <v>504</v>
      </c>
      <c r="C390" t="s">
        <v>505</v>
      </c>
      <c r="D390" s="11">
        <v>74</v>
      </c>
      <c r="E390" s="30"/>
      <c r="F390" s="33"/>
      <c r="G390" s="11">
        <v>430</v>
      </c>
      <c r="H390" s="6">
        <v>0</v>
      </c>
      <c r="I390" s="12">
        <v>0</v>
      </c>
      <c r="J390" s="33"/>
      <c r="K390" s="11">
        <v>710</v>
      </c>
      <c r="L390" s="6">
        <v>1</v>
      </c>
      <c r="M390" s="12">
        <v>74</v>
      </c>
    </row>
    <row r="391" spans="1:13" x14ac:dyDescent="0.25">
      <c r="A391" s="8" t="s">
        <v>347</v>
      </c>
      <c r="B391" t="s">
        <v>506</v>
      </c>
      <c r="C391" t="s">
        <v>507</v>
      </c>
      <c r="D391" s="11">
        <v>4606</v>
      </c>
      <c r="E391" s="30"/>
      <c r="F391" s="33"/>
      <c r="G391" s="11">
        <v>230</v>
      </c>
      <c r="H391" s="6">
        <v>1</v>
      </c>
      <c r="I391" s="12">
        <v>4606</v>
      </c>
      <c r="J391" s="33"/>
      <c r="K391" s="11">
        <v>175</v>
      </c>
      <c r="L391" s="6">
        <v>0</v>
      </c>
      <c r="M391" s="12">
        <v>0</v>
      </c>
    </row>
    <row r="392" spans="1:13" x14ac:dyDescent="0.25">
      <c r="A392" s="8" t="s">
        <v>350</v>
      </c>
      <c r="B392" t="s">
        <v>506</v>
      </c>
      <c r="C392" t="s">
        <v>507</v>
      </c>
      <c r="D392" s="11">
        <v>1357</v>
      </c>
      <c r="E392" s="30"/>
      <c r="F392" s="33"/>
      <c r="G392" s="11">
        <v>275</v>
      </c>
      <c r="H392" s="6">
        <v>1</v>
      </c>
      <c r="I392" s="12">
        <v>1357</v>
      </c>
      <c r="J392" s="33"/>
      <c r="K392" s="11">
        <v>305</v>
      </c>
      <c r="L392" s="6">
        <v>0</v>
      </c>
      <c r="M392" s="12">
        <v>0</v>
      </c>
    </row>
    <row r="393" spans="1:13" x14ac:dyDescent="0.25">
      <c r="A393" s="8" t="s">
        <v>351</v>
      </c>
      <c r="B393" t="s">
        <v>506</v>
      </c>
      <c r="C393" t="s">
        <v>507</v>
      </c>
      <c r="D393" s="11">
        <v>524</v>
      </c>
      <c r="E393" s="30"/>
      <c r="F393" s="33"/>
      <c r="G393" s="11">
        <v>315</v>
      </c>
      <c r="H393" s="6">
        <v>1</v>
      </c>
      <c r="I393" s="12">
        <v>524</v>
      </c>
      <c r="J393" s="33"/>
      <c r="K393" s="11">
        <v>450</v>
      </c>
      <c r="L393" s="6">
        <v>0</v>
      </c>
      <c r="M393" s="12">
        <v>0</v>
      </c>
    </row>
    <row r="394" spans="1:13" x14ac:dyDescent="0.25">
      <c r="A394" s="8" t="s">
        <v>352</v>
      </c>
      <c r="B394" t="s">
        <v>506</v>
      </c>
      <c r="C394" t="s">
        <v>507</v>
      </c>
      <c r="D394" s="11">
        <v>305</v>
      </c>
      <c r="E394" s="30"/>
      <c r="F394" s="33"/>
      <c r="G394" s="11">
        <v>425</v>
      </c>
      <c r="H394" s="6">
        <v>0.875</v>
      </c>
      <c r="I394" s="12">
        <v>266.875</v>
      </c>
      <c r="J394" s="33"/>
      <c r="K394" s="11">
        <v>640</v>
      </c>
      <c r="L394" s="6">
        <v>0.125</v>
      </c>
      <c r="M394" s="12">
        <v>38.125</v>
      </c>
    </row>
    <row r="395" spans="1:13" x14ac:dyDescent="0.25">
      <c r="A395" s="8" t="s">
        <v>353</v>
      </c>
      <c r="B395" t="s">
        <v>506</v>
      </c>
      <c r="C395" t="s">
        <v>507</v>
      </c>
      <c r="D395" s="11">
        <v>104</v>
      </c>
      <c r="E395" s="30"/>
      <c r="F395" s="33"/>
      <c r="G395" s="11">
        <v>430</v>
      </c>
      <c r="H395" s="6">
        <v>1</v>
      </c>
      <c r="I395" s="12">
        <v>104</v>
      </c>
      <c r="J395" s="33"/>
      <c r="K395" s="11">
        <v>710</v>
      </c>
      <c r="L395" s="6">
        <v>0</v>
      </c>
      <c r="M395" s="12">
        <v>0</v>
      </c>
    </row>
    <row r="396" spans="1:13" x14ac:dyDescent="0.25">
      <c r="A396" s="8" t="s">
        <v>347</v>
      </c>
      <c r="B396" t="s">
        <v>508</v>
      </c>
      <c r="C396" t="s">
        <v>509</v>
      </c>
      <c r="D396" s="11">
        <v>5482</v>
      </c>
      <c r="E396" s="30"/>
      <c r="F396" s="33"/>
      <c r="G396" s="11">
        <v>230</v>
      </c>
      <c r="H396" s="6">
        <v>0</v>
      </c>
      <c r="I396" s="12">
        <v>0</v>
      </c>
      <c r="J396" s="33"/>
      <c r="K396" s="11">
        <v>175</v>
      </c>
      <c r="L396" s="6">
        <v>1</v>
      </c>
      <c r="M396" s="12">
        <v>5482</v>
      </c>
    </row>
    <row r="397" spans="1:13" x14ac:dyDescent="0.25">
      <c r="A397" s="8" t="s">
        <v>350</v>
      </c>
      <c r="B397" t="s">
        <v>508</v>
      </c>
      <c r="C397" t="s">
        <v>509</v>
      </c>
      <c r="D397" s="11">
        <v>2501</v>
      </c>
      <c r="E397" s="30"/>
      <c r="F397" s="33"/>
      <c r="G397" s="11">
        <v>275</v>
      </c>
      <c r="H397" s="6">
        <v>0.11111111111111099</v>
      </c>
      <c r="I397" s="12">
        <v>277.888888888888</v>
      </c>
      <c r="J397" s="33"/>
      <c r="K397" s="11">
        <v>305</v>
      </c>
      <c r="L397" s="6">
        <v>1</v>
      </c>
      <c r="M397" s="12">
        <v>2501</v>
      </c>
    </row>
    <row r="398" spans="1:13" x14ac:dyDescent="0.25">
      <c r="A398" s="8" t="s">
        <v>351</v>
      </c>
      <c r="B398" t="s">
        <v>508</v>
      </c>
      <c r="C398" t="s">
        <v>509</v>
      </c>
      <c r="D398" s="11">
        <v>1572</v>
      </c>
      <c r="E398" s="30"/>
      <c r="F398" s="33"/>
      <c r="G398" s="11">
        <v>315</v>
      </c>
      <c r="H398" s="6">
        <v>6.6666666666666596E-2</v>
      </c>
      <c r="I398" s="12">
        <v>104.799999999999</v>
      </c>
      <c r="J398" s="33"/>
      <c r="K398" s="11">
        <v>450</v>
      </c>
      <c r="L398" s="6">
        <v>0.93333333333333302</v>
      </c>
      <c r="M398" s="12">
        <v>1467.19999999999</v>
      </c>
    </row>
    <row r="399" spans="1:13" x14ac:dyDescent="0.25">
      <c r="A399" s="8" t="s">
        <v>352</v>
      </c>
      <c r="B399" t="s">
        <v>508</v>
      </c>
      <c r="C399" t="s">
        <v>509</v>
      </c>
      <c r="D399" s="11">
        <v>1130</v>
      </c>
      <c r="E399" s="30"/>
      <c r="F399" s="33"/>
      <c r="G399" s="11">
        <v>425</v>
      </c>
      <c r="H399" s="6">
        <v>0</v>
      </c>
      <c r="I399" s="12">
        <v>0</v>
      </c>
      <c r="J399" s="33"/>
      <c r="K399" s="11">
        <v>640</v>
      </c>
      <c r="L399" s="6">
        <v>1</v>
      </c>
      <c r="M399" s="12">
        <v>1130</v>
      </c>
    </row>
    <row r="400" spans="1:13" x14ac:dyDescent="0.25">
      <c r="A400" s="8" t="s">
        <v>353</v>
      </c>
      <c r="B400" t="s">
        <v>508</v>
      </c>
      <c r="C400" t="s">
        <v>509</v>
      </c>
      <c r="D400" s="11">
        <v>329</v>
      </c>
      <c r="E400" s="30"/>
      <c r="F400" s="33"/>
      <c r="G400" s="11">
        <v>430</v>
      </c>
      <c r="H400" s="6">
        <v>0</v>
      </c>
      <c r="I400" s="12">
        <v>0</v>
      </c>
      <c r="J400" s="33"/>
      <c r="K400" s="11">
        <v>710</v>
      </c>
      <c r="L400" s="6">
        <v>1</v>
      </c>
      <c r="M400" s="12">
        <v>329</v>
      </c>
    </row>
    <row r="401" spans="1:13" x14ac:dyDescent="0.25">
      <c r="A401" s="8" t="s">
        <v>347</v>
      </c>
      <c r="B401" t="s">
        <v>510</v>
      </c>
      <c r="C401" t="s">
        <v>511</v>
      </c>
      <c r="D401" s="11">
        <v>4177</v>
      </c>
      <c r="E401" s="30"/>
      <c r="F401" s="33"/>
      <c r="G401" s="11">
        <v>230</v>
      </c>
      <c r="H401" s="6">
        <v>0</v>
      </c>
      <c r="I401" s="12">
        <v>0</v>
      </c>
      <c r="J401" s="33"/>
      <c r="K401" s="11">
        <v>175</v>
      </c>
      <c r="L401" s="6">
        <v>0</v>
      </c>
      <c r="M401" s="12">
        <v>0</v>
      </c>
    </row>
    <row r="402" spans="1:13" x14ac:dyDescent="0.25">
      <c r="A402" s="8" t="s">
        <v>350</v>
      </c>
      <c r="B402" t="s">
        <v>510</v>
      </c>
      <c r="C402" t="s">
        <v>511</v>
      </c>
      <c r="D402" s="11">
        <v>1748</v>
      </c>
      <c r="E402" s="30"/>
      <c r="F402" s="33"/>
      <c r="G402" s="11">
        <v>275</v>
      </c>
      <c r="H402" s="6">
        <v>0</v>
      </c>
      <c r="I402" s="12">
        <v>0</v>
      </c>
      <c r="J402" s="33"/>
      <c r="K402" s="11">
        <v>305</v>
      </c>
      <c r="L402" s="6">
        <v>1</v>
      </c>
      <c r="M402" s="12">
        <v>1748</v>
      </c>
    </row>
    <row r="403" spans="1:13" x14ac:dyDescent="0.25">
      <c r="A403" s="8" t="s">
        <v>351</v>
      </c>
      <c r="B403" t="s">
        <v>510</v>
      </c>
      <c r="C403" t="s">
        <v>511</v>
      </c>
      <c r="D403" s="11">
        <v>1034</v>
      </c>
      <c r="E403" s="30"/>
      <c r="F403" s="33"/>
      <c r="G403" s="11">
        <v>315</v>
      </c>
      <c r="H403" s="6">
        <v>0.125</v>
      </c>
      <c r="I403" s="12">
        <v>129.25</v>
      </c>
      <c r="J403" s="33"/>
      <c r="K403" s="11">
        <v>450</v>
      </c>
      <c r="L403" s="6">
        <v>1</v>
      </c>
      <c r="M403" s="12">
        <v>1034</v>
      </c>
    </row>
    <row r="404" spans="1:13" x14ac:dyDescent="0.25">
      <c r="A404" s="8" t="s">
        <v>352</v>
      </c>
      <c r="B404" t="s">
        <v>510</v>
      </c>
      <c r="C404" t="s">
        <v>511</v>
      </c>
      <c r="D404" s="11">
        <v>609</v>
      </c>
      <c r="E404" s="30"/>
      <c r="F404" s="33"/>
      <c r="G404" s="11">
        <v>425</v>
      </c>
      <c r="H404" s="6">
        <v>6.6666666666666596E-2</v>
      </c>
      <c r="I404" s="12">
        <v>40.599999999999902</v>
      </c>
      <c r="J404" s="33"/>
      <c r="K404" s="11">
        <v>640</v>
      </c>
      <c r="L404" s="6">
        <v>0.93333333333333302</v>
      </c>
      <c r="M404" s="12">
        <v>568.39999999999895</v>
      </c>
    </row>
    <row r="405" spans="1:13" x14ac:dyDescent="0.25">
      <c r="A405" s="8" t="s">
        <v>353</v>
      </c>
      <c r="B405" t="s">
        <v>510</v>
      </c>
      <c r="C405" t="s">
        <v>511</v>
      </c>
      <c r="D405" s="11">
        <v>384</v>
      </c>
      <c r="E405" s="30"/>
      <c r="F405" s="33"/>
      <c r="G405" s="11">
        <v>430</v>
      </c>
      <c r="H405" s="6">
        <v>4.7619047619047603E-2</v>
      </c>
      <c r="I405" s="12">
        <v>18.285714285714199</v>
      </c>
      <c r="J405" s="33"/>
      <c r="K405" s="11">
        <v>710</v>
      </c>
      <c r="L405" s="6">
        <v>0.85714285714285698</v>
      </c>
      <c r="M405" s="12">
        <v>329.142857142857</v>
      </c>
    </row>
    <row r="406" spans="1:13" x14ac:dyDescent="0.25">
      <c r="A406" s="8" t="s">
        <v>347</v>
      </c>
      <c r="B406" t="s">
        <v>512</v>
      </c>
      <c r="C406" t="s">
        <v>513</v>
      </c>
      <c r="D406" s="11">
        <v>9015</v>
      </c>
      <c r="E406" s="30"/>
      <c r="F406" s="33"/>
      <c r="G406" s="11">
        <v>230</v>
      </c>
      <c r="H406" s="6">
        <v>0.8</v>
      </c>
      <c r="I406" s="12">
        <v>7212</v>
      </c>
      <c r="J406" s="33"/>
      <c r="K406" s="11">
        <v>175</v>
      </c>
      <c r="L406" s="6">
        <v>0.2</v>
      </c>
      <c r="M406" s="12">
        <v>1803</v>
      </c>
    </row>
    <row r="407" spans="1:13" x14ac:dyDescent="0.25">
      <c r="A407" s="8" t="s">
        <v>350</v>
      </c>
      <c r="B407" t="s">
        <v>512</v>
      </c>
      <c r="C407" t="s">
        <v>513</v>
      </c>
      <c r="D407" s="11">
        <v>3051</v>
      </c>
      <c r="E407" s="30"/>
      <c r="F407" s="33"/>
      <c r="G407" s="11">
        <v>275</v>
      </c>
      <c r="H407" s="6">
        <v>0.75</v>
      </c>
      <c r="I407" s="12">
        <v>2288.25</v>
      </c>
      <c r="J407" s="33"/>
      <c r="K407" s="11">
        <v>305</v>
      </c>
      <c r="L407" s="6">
        <v>0.25</v>
      </c>
      <c r="M407" s="12">
        <v>762.75</v>
      </c>
    </row>
    <row r="408" spans="1:13" x14ac:dyDescent="0.25">
      <c r="A408" s="8" t="s">
        <v>351</v>
      </c>
      <c r="B408" t="s">
        <v>512</v>
      </c>
      <c r="C408" t="s">
        <v>513</v>
      </c>
      <c r="D408" s="11">
        <v>1531</v>
      </c>
      <c r="E408" s="30"/>
      <c r="F408" s="33"/>
      <c r="G408" s="11">
        <v>315</v>
      </c>
      <c r="H408" s="6">
        <v>0.5</v>
      </c>
      <c r="I408" s="12">
        <v>765.5</v>
      </c>
      <c r="J408" s="33"/>
      <c r="K408" s="11">
        <v>450</v>
      </c>
      <c r="L408" s="6">
        <v>0.4</v>
      </c>
      <c r="M408" s="12">
        <v>612.4</v>
      </c>
    </row>
    <row r="409" spans="1:13" x14ac:dyDescent="0.25">
      <c r="A409" s="8" t="s">
        <v>352</v>
      </c>
      <c r="B409" t="s">
        <v>512</v>
      </c>
      <c r="C409" t="s">
        <v>513</v>
      </c>
      <c r="D409" s="11">
        <v>606</v>
      </c>
      <c r="E409" s="30"/>
      <c r="F409" s="33"/>
      <c r="G409" s="11">
        <v>425</v>
      </c>
      <c r="H409" s="6">
        <v>0.63636363636363602</v>
      </c>
      <c r="I409" s="12">
        <v>385.636363636363</v>
      </c>
      <c r="J409" s="33"/>
      <c r="K409" s="11">
        <v>640</v>
      </c>
      <c r="L409" s="6">
        <v>0.36363636363636298</v>
      </c>
      <c r="M409" s="12">
        <v>220.363636363636</v>
      </c>
    </row>
    <row r="410" spans="1:13" x14ac:dyDescent="0.25">
      <c r="A410" s="8" t="s">
        <v>353</v>
      </c>
      <c r="B410" t="s">
        <v>512</v>
      </c>
      <c r="C410" t="s">
        <v>513</v>
      </c>
      <c r="D410" s="11">
        <v>244</v>
      </c>
      <c r="E410" s="30"/>
      <c r="F410" s="33"/>
      <c r="G410" s="11">
        <v>430</v>
      </c>
      <c r="H410" s="6">
        <v>1</v>
      </c>
      <c r="I410" s="12">
        <v>244</v>
      </c>
      <c r="J410" s="33"/>
      <c r="K410" s="11">
        <v>710</v>
      </c>
      <c r="L410" s="6">
        <v>0</v>
      </c>
      <c r="M410" s="12">
        <v>0</v>
      </c>
    </row>
    <row r="411" spans="1:13" x14ac:dyDescent="0.25">
      <c r="A411" s="8" t="s">
        <v>347</v>
      </c>
      <c r="B411" t="s">
        <v>514</v>
      </c>
      <c r="C411" t="s">
        <v>515</v>
      </c>
      <c r="D411" s="11">
        <v>3338</v>
      </c>
      <c r="E411" s="30"/>
      <c r="F411" s="33"/>
      <c r="G411" s="11">
        <v>230</v>
      </c>
      <c r="H411" s="6">
        <v>0.33333333333333298</v>
      </c>
      <c r="I411" s="12">
        <v>1112.6666666666599</v>
      </c>
      <c r="J411" s="33"/>
      <c r="K411" s="11">
        <v>175</v>
      </c>
      <c r="L411" s="6">
        <v>0</v>
      </c>
      <c r="M411" s="12">
        <v>0</v>
      </c>
    </row>
    <row r="412" spans="1:13" x14ac:dyDescent="0.25">
      <c r="A412" s="8" t="s">
        <v>350</v>
      </c>
      <c r="B412" t="s">
        <v>514</v>
      </c>
      <c r="C412" t="s">
        <v>515</v>
      </c>
      <c r="D412" s="11">
        <v>1954</v>
      </c>
      <c r="E412" s="30"/>
      <c r="F412" s="33"/>
      <c r="G412" s="11">
        <v>275</v>
      </c>
      <c r="H412" s="6">
        <v>0</v>
      </c>
      <c r="I412" s="12">
        <v>0</v>
      </c>
      <c r="J412" s="33"/>
      <c r="K412" s="11">
        <v>305</v>
      </c>
      <c r="L412" s="6">
        <v>0</v>
      </c>
      <c r="M412" s="12">
        <v>0</v>
      </c>
    </row>
    <row r="413" spans="1:13" x14ac:dyDescent="0.25">
      <c r="A413" s="8" t="s">
        <v>351</v>
      </c>
      <c r="B413" t="s">
        <v>514</v>
      </c>
      <c r="C413" t="s">
        <v>515</v>
      </c>
      <c r="D413" s="11">
        <v>1321</v>
      </c>
      <c r="E413" s="30"/>
      <c r="F413" s="33"/>
      <c r="G413" s="11">
        <v>315</v>
      </c>
      <c r="H413" s="6">
        <v>0.11111111111111099</v>
      </c>
      <c r="I413" s="12">
        <v>146.777777777777</v>
      </c>
      <c r="J413" s="33"/>
      <c r="K413" s="11">
        <v>450</v>
      </c>
      <c r="L413" s="6">
        <v>0.11111111111111099</v>
      </c>
      <c r="M413" s="12">
        <v>146.777777777777</v>
      </c>
    </row>
    <row r="414" spans="1:13" x14ac:dyDescent="0.25">
      <c r="A414" s="8" t="s">
        <v>352</v>
      </c>
      <c r="B414" t="s">
        <v>514</v>
      </c>
      <c r="C414" t="s">
        <v>515</v>
      </c>
      <c r="D414" s="11">
        <v>831</v>
      </c>
      <c r="E414" s="30"/>
      <c r="F414" s="33"/>
      <c r="G414" s="11">
        <v>425</v>
      </c>
      <c r="H414" s="6">
        <v>8.3333333333333301E-2</v>
      </c>
      <c r="I414" s="12">
        <v>69.249999999999901</v>
      </c>
      <c r="J414" s="33"/>
      <c r="K414" s="11">
        <v>640</v>
      </c>
      <c r="L414" s="6">
        <v>0</v>
      </c>
      <c r="M414" s="12">
        <v>0</v>
      </c>
    </row>
    <row r="415" spans="1:13" ht="15.75" thickBot="1" x14ac:dyDescent="0.3">
      <c r="A415" s="9" t="s">
        <v>353</v>
      </c>
      <c r="B415" s="10" t="s">
        <v>514</v>
      </c>
      <c r="C415" s="10" t="s">
        <v>515</v>
      </c>
      <c r="D415" s="13">
        <v>415</v>
      </c>
      <c r="E415" s="31"/>
      <c r="F415" s="34"/>
      <c r="G415" s="13">
        <v>430</v>
      </c>
      <c r="H415" s="7">
        <v>8.3333333333333301E-2</v>
      </c>
      <c r="I415" s="14">
        <v>34.5833333333333</v>
      </c>
      <c r="J415" s="34"/>
      <c r="K415" s="13">
        <v>710</v>
      </c>
      <c r="L415" s="7">
        <v>0</v>
      </c>
      <c r="M415" s="14">
        <v>0</v>
      </c>
    </row>
  </sheetData>
  <autoFilter ref="A5:M415" xr:uid="{7CFD4234-7D31-4359-89E6-3133E65BBD4E}">
    <sortState xmlns:xlrd2="http://schemas.microsoft.com/office/spreadsheetml/2017/richdata2" ref="A6:M415">
      <sortCondition ref="C5:C415"/>
    </sortState>
  </autoFilter>
  <mergeCells count="2">
    <mergeCell ref="F4:I4"/>
    <mergeCell ref="J4:M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415"/>
  <sheetViews>
    <sheetView showGridLines="0" zoomScale="80" zoomScaleNormal="80" workbookViewId="0">
      <pane ySplit="5" topLeftCell="A6" activePane="bottomLeft" state="frozen"/>
      <selection pane="bottomLeft"/>
    </sheetView>
  </sheetViews>
  <sheetFormatPr defaultRowHeight="15" x14ac:dyDescent="0.25"/>
  <cols>
    <col min="1" max="1" width="17.7109375" customWidth="1"/>
    <col min="2" max="2" width="12.5703125" bestFit="1" customWidth="1"/>
    <col min="3" max="3" width="36.42578125" bestFit="1" customWidth="1"/>
    <col min="4" max="4" width="10.7109375" bestFit="1" customWidth="1"/>
    <col min="5" max="5" width="13.28515625" bestFit="1" customWidth="1"/>
    <col min="6" max="6" width="24.7109375" bestFit="1" customWidth="1"/>
    <col min="7" max="7" width="18.140625" bestFit="1" customWidth="1"/>
    <col min="9" max="9" width="13" customWidth="1"/>
    <col min="10" max="10" width="18.42578125" customWidth="1"/>
    <col min="11" max="11" width="13.42578125" bestFit="1" customWidth="1"/>
    <col min="12" max="12" width="9.28515625" customWidth="1"/>
    <col min="13" max="13" width="12.28515625" bestFit="1" customWidth="1"/>
    <col min="14" max="14" width="11.42578125" bestFit="1" customWidth="1"/>
  </cols>
  <sheetData>
    <row r="1" spans="1:25" x14ac:dyDescent="0.25">
      <c r="A1" s="1" t="s">
        <v>517</v>
      </c>
    </row>
    <row r="2" spans="1:25" ht="15.75" thickBot="1" x14ac:dyDescent="0.3"/>
    <row r="3" spans="1:25" ht="21" customHeight="1" thickBot="1" x14ac:dyDescent="0.3">
      <c r="A3" t="s">
        <v>331</v>
      </c>
      <c r="I3" s="32">
        <f>SUM(I6:I415)</f>
        <v>293517.42065500683</v>
      </c>
      <c r="M3" s="32">
        <f>SUM(M6:M415)</f>
        <v>422929.94859428308</v>
      </c>
      <c r="N3" s="32">
        <f>I3+M3</f>
        <v>716447.36924928986</v>
      </c>
    </row>
    <row r="4" spans="1:25" ht="15.75" thickBot="1" x14ac:dyDescent="0.3">
      <c r="A4" t="s">
        <v>332</v>
      </c>
      <c r="C4" s="1"/>
      <c r="D4" s="1"/>
      <c r="E4" s="1"/>
      <c r="F4" s="111" t="s">
        <v>333</v>
      </c>
      <c r="G4" s="112"/>
      <c r="H4" s="112"/>
      <c r="I4" s="113"/>
      <c r="J4" s="111" t="s">
        <v>334</v>
      </c>
      <c r="K4" s="112"/>
      <c r="L4" s="112"/>
      <c r="M4" s="113"/>
    </row>
    <row r="5" spans="1:25" ht="75.75" thickBot="1" x14ac:dyDescent="0.3">
      <c r="A5" s="2" t="s">
        <v>335</v>
      </c>
      <c r="B5" s="3" t="s">
        <v>336</v>
      </c>
      <c r="C5" s="3" t="s">
        <v>337</v>
      </c>
      <c r="D5" s="4" t="s">
        <v>338</v>
      </c>
      <c r="E5" s="5" t="s">
        <v>339</v>
      </c>
      <c r="F5" s="38" t="s">
        <v>340</v>
      </c>
      <c r="G5" s="38" t="s">
        <v>341</v>
      </c>
      <c r="H5" s="41" t="s">
        <v>342</v>
      </c>
      <c r="I5" s="39" t="s">
        <v>343</v>
      </c>
      <c r="J5" s="40" t="s">
        <v>344</v>
      </c>
      <c r="K5" s="38" t="s">
        <v>345</v>
      </c>
      <c r="L5" s="41" t="s">
        <v>342</v>
      </c>
      <c r="M5" s="39" t="s">
        <v>346</v>
      </c>
    </row>
    <row r="6" spans="1:25" x14ac:dyDescent="0.25">
      <c r="A6" s="35" t="s">
        <v>347</v>
      </c>
      <c r="B6" s="36" t="s">
        <v>348</v>
      </c>
      <c r="C6" s="36" t="s">
        <v>349</v>
      </c>
      <c r="D6" s="42">
        <v>5041</v>
      </c>
      <c r="E6" s="43"/>
      <c r="F6" s="44"/>
      <c r="G6" s="42">
        <v>270</v>
      </c>
      <c r="H6" s="45">
        <v>0.11111111111111099</v>
      </c>
      <c r="I6" s="46">
        <v>560.11111111111097</v>
      </c>
      <c r="J6" s="44"/>
      <c r="K6" s="42">
        <v>310</v>
      </c>
      <c r="L6" s="45">
        <v>0.11111111111111099</v>
      </c>
      <c r="M6" s="46">
        <v>560.11111111111097</v>
      </c>
      <c r="U6" s="37"/>
      <c r="Y6" s="37"/>
    </row>
    <row r="7" spans="1:25" x14ac:dyDescent="0.25">
      <c r="A7" s="8" t="s">
        <v>350</v>
      </c>
      <c r="B7" t="s">
        <v>348</v>
      </c>
      <c r="C7" t="s">
        <v>349</v>
      </c>
      <c r="D7" s="11">
        <v>2498</v>
      </c>
      <c r="E7" s="30"/>
      <c r="F7" s="33"/>
      <c r="G7" s="11">
        <v>255</v>
      </c>
      <c r="H7" s="6">
        <v>0</v>
      </c>
      <c r="I7" s="12">
        <v>0</v>
      </c>
      <c r="J7" s="33"/>
      <c r="K7" s="11">
        <v>375</v>
      </c>
      <c r="L7" s="6">
        <v>0.1</v>
      </c>
      <c r="M7" s="12">
        <v>249.8</v>
      </c>
      <c r="U7" s="37"/>
      <c r="Y7" s="37"/>
    </row>
    <row r="8" spans="1:25" x14ac:dyDescent="0.25">
      <c r="A8" s="8" t="s">
        <v>351</v>
      </c>
      <c r="B8" t="s">
        <v>348</v>
      </c>
      <c r="C8" t="s">
        <v>349</v>
      </c>
      <c r="D8" s="11">
        <v>1497</v>
      </c>
      <c r="E8" s="30"/>
      <c r="F8" s="33"/>
      <c r="G8" s="11">
        <v>300</v>
      </c>
      <c r="H8" s="6">
        <v>0.11764705882352899</v>
      </c>
      <c r="I8" s="12">
        <v>176.117647058823</v>
      </c>
      <c r="J8" s="33"/>
      <c r="K8" s="11">
        <v>440</v>
      </c>
      <c r="L8" s="6">
        <v>0</v>
      </c>
      <c r="M8" s="12">
        <v>0</v>
      </c>
      <c r="U8" s="37"/>
      <c r="Y8" s="37"/>
    </row>
    <row r="9" spans="1:25" x14ac:dyDescent="0.25">
      <c r="A9" s="8" t="s">
        <v>352</v>
      </c>
      <c r="B9" t="s">
        <v>348</v>
      </c>
      <c r="C9" t="s">
        <v>349</v>
      </c>
      <c r="D9" s="11">
        <v>997</v>
      </c>
      <c r="E9" s="30"/>
      <c r="F9" s="33"/>
      <c r="G9" s="11">
        <v>390</v>
      </c>
      <c r="H9" s="6">
        <v>7.69230769230769E-2</v>
      </c>
      <c r="I9" s="12">
        <v>76.692307692307594</v>
      </c>
      <c r="J9" s="33"/>
      <c r="K9" s="11">
        <v>685</v>
      </c>
      <c r="L9" s="6">
        <v>3.8461538461538401E-2</v>
      </c>
      <c r="M9" s="12">
        <v>38.346153846153797</v>
      </c>
      <c r="U9" s="37"/>
      <c r="Y9" s="37"/>
    </row>
    <row r="10" spans="1:25" x14ac:dyDescent="0.25">
      <c r="A10" s="8" t="s">
        <v>353</v>
      </c>
      <c r="B10" t="s">
        <v>348</v>
      </c>
      <c r="C10" t="s">
        <v>349</v>
      </c>
      <c r="D10" s="11">
        <v>481</v>
      </c>
      <c r="E10" s="30"/>
      <c r="F10" s="33"/>
      <c r="G10" s="11">
        <v>340</v>
      </c>
      <c r="H10" s="6">
        <v>8.1081081081081002E-2</v>
      </c>
      <c r="I10" s="12">
        <v>38.999999999999901</v>
      </c>
      <c r="J10" s="33"/>
      <c r="K10" s="11">
        <v>700</v>
      </c>
      <c r="L10" s="6">
        <v>5.4054054054054002E-2</v>
      </c>
      <c r="M10" s="12">
        <v>25.999999999999901</v>
      </c>
      <c r="U10" s="37"/>
      <c r="Y10" s="37"/>
    </row>
    <row r="11" spans="1:25" x14ac:dyDescent="0.25">
      <c r="A11" s="8" t="s">
        <v>347</v>
      </c>
      <c r="B11" t="s">
        <v>354</v>
      </c>
      <c r="C11" t="s">
        <v>355</v>
      </c>
      <c r="D11" s="11">
        <v>6545</v>
      </c>
      <c r="E11" s="30"/>
      <c r="F11" s="33"/>
      <c r="G11" s="11">
        <v>270</v>
      </c>
      <c r="H11" s="6">
        <v>0.125</v>
      </c>
      <c r="I11" s="12">
        <v>818.125</v>
      </c>
      <c r="J11" s="33"/>
      <c r="K11" s="11">
        <v>310</v>
      </c>
      <c r="L11" s="6">
        <v>0.875</v>
      </c>
      <c r="M11" s="12">
        <v>5726.875</v>
      </c>
      <c r="U11" s="37"/>
      <c r="Y11" s="37"/>
    </row>
    <row r="12" spans="1:25" x14ac:dyDescent="0.25">
      <c r="A12" s="8" t="s">
        <v>350</v>
      </c>
      <c r="B12" t="s">
        <v>354</v>
      </c>
      <c r="C12" t="s">
        <v>355</v>
      </c>
      <c r="D12" s="11">
        <v>2342</v>
      </c>
      <c r="E12" s="30"/>
      <c r="F12" s="33"/>
      <c r="G12" s="11">
        <v>255</v>
      </c>
      <c r="H12" s="6">
        <v>0.23076923076923</v>
      </c>
      <c r="I12" s="12">
        <v>540.461538461538</v>
      </c>
      <c r="J12" s="33"/>
      <c r="K12" s="11">
        <v>375</v>
      </c>
      <c r="L12" s="6">
        <v>0.76923076923076905</v>
      </c>
      <c r="M12" s="12">
        <v>1801.5384615384601</v>
      </c>
      <c r="U12" s="37"/>
      <c r="Y12" s="37"/>
    </row>
    <row r="13" spans="1:25" x14ac:dyDescent="0.25">
      <c r="A13" s="8" t="s">
        <v>351</v>
      </c>
      <c r="B13" t="s">
        <v>354</v>
      </c>
      <c r="C13" t="s">
        <v>355</v>
      </c>
      <c r="D13" s="11">
        <v>1043</v>
      </c>
      <c r="E13" s="30"/>
      <c r="F13" s="33"/>
      <c r="G13" s="11">
        <v>300</v>
      </c>
      <c r="H13" s="6">
        <v>0.33333333333333298</v>
      </c>
      <c r="I13" s="12">
        <v>347.666666666666</v>
      </c>
      <c r="J13" s="33"/>
      <c r="K13" s="11">
        <v>440</v>
      </c>
      <c r="L13" s="6">
        <v>0.55555555555555503</v>
      </c>
      <c r="M13" s="12">
        <v>579.444444444444</v>
      </c>
      <c r="U13" s="37"/>
      <c r="Y13" s="37"/>
    </row>
    <row r="14" spans="1:25" x14ac:dyDescent="0.25">
      <c r="A14" s="8" t="s">
        <v>352</v>
      </c>
      <c r="B14" t="s">
        <v>354</v>
      </c>
      <c r="C14" t="s">
        <v>355</v>
      </c>
      <c r="D14" s="11">
        <v>773</v>
      </c>
      <c r="E14" s="30"/>
      <c r="F14" s="33"/>
      <c r="G14" s="11">
        <v>390</v>
      </c>
      <c r="H14" s="6">
        <v>0.33333333333333298</v>
      </c>
      <c r="I14" s="12">
        <v>257.666666666666</v>
      </c>
      <c r="J14" s="33"/>
      <c r="K14" s="11">
        <v>685</v>
      </c>
      <c r="L14" s="6">
        <v>0.625</v>
      </c>
      <c r="M14" s="12">
        <v>483.125</v>
      </c>
      <c r="U14" s="37"/>
      <c r="Y14" s="37"/>
    </row>
    <row r="15" spans="1:25" x14ac:dyDescent="0.25">
      <c r="A15" s="8" t="s">
        <v>353</v>
      </c>
      <c r="B15" t="s">
        <v>354</v>
      </c>
      <c r="C15" t="s">
        <v>355</v>
      </c>
      <c r="D15" s="11">
        <v>315</v>
      </c>
      <c r="E15" s="30"/>
      <c r="F15" s="33"/>
      <c r="G15" s="11">
        <v>340</v>
      </c>
      <c r="H15" s="6">
        <v>0.23529411764705799</v>
      </c>
      <c r="I15" s="12">
        <v>74.117647058823493</v>
      </c>
      <c r="J15" s="33"/>
      <c r="K15" s="11">
        <v>700</v>
      </c>
      <c r="L15" s="6">
        <v>0.70588235294117596</v>
      </c>
      <c r="M15" s="12">
        <v>222.35294117647001</v>
      </c>
      <c r="U15" s="37"/>
      <c r="Y15" s="37"/>
    </row>
    <row r="16" spans="1:25" x14ac:dyDescent="0.25">
      <c r="A16" s="8" t="s">
        <v>347</v>
      </c>
      <c r="B16" t="s">
        <v>356</v>
      </c>
      <c r="C16" t="s">
        <v>357</v>
      </c>
      <c r="D16" s="11">
        <v>2285</v>
      </c>
      <c r="E16" s="30"/>
      <c r="F16" s="33"/>
      <c r="G16" s="11">
        <v>270</v>
      </c>
      <c r="H16" s="6">
        <v>0</v>
      </c>
      <c r="I16" s="12">
        <v>0</v>
      </c>
      <c r="J16" s="33"/>
      <c r="K16" s="11">
        <v>310</v>
      </c>
      <c r="L16" s="6">
        <v>1</v>
      </c>
      <c r="M16" s="12">
        <v>2285</v>
      </c>
      <c r="U16" s="37"/>
      <c r="Y16" s="37"/>
    </row>
    <row r="17" spans="1:25" x14ac:dyDescent="0.25">
      <c r="A17" s="8" t="s">
        <v>350</v>
      </c>
      <c r="B17" t="s">
        <v>356</v>
      </c>
      <c r="C17" t="s">
        <v>357</v>
      </c>
      <c r="D17" s="11">
        <v>1132</v>
      </c>
      <c r="E17" s="30"/>
      <c r="F17" s="33"/>
      <c r="G17" s="11">
        <v>255</v>
      </c>
      <c r="H17" s="6">
        <v>0</v>
      </c>
      <c r="I17" s="12">
        <v>0</v>
      </c>
      <c r="J17" s="33"/>
      <c r="K17" s="11">
        <v>375</v>
      </c>
      <c r="L17" s="6">
        <v>1</v>
      </c>
      <c r="M17" s="12">
        <v>1132</v>
      </c>
      <c r="U17" s="37"/>
      <c r="Y17" s="37"/>
    </row>
    <row r="18" spans="1:25" x14ac:dyDescent="0.25">
      <c r="A18" s="8" t="s">
        <v>351</v>
      </c>
      <c r="B18" t="s">
        <v>356</v>
      </c>
      <c r="C18" t="s">
        <v>357</v>
      </c>
      <c r="D18" s="11">
        <v>482</v>
      </c>
      <c r="E18" s="30"/>
      <c r="F18" s="33"/>
      <c r="G18" s="11">
        <v>300</v>
      </c>
      <c r="H18" s="6">
        <v>0</v>
      </c>
      <c r="I18" s="12">
        <v>0</v>
      </c>
      <c r="J18" s="33"/>
      <c r="K18" s="11">
        <v>440</v>
      </c>
      <c r="L18" s="6">
        <v>1</v>
      </c>
      <c r="M18" s="12">
        <v>482</v>
      </c>
      <c r="U18" s="37"/>
      <c r="Y18" s="37"/>
    </row>
    <row r="19" spans="1:25" x14ac:dyDescent="0.25">
      <c r="A19" s="8" t="s">
        <v>352</v>
      </c>
      <c r="B19" t="s">
        <v>356</v>
      </c>
      <c r="C19" t="s">
        <v>357</v>
      </c>
      <c r="D19" s="11">
        <v>362</v>
      </c>
      <c r="E19" s="30"/>
      <c r="F19" s="33"/>
      <c r="G19" s="11">
        <v>390</v>
      </c>
      <c r="H19" s="6">
        <v>0.25</v>
      </c>
      <c r="I19" s="12">
        <v>90.5</v>
      </c>
      <c r="J19" s="33"/>
      <c r="K19" s="11">
        <v>685</v>
      </c>
      <c r="L19" s="6">
        <v>0.75</v>
      </c>
      <c r="M19" s="12">
        <v>271.5</v>
      </c>
      <c r="U19" s="37"/>
      <c r="Y19" s="37"/>
    </row>
    <row r="20" spans="1:25" x14ac:dyDescent="0.25">
      <c r="A20" s="8" t="s">
        <v>353</v>
      </c>
      <c r="B20" t="s">
        <v>356</v>
      </c>
      <c r="C20" t="s">
        <v>357</v>
      </c>
      <c r="D20" s="11">
        <v>161</v>
      </c>
      <c r="E20" s="30"/>
      <c r="F20" s="33"/>
      <c r="G20" s="11">
        <v>340</v>
      </c>
      <c r="H20" s="6">
        <v>0</v>
      </c>
      <c r="I20" s="12">
        <v>0</v>
      </c>
      <c r="J20" s="33"/>
      <c r="K20" s="11">
        <v>700</v>
      </c>
      <c r="L20" s="6">
        <v>1</v>
      </c>
      <c r="M20" s="12">
        <v>161</v>
      </c>
      <c r="U20" s="37"/>
      <c r="Y20" s="37"/>
    </row>
    <row r="21" spans="1:25" x14ac:dyDescent="0.25">
      <c r="A21" s="8" t="s">
        <v>347</v>
      </c>
      <c r="B21" t="s">
        <v>358</v>
      </c>
      <c r="C21" t="s">
        <v>359</v>
      </c>
      <c r="D21" s="11">
        <v>7027</v>
      </c>
      <c r="E21" s="30"/>
      <c r="F21" s="33"/>
      <c r="G21" s="11">
        <v>270</v>
      </c>
      <c r="H21" s="6">
        <v>1</v>
      </c>
      <c r="I21" s="12">
        <v>7027</v>
      </c>
      <c r="J21" s="33"/>
      <c r="K21" s="11">
        <v>310</v>
      </c>
      <c r="L21" s="6">
        <v>0</v>
      </c>
      <c r="M21" s="12">
        <v>0</v>
      </c>
      <c r="U21" s="37"/>
      <c r="Y21" s="37"/>
    </row>
    <row r="22" spans="1:25" x14ac:dyDescent="0.25">
      <c r="A22" s="8" t="s">
        <v>350</v>
      </c>
      <c r="B22" t="s">
        <v>358</v>
      </c>
      <c r="C22" t="s">
        <v>359</v>
      </c>
      <c r="D22" s="11">
        <v>1874</v>
      </c>
      <c r="E22" s="30"/>
      <c r="F22" s="33"/>
      <c r="G22" s="11">
        <v>255</v>
      </c>
      <c r="H22" s="6">
        <v>0.875</v>
      </c>
      <c r="I22" s="12">
        <v>1639.75</v>
      </c>
      <c r="J22" s="33"/>
      <c r="K22" s="11">
        <v>375</v>
      </c>
      <c r="L22" s="6">
        <v>0.125</v>
      </c>
      <c r="M22" s="12">
        <v>234.25</v>
      </c>
      <c r="U22" s="37"/>
      <c r="Y22" s="37"/>
    </row>
    <row r="23" spans="1:25" x14ac:dyDescent="0.25">
      <c r="A23" s="8" t="s">
        <v>351</v>
      </c>
      <c r="B23" t="s">
        <v>358</v>
      </c>
      <c r="C23" t="s">
        <v>359</v>
      </c>
      <c r="D23" s="11">
        <v>728</v>
      </c>
      <c r="E23" s="30"/>
      <c r="F23" s="33"/>
      <c r="G23" s="11">
        <v>300</v>
      </c>
      <c r="H23" s="6">
        <v>1</v>
      </c>
      <c r="I23" s="12">
        <v>728</v>
      </c>
      <c r="J23" s="33"/>
      <c r="K23" s="11">
        <v>440</v>
      </c>
      <c r="L23" s="6">
        <v>0</v>
      </c>
      <c r="M23" s="12">
        <v>0</v>
      </c>
      <c r="U23" s="37"/>
      <c r="Y23" s="37"/>
    </row>
    <row r="24" spans="1:25" x14ac:dyDescent="0.25">
      <c r="A24" s="8" t="s">
        <v>352</v>
      </c>
      <c r="B24" t="s">
        <v>358</v>
      </c>
      <c r="C24" t="s">
        <v>359</v>
      </c>
      <c r="D24" s="11">
        <v>377</v>
      </c>
      <c r="E24" s="30"/>
      <c r="F24" s="33"/>
      <c r="G24" s="11">
        <v>390</v>
      </c>
      <c r="H24" s="6">
        <v>1</v>
      </c>
      <c r="I24" s="12">
        <v>377</v>
      </c>
      <c r="J24" s="33"/>
      <c r="K24" s="11">
        <v>685</v>
      </c>
      <c r="L24" s="6">
        <v>0</v>
      </c>
      <c r="M24" s="12">
        <v>0</v>
      </c>
      <c r="U24" s="37"/>
      <c r="Y24" s="37"/>
    </row>
    <row r="25" spans="1:25" x14ac:dyDescent="0.25">
      <c r="A25" s="8" t="s">
        <v>353</v>
      </c>
      <c r="B25" t="s">
        <v>358</v>
      </c>
      <c r="C25" t="s">
        <v>359</v>
      </c>
      <c r="D25" s="11">
        <v>134</v>
      </c>
      <c r="E25" s="30"/>
      <c r="F25" s="33"/>
      <c r="G25" s="11">
        <v>340</v>
      </c>
      <c r="H25" s="6">
        <v>1</v>
      </c>
      <c r="I25" s="12">
        <v>134</v>
      </c>
      <c r="J25" s="33"/>
      <c r="K25" s="11">
        <v>700</v>
      </c>
      <c r="L25" s="6">
        <v>0</v>
      </c>
      <c r="M25" s="12">
        <v>0</v>
      </c>
      <c r="U25" s="37"/>
      <c r="Y25" s="37"/>
    </row>
    <row r="26" spans="1:25" x14ac:dyDescent="0.25">
      <c r="A26" s="8" t="s">
        <v>347</v>
      </c>
      <c r="B26" t="s">
        <v>360</v>
      </c>
      <c r="C26" t="s">
        <v>361</v>
      </c>
      <c r="D26" s="11">
        <v>5484</v>
      </c>
      <c r="E26" s="30"/>
      <c r="F26" s="33"/>
      <c r="G26" s="11">
        <v>270</v>
      </c>
      <c r="H26" s="6">
        <v>0.5</v>
      </c>
      <c r="I26" s="12">
        <v>2742</v>
      </c>
      <c r="J26" s="33"/>
      <c r="K26" s="11">
        <v>310</v>
      </c>
      <c r="L26" s="6">
        <v>0.5</v>
      </c>
      <c r="M26" s="12">
        <v>2742</v>
      </c>
      <c r="U26" s="37"/>
      <c r="Y26" s="37"/>
    </row>
    <row r="27" spans="1:25" x14ac:dyDescent="0.25">
      <c r="A27" s="8" t="s">
        <v>350</v>
      </c>
      <c r="B27" t="s">
        <v>360</v>
      </c>
      <c r="C27" t="s">
        <v>361</v>
      </c>
      <c r="D27" s="11">
        <v>2030</v>
      </c>
      <c r="E27" s="30"/>
      <c r="F27" s="33"/>
      <c r="G27" s="11">
        <v>255</v>
      </c>
      <c r="H27" s="6">
        <v>0.2</v>
      </c>
      <c r="I27" s="12">
        <v>406</v>
      </c>
      <c r="J27" s="33"/>
      <c r="K27" s="11">
        <v>375</v>
      </c>
      <c r="L27" s="6">
        <v>0.8</v>
      </c>
      <c r="M27" s="12">
        <v>1624</v>
      </c>
      <c r="U27" s="37"/>
      <c r="Y27" s="37"/>
    </row>
    <row r="28" spans="1:25" x14ac:dyDescent="0.25">
      <c r="A28" s="8" t="s">
        <v>351</v>
      </c>
      <c r="B28" t="s">
        <v>360</v>
      </c>
      <c r="C28" t="s">
        <v>361</v>
      </c>
      <c r="D28" s="11">
        <v>894</v>
      </c>
      <c r="E28" s="30"/>
      <c r="F28" s="33"/>
      <c r="G28" s="11">
        <v>300</v>
      </c>
      <c r="H28" s="6">
        <v>0.11111111111111099</v>
      </c>
      <c r="I28" s="12">
        <v>99.3333333333333</v>
      </c>
      <c r="J28" s="33"/>
      <c r="K28" s="11">
        <v>440</v>
      </c>
      <c r="L28" s="6">
        <v>0.88888888888888795</v>
      </c>
      <c r="M28" s="12">
        <v>794.66666666666595</v>
      </c>
      <c r="U28" s="37"/>
      <c r="Y28" s="37"/>
    </row>
    <row r="29" spans="1:25" x14ac:dyDescent="0.25">
      <c r="A29" s="8" t="s">
        <v>352</v>
      </c>
      <c r="B29" t="s">
        <v>360</v>
      </c>
      <c r="C29" t="s">
        <v>361</v>
      </c>
      <c r="D29" s="11">
        <v>469</v>
      </c>
      <c r="E29" s="30"/>
      <c r="F29" s="33"/>
      <c r="G29" s="11">
        <v>390</v>
      </c>
      <c r="H29" s="6">
        <v>5.8823529411764698E-2</v>
      </c>
      <c r="I29" s="12">
        <v>27.588235294117599</v>
      </c>
      <c r="J29" s="33"/>
      <c r="K29" s="11">
        <v>685</v>
      </c>
      <c r="L29" s="6">
        <v>1</v>
      </c>
      <c r="M29" s="12">
        <v>469</v>
      </c>
      <c r="U29" s="37"/>
      <c r="Y29" s="37"/>
    </row>
    <row r="30" spans="1:25" x14ac:dyDescent="0.25">
      <c r="A30" s="8" t="s">
        <v>353</v>
      </c>
      <c r="B30" t="s">
        <v>360</v>
      </c>
      <c r="C30" t="s">
        <v>361</v>
      </c>
      <c r="D30" s="11">
        <v>234</v>
      </c>
      <c r="E30" s="30"/>
      <c r="F30" s="33"/>
      <c r="G30" s="11">
        <v>340</v>
      </c>
      <c r="H30" s="6">
        <v>0.22222222222222199</v>
      </c>
      <c r="I30" s="12">
        <v>51.999999999999901</v>
      </c>
      <c r="J30" s="33"/>
      <c r="K30" s="11">
        <v>700</v>
      </c>
      <c r="L30" s="6">
        <v>0.77777777777777701</v>
      </c>
      <c r="M30" s="12">
        <v>181.99999999999901</v>
      </c>
      <c r="U30" s="37"/>
      <c r="Y30" s="37"/>
    </row>
    <row r="31" spans="1:25" x14ac:dyDescent="0.25">
      <c r="A31" s="8" t="s">
        <v>347</v>
      </c>
      <c r="B31" t="s">
        <v>362</v>
      </c>
      <c r="C31" t="s">
        <v>363</v>
      </c>
      <c r="D31" s="11">
        <v>4437</v>
      </c>
      <c r="E31" s="30"/>
      <c r="F31" s="33"/>
      <c r="G31" s="11">
        <v>270</v>
      </c>
      <c r="H31" s="6">
        <v>1</v>
      </c>
      <c r="I31" s="12">
        <v>4437</v>
      </c>
      <c r="J31" s="33"/>
      <c r="K31" s="11">
        <v>310</v>
      </c>
      <c r="L31" s="6">
        <v>0</v>
      </c>
      <c r="M31" s="12">
        <v>0</v>
      </c>
      <c r="U31" s="37"/>
      <c r="Y31" s="37"/>
    </row>
    <row r="32" spans="1:25" x14ac:dyDescent="0.25">
      <c r="A32" s="8" t="s">
        <v>350</v>
      </c>
      <c r="B32" t="s">
        <v>362</v>
      </c>
      <c r="C32" t="s">
        <v>363</v>
      </c>
      <c r="D32" s="11">
        <v>1262</v>
      </c>
      <c r="E32" s="30"/>
      <c r="F32" s="33"/>
      <c r="G32" s="11">
        <v>255</v>
      </c>
      <c r="H32" s="6">
        <v>1</v>
      </c>
      <c r="I32" s="12">
        <v>1262</v>
      </c>
      <c r="J32" s="33"/>
      <c r="K32" s="11">
        <v>375</v>
      </c>
      <c r="L32" s="6">
        <v>0.16666666666666599</v>
      </c>
      <c r="M32" s="12">
        <v>210.333333333333</v>
      </c>
      <c r="U32" s="37"/>
      <c r="Y32" s="37"/>
    </row>
    <row r="33" spans="1:25" x14ac:dyDescent="0.25">
      <c r="A33" s="8" t="s">
        <v>351</v>
      </c>
      <c r="B33" t="s">
        <v>362</v>
      </c>
      <c r="C33" t="s">
        <v>363</v>
      </c>
      <c r="D33" s="11">
        <v>558</v>
      </c>
      <c r="E33" s="30"/>
      <c r="F33" s="33"/>
      <c r="G33" s="11">
        <v>300</v>
      </c>
      <c r="H33" s="6">
        <v>1</v>
      </c>
      <c r="I33" s="12">
        <v>558</v>
      </c>
      <c r="J33" s="33"/>
      <c r="K33" s="11">
        <v>440</v>
      </c>
      <c r="L33" s="6">
        <v>0</v>
      </c>
      <c r="M33" s="12">
        <v>0</v>
      </c>
      <c r="U33" s="37"/>
      <c r="Y33" s="37"/>
    </row>
    <row r="34" spans="1:25" x14ac:dyDescent="0.25">
      <c r="A34" s="8" t="s">
        <v>352</v>
      </c>
      <c r="B34" t="s">
        <v>362</v>
      </c>
      <c r="C34" t="s">
        <v>363</v>
      </c>
      <c r="D34" s="11">
        <v>302</v>
      </c>
      <c r="E34" s="30"/>
      <c r="F34" s="33"/>
      <c r="G34" s="11">
        <v>390</v>
      </c>
      <c r="H34" s="6">
        <v>1</v>
      </c>
      <c r="I34" s="12">
        <v>302</v>
      </c>
      <c r="J34" s="33"/>
      <c r="K34" s="11">
        <v>685</v>
      </c>
      <c r="L34" s="6">
        <v>0</v>
      </c>
      <c r="M34" s="12">
        <v>0</v>
      </c>
      <c r="U34" s="37"/>
      <c r="Y34" s="37"/>
    </row>
    <row r="35" spans="1:25" x14ac:dyDescent="0.25">
      <c r="A35" s="8" t="s">
        <v>353</v>
      </c>
      <c r="B35" t="s">
        <v>362</v>
      </c>
      <c r="C35" t="s">
        <v>363</v>
      </c>
      <c r="D35" s="11">
        <v>133</v>
      </c>
      <c r="E35" s="30"/>
      <c r="F35" s="33"/>
      <c r="G35" s="11">
        <v>340</v>
      </c>
      <c r="H35" s="6">
        <v>1</v>
      </c>
      <c r="I35" s="12">
        <v>133</v>
      </c>
      <c r="J35" s="33"/>
      <c r="K35" s="11">
        <v>700</v>
      </c>
      <c r="L35" s="6">
        <v>0</v>
      </c>
      <c r="M35" s="12">
        <v>0</v>
      </c>
      <c r="U35" s="37"/>
      <c r="Y35" s="37"/>
    </row>
    <row r="36" spans="1:25" x14ac:dyDescent="0.25">
      <c r="A36" s="8" t="s">
        <v>347</v>
      </c>
      <c r="B36" t="s">
        <v>364</v>
      </c>
      <c r="C36" t="s">
        <v>365</v>
      </c>
      <c r="D36" s="11">
        <v>2266</v>
      </c>
      <c r="E36" s="30"/>
      <c r="F36" s="33"/>
      <c r="G36" s="11">
        <v>270</v>
      </c>
      <c r="H36" s="6">
        <v>0</v>
      </c>
      <c r="I36" s="12">
        <v>0</v>
      </c>
      <c r="J36" s="33"/>
      <c r="K36" s="11">
        <v>310</v>
      </c>
      <c r="L36" s="6">
        <v>1</v>
      </c>
      <c r="M36" s="12">
        <v>2266</v>
      </c>
      <c r="U36" s="37"/>
      <c r="Y36" s="37"/>
    </row>
    <row r="37" spans="1:25" x14ac:dyDescent="0.25">
      <c r="A37" s="8" t="s">
        <v>350</v>
      </c>
      <c r="B37" t="s">
        <v>364</v>
      </c>
      <c r="C37" t="s">
        <v>365</v>
      </c>
      <c r="D37" s="11">
        <v>267</v>
      </c>
      <c r="E37" s="30"/>
      <c r="F37" s="33"/>
      <c r="G37" s="11">
        <v>255</v>
      </c>
      <c r="H37" s="6">
        <v>0</v>
      </c>
      <c r="I37" s="12">
        <v>0</v>
      </c>
      <c r="J37" s="33"/>
      <c r="K37" s="11">
        <v>375</v>
      </c>
      <c r="L37" s="6">
        <v>0</v>
      </c>
      <c r="M37" s="12">
        <v>0</v>
      </c>
      <c r="U37" s="37"/>
      <c r="Y37" s="37"/>
    </row>
    <row r="38" spans="1:25" x14ac:dyDescent="0.25">
      <c r="A38" s="8" t="s">
        <v>351</v>
      </c>
      <c r="B38" t="s">
        <v>364</v>
      </c>
      <c r="C38" t="s">
        <v>365</v>
      </c>
      <c r="D38" s="11">
        <v>38</v>
      </c>
      <c r="E38" s="30"/>
      <c r="F38" s="33"/>
      <c r="G38" s="11">
        <v>300</v>
      </c>
      <c r="H38" s="6">
        <v>0</v>
      </c>
      <c r="I38" s="12">
        <v>0</v>
      </c>
      <c r="J38" s="33"/>
      <c r="K38" s="11">
        <v>440</v>
      </c>
      <c r="L38" s="6">
        <v>1</v>
      </c>
      <c r="M38" s="12">
        <v>38</v>
      </c>
      <c r="U38" s="37"/>
      <c r="Y38" s="37"/>
    </row>
    <row r="39" spans="1:25" x14ac:dyDescent="0.25">
      <c r="A39" s="8" t="s">
        <v>352</v>
      </c>
      <c r="B39" t="s">
        <v>364</v>
      </c>
      <c r="C39" t="s">
        <v>365</v>
      </c>
      <c r="D39" s="11">
        <v>8</v>
      </c>
      <c r="E39" s="30"/>
      <c r="F39" s="33"/>
      <c r="G39" s="11">
        <v>390</v>
      </c>
      <c r="H39" s="6">
        <v>0</v>
      </c>
      <c r="I39" s="12">
        <v>0</v>
      </c>
      <c r="J39" s="33"/>
      <c r="K39" s="11">
        <v>685</v>
      </c>
      <c r="L39" s="6">
        <v>0</v>
      </c>
      <c r="M39" s="12">
        <v>0</v>
      </c>
      <c r="U39" s="37"/>
      <c r="Y39" s="37"/>
    </row>
    <row r="40" spans="1:25" x14ac:dyDescent="0.25">
      <c r="A40" s="8" t="s">
        <v>353</v>
      </c>
      <c r="B40" t="s">
        <v>364</v>
      </c>
      <c r="C40" t="s">
        <v>365</v>
      </c>
      <c r="D40" s="11">
        <v>5</v>
      </c>
      <c r="E40" s="30"/>
      <c r="F40" s="33"/>
      <c r="G40" s="11">
        <v>340</v>
      </c>
      <c r="H40" s="6">
        <v>0</v>
      </c>
      <c r="I40" s="12">
        <v>0</v>
      </c>
      <c r="J40" s="33"/>
      <c r="K40" s="11">
        <v>700</v>
      </c>
      <c r="L40" s="6">
        <v>1</v>
      </c>
      <c r="M40" s="12">
        <v>5</v>
      </c>
      <c r="U40" s="37"/>
      <c r="Y40" s="37"/>
    </row>
    <row r="41" spans="1:25" x14ac:dyDescent="0.25">
      <c r="A41" s="8" t="s">
        <v>347</v>
      </c>
      <c r="B41" t="s">
        <v>366</v>
      </c>
      <c r="C41" t="s">
        <v>367</v>
      </c>
      <c r="D41" s="11">
        <v>9776</v>
      </c>
      <c r="E41" s="30"/>
      <c r="F41" s="33"/>
      <c r="G41" s="11">
        <v>270</v>
      </c>
      <c r="H41" s="6">
        <v>0</v>
      </c>
      <c r="I41" s="12">
        <v>0</v>
      </c>
      <c r="J41" s="33"/>
      <c r="K41" s="11">
        <v>310</v>
      </c>
      <c r="L41" s="6">
        <v>0.85714285714285698</v>
      </c>
      <c r="M41" s="12">
        <v>8379.4285714285706</v>
      </c>
      <c r="U41" s="37"/>
      <c r="Y41" s="37"/>
    </row>
    <row r="42" spans="1:25" x14ac:dyDescent="0.25">
      <c r="A42" s="8" t="s">
        <v>350</v>
      </c>
      <c r="B42" t="s">
        <v>366</v>
      </c>
      <c r="C42" t="s">
        <v>367</v>
      </c>
      <c r="D42" s="11">
        <v>2750</v>
      </c>
      <c r="E42" s="30"/>
      <c r="F42" s="33"/>
      <c r="G42" s="11">
        <v>255</v>
      </c>
      <c r="H42" s="6">
        <v>0</v>
      </c>
      <c r="I42" s="12">
        <v>0</v>
      </c>
      <c r="J42" s="33"/>
      <c r="K42" s="11">
        <v>375</v>
      </c>
      <c r="L42" s="6">
        <v>1</v>
      </c>
      <c r="M42" s="12">
        <v>2750</v>
      </c>
      <c r="U42" s="37"/>
      <c r="Y42" s="37"/>
    </row>
    <row r="43" spans="1:25" x14ac:dyDescent="0.25">
      <c r="A43" s="8" t="s">
        <v>351</v>
      </c>
      <c r="B43" t="s">
        <v>366</v>
      </c>
      <c r="C43" t="s">
        <v>367</v>
      </c>
      <c r="D43" s="11">
        <v>721</v>
      </c>
      <c r="E43" s="30"/>
      <c r="F43" s="33"/>
      <c r="G43" s="11">
        <v>300</v>
      </c>
      <c r="H43" s="6">
        <v>0.16666666666666599</v>
      </c>
      <c r="I43" s="12">
        <v>120.166666666666</v>
      </c>
      <c r="J43" s="33"/>
      <c r="K43" s="11">
        <v>440</v>
      </c>
      <c r="L43" s="6">
        <v>0.83333333333333304</v>
      </c>
      <c r="M43" s="12">
        <v>600.83333333333303</v>
      </c>
      <c r="U43" s="37"/>
      <c r="Y43" s="37"/>
    </row>
    <row r="44" spans="1:25" x14ac:dyDescent="0.25">
      <c r="A44" s="8" t="s">
        <v>352</v>
      </c>
      <c r="B44" t="s">
        <v>366</v>
      </c>
      <c r="C44" t="s">
        <v>367</v>
      </c>
      <c r="D44" s="11">
        <v>348</v>
      </c>
      <c r="E44" s="30"/>
      <c r="F44" s="33"/>
      <c r="G44" s="11">
        <v>390</v>
      </c>
      <c r="H44" s="6">
        <v>0</v>
      </c>
      <c r="I44" s="12">
        <v>0</v>
      </c>
      <c r="J44" s="33"/>
      <c r="K44" s="11">
        <v>685</v>
      </c>
      <c r="L44" s="6">
        <v>1</v>
      </c>
      <c r="M44" s="12">
        <v>348</v>
      </c>
      <c r="U44" s="37"/>
      <c r="Y44" s="37"/>
    </row>
    <row r="45" spans="1:25" x14ac:dyDescent="0.25">
      <c r="A45" s="8" t="s">
        <v>353</v>
      </c>
      <c r="B45" t="s">
        <v>366</v>
      </c>
      <c r="C45" t="s">
        <v>367</v>
      </c>
      <c r="D45" s="11">
        <v>109</v>
      </c>
      <c r="E45" s="30"/>
      <c r="F45" s="33"/>
      <c r="G45" s="11">
        <v>340</v>
      </c>
      <c r="H45" s="6">
        <v>0.2</v>
      </c>
      <c r="I45" s="12">
        <v>21.8</v>
      </c>
      <c r="J45" s="33"/>
      <c r="K45" s="11">
        <v>700</v>
      </c>
      <c r="L45" s="6">
        <v>1</v>
      </c>
      <c r="M45" s="12">
        <v>109</v>
      </c>
      <c r="U45" s="37"/>
      <c r="Y45" s="37"/>
    </row>
    <row r="46" spans="1:25" x14ac:dyDescent="0.25">
      <c r="A46" s="8" t="s">
        <v>347</v>
      </c>
      <c r="B46" t="s">
        <v>368</v>
      </c>
      <c r="C46" t="s">
        <v>369</v>
      </c>
      <c r="D46" s="11">
        <v>21700</v>
      </c>
      <c r="E46" s="30"/>
      <c r="F46" s="33"/>
      <c r="G46" s="11">
        <v>270</v>
      </c>
      <c r="H46" s="6">
        <v>0.92307692307692302</v>
      </c>
      <c r="I46" s="12">
        <v>20030.769230769201</v>
      </c>
      <c r="J46" s="33"/>
      <c r="K46" s="11">
        <v>310</v>
      </c>
      <c r="L46" s="6">
        <v>3.8461538461538401E-2</v>
      </c>
      <c r="M46" s="12">
        <v>834.61538461538396</v>
      </c>
      <c r="U46" s="37"/>
      <c r="Y46" s="37"/>
    </row>
    <row r="47" spans="1:25" x14ac:dyDescent="0.25">
      <c r="A47" s="8" t="s">
        <v>350</v>
      </c>
      <c r="B47" t="s">
        <v>368</v>
      </c>
      <c r="C47" t="s">
        <v>369</v>
      </c>
      <c r="D47" s="11">
        <v>5370</v>
      </c>
      <c r="E47" s="30"/>
      <c r="F47" s="33"/>
      <c r="G47" s="11">
        <v>255</v>
      </c>
      <c r="H47" s="6">
        <v>0.80952380952380898</v>
      </c>
      <c r="I47" s="12">
        <v>4347.1428571428496</v>
      </c>
      <c r="J47" s="33"/>
      <c r="K47" s="11">
        <v>375</v>
      </c>
      <c r="L47" s="6">
        <v>0.19047619047618999</v>
      </c>
      <c r="M47" s="12">
        <v>1022.85714285714</v>
      </c>
      <c r="U47" s="37"/>
      <c r="Y47" s="37"/>
    </row>
    <row r="48" spans="1:25" x14ac:dyDescent="0.25">
      <c r="A48" s="8" t="s">
        <v>351</v>
      </c>
      <c r="B48" t="s">
        <v>368</v>
      </c>
      <c r="C48" t="s">
        <v>369</v>
      </c>
      <c r="D48" s="11">
        <v>2301</v>
      </c>
      <c r="E48" s="30"/>
      <c r="F48" s="33"/>
      <c r="G48" s="11">
        <v>300</v>
      </c>
      <c r="H48" s="6">
        <v>1</v>
      </c>
      <c r="I48" s="12">
        <v>2301</v>
      </c>
      <c r="J48" s="33"/>
      <c r="K48" s="11">
        <v>440</v>
      </c>
      <c r="L48" s="6">
        <v>0</v>
      </c>
      <c r="M48" s="12">
        <v>0</v>
      </c>
      <c r="U48" s="37"/>
      <c r="Y48" s="37"/>
    </row>
    <row r="49" spans="1:25" x14ac:dyDescent="0.25">
      <c r="A49" s="8" t="s">
        <v>352</v>
      </c>
      <c r="B49" t="s">
        <v>368</v>
      </c>
      <c r="C49" t="s">
        <v>369</v>
      </c>
      <c r="D49" s="11">
        <v>1451</v>
      </c>
      <c r="E49" s="30"/>
      <c r="F49" s="33"/>
      <c r="G49" s="11">
        <v>390</v>
      </c>
      <c r="H49" s="6">
        <v>0.94736842105263097</v>
      </c>
      <c r="I49" s="12">
        <v>1374.6315789473599</v>
      </c>
      <c r="J49" s="33"/>
      <c r="K49" s="11">
        <v>685</v>
      </c>
      <c r="L49" s="6">
        <v>2.6315789473684199E-2</v>
      </c>
      <c r="M49" s="12">
        <v>38.184210526315702</v>
      </c>
      <c r="U49" s="37"/>
      <c r="Y49" s="37"/>
    </row>
    <row r="50" spans="1:25" x14ac:dyDescent="0.25">
      <c r="A50" s="8" t="s">
        <v>353</v>
      </c>
      <c r="B50" t="s">
        <v>368</v>
      </c>
      <c r="C50" t="s">
        <v>369</v>
      </c>
      <c r="D50" s="11">
        <v>615</v>
      </c>
      <c r="E50" s="30"/>
      <c r="F50" s="33"/>
      <c r="G50" s="11">
        <v>340</v>
      </c>
      <c r="H50" s="6">
        <v>1</v>
      </c>
      <c r="I50" s="12">
        <v>615</v>
      </c>
      <c r="J50" s="33"/>
      <c r="K50" s="11">
        <v>700</v>
      </c>
      <c r="L50" s="6">
        <v>0</v>
      </c>
      <c r="M50" s="12">
        <v>0</v>
      </c>
      <c r="U50" s="37"/>
      <c r="Y50" s="37"/>
    </row>
    <row r="51" spans="1:25" x14ac:dyDescent="0.25">
      <c r="A51" s="8" t="s">
        <v>347</v>
      </c>
      <c r="B51" t="s">
        <v>370</v>
      </c>
      <c r="C51" t="s">
        <v>371</v>
      </c>
      <c r="D51" s="11">
        <v>9592</v>
      </c>
      <c r="E51" s="30"/>
      <c r="F51" s="33"/>
      <c r="G51" s="11">
        <v>270</v>
      </c>
      <c r="H51" s="6">
        <v>0.88235294117647001</v>
      </c>
      <c r="I51" s="12">
        <v>8463.5294117647009</v>
      </c>
      <c r="J51" s="33"/>
      <c r="K51" s="11">
        <v>310</v>
      </c>
      <c r="L51" s="6">
        <v>0.11764705882352899</v>
      </c>
      <c r="M51" s="12">
        <v>1128.4705882352901</v>
      </c>
      <c r="U51" s="37"/>
      <c r="Y51" s="37"/>
    </row>
    <row r="52" spans="1:25" x14ac:dyDescent="0.25">
      <c r="A52" s="8" t="s">
        <v>350</v>
      </c>
      <c r="B52" t="s">
        <v>370</v>
      </c>
      <c r="C52" t="s">
        <v>371</v>
      </c>
      <c r="D52" s="11">
        <v>597</v>
      </c>
      <c r="E52" s="30"/>
      <c r="F52" s="33"/>
      <c r="G52" s="11">
        <v>255</v>
      </c>
      <c r="H52" s="6">
        <v>1</v>
      </c>
      <c r="I52" s="12">
        <v>597</v>
      </c>
      <c r="J52" s="33"/>
      <c r="K52" s="11">
        <v>375</v>
      </c>
      <c r="L52" s="6">
        <v>0</v>
      </c>
      <c r="M52" s="12">
        <v>0</v>
      </c>
      <c r="U52" s="37"/>
      <c r="Y52" s="37"/>
    </row>
    <row r="53" spans="1:25" x14ac:dyDescent="0.25">
      <c r="A53" s="8" t="s">
        <v>351</v>
      </c>
      <c r="B53" t="s">
        <v>370</v>
      </c>
      <c r="C53" t="s">
        <v>371</v>
      </c>
      <c r="D53" s="11">
        <v>142</v>
      </c>
      <c r="E53" s="30"/>
      <c r="F53" s="33"/>
      <c r="G53" s="11">
        <v>300</v>
      </c>
      <c r="H53" s="6">
        <v>0.8</v>
      </c>
      <c r="I53" s="12">
        <v>113.6</v>
      </c>
      <c r="J53" s="33"/>
      <c r="K53" s="11">
        <v>440</v>
      </c>
      <c r="L53" s="6">
        <v>0.2</v>
      </c>
      <c r="M53" s="12">
        <v>28.4</v>
      </c>
      <c r="U53" s="37"/>
      <c r="Y53" s="37"/>
    </row>
    <row r="54" spans="1:25" x14ac:dyDescent="0.25">
      <c r="A54" s="8" t="s">
        <v>352</v>
      </c>
      <c r="B54" t="s">
        <v>370</v>
      </c>
      <c r="C54" t="s">
        <v>371</v>
      </c>
      <c r="D54" s="11">
        <v>44</v>
      </c>
      <c r="E54" s="30"/>
      <c r="F54" s="33"/>
      <c r="G54" s="11">
        <v>390</v>
      </c>
      <c r="H54" s="6">
        <v>1</v>
      </c>
      <c r="I54" s="12">
        <v>44</v>
      </c>
      <c r="J54" s="33"/>
      <c r="K54" s="11">
        <v>685</v>
      </c>
      <c r="L54" s="6">
        <v>0</v>
      </c>
      <c r="M54" s="12">
        <v>0</v>
      </c>
      <c r="U54" s="37"/>
      <c r="Y54" s="37"/>
    </row>
    <row r="55" spans="1:25" x14ac:dyDescent="0.25">
      <c r="A55" s="8" t="s">
        <v>353</v>
      </c>
      <c r="B55" t="s">
        <v>370</v>
      </c>
      <c r="C55" t="s">
        <v>371</v>
      </c>
      <c r="D55" s="11">
        <v>14</v>
      </c>
      <c r="E55" s="30"/>
      <c r="F55" s="33"/>
      <c r="G55" s="11">
        <v>340</v>
      </c>
      <c r="H55" s="6">
        <v>1</v>
      </c>
      <c r="I55" s="12">
        <v>14</v>
      </c>
      <c r="J55" s="33"/>
      <c r="K55" s="11">
        <v>700</v>
      </c>
      <c r="L55" s="6">
        <v>0</v>
      </c>
      <c r="M55" s="12">
        <v>0</v>
      </c>
      <c r="U55" s="37"/>
      <c r="Y55" s="37"/>
    </row>
    <row r="56" spans="1:25" x14ac:dyDescent="0.25">
      <c r="A56" s="8" t="s">
        <v>347</v>
      </c>
      <c r="B56" t="s">
        <v>372</v>
      </c>
      <c r="C56" t="s">
        <v>373</v>
      </c>
      <c r="D56" s="11">
        <v>5138</v>
      </c>
      <c r="E56" s="30"/>
      <c r="F56" s="33"/>
      <c r="G56" s="11">
        <v>270</v>
      </c>
      <c r="H56" s="6">
        <v>9.0909090909090898E-2</v>
      </c>
      <c r="I56" s="12">
        <v>467.09090909090901</v>
      </c>
      <c r="J56" s="33"/>
      <c r="K56" s="11">
        <v>310</v>
      </c>
      <c r="L56" s="6">
        <v>0.81818181818181801</v>
      </c>
      <c r="M56" s="12">
        <v>4203.8181818181802</v>
      </c>
      <c r="U56" s="37"/>
      <c r="Y56" s="37"/>
    </row>
    <row r="57" spans="1:25" x14ac:dyDescent="0.25">
      <c r="A57" s="8" t="s">
        <v>350</v>
      </c>
      <c r="B57" t="s">
        <v>372</v>
      </c>
      <c r="C57" t="s">
        <v>373</v>
      </c>
      <c r="D57" s="11">
        <v>2474</v>
      </c>
      <c r="E57" s="30"/>
      <c r="F57" s="33"/>
      <c r="G57" s="11">
        <v>255</v>
      </c>
      <c r="H57" s="6">
        <v>0</v>
      </c>
      <c r="I57" s="12">
        <v>0</v>
      </c>
      <c r="J57" s="33"/>
      <c r="K57" s="11">
        <v>375</v>
      </c>
      <c r="L57" s="6">
        <v>0.85714285714285698</v>
      </c>
      <c r="M57" s="12">
        <v>2120.5714285714198</v>
      </c>
      <c r="U57" s="37"/>
      <c r="Y57" s="37"/>
    </row>
    <row r="58" spans="1:25" x14ac:dyDescent="0.25">
      <c r="A58" s="8" t="s">
        <v>351</v>
      </c>
      <c r="B58" t="s">
        <v>372</v>
      </c>
      <c r="C58" t="s">
        <v>373</v>
      </c>
      <c r="D58" s="11">
        <v>1017</v>
      </c>
      <c r="E58" s="30"/>
      <c r="F58" s="33"/>
      <c r="G58" s="11">
        <v>300</v>
      </c>
      <c r="H58" s="6">
        <v>8.3333333333333301E-2</v>
      </c>
      <c r="I58" s="12">
        <v>84.749999999999901</v>
      </c>
      <c r="J58" s="33"/>
      <c r="K58" s="11">
        <v>440</v>
      </c>
      <c r="L58" s="6">
        <v>0.66666666666666596</v>
      </c>
      <c r="M58" s="12">
        <v>677.99999999999898</v>
      </c>
      <c r="U58" s="37"/>
      <c r="Y58" s="37"/>
    </row>
    <row r="59" spans="1:25" x14ac:dyDescent="0.25">
      <c r="A59" s="8" t="s">
        <v>352</v>
      </c>
      <c r="B59" t="s">
        <v>372</v>
      </c>
      <c r="C59" t="s">
        <v>373</v>
      </c>
      <c r="D59" s="11">
        <v>580</v>
      </c>
      <c r="E59" s="30"/>
      <c r="F59" s="33"/>
      <c r="G59" s="11">
        <v>390</v>
      </c>
      <c r="H59" s="6">
        <v>0</v>
      </c>
      <c r="I59" s="12">
        <v>0</v>
      </c>
      <c r="J59" s="33"/>
      <c r="K59" s="11">
        <v>685</v>
      </c>
      <c r="L59" s="6">
        <v>0.71428571428571397</v>
      </c>
      <c r="M59" s="12">
        <v>414.28571428571399</v>
      </c>
      <c r="U59" s="37"/>
      <c r="Y59" s="37"/>
    </row>
    <row r="60" spans="1:25" x14ac:dyDescent="0.25">
      <c r="A60" s="8" t="s">
        <v>353</v>
      </c>
      <c r="B60" t="s">
        <v>372</v>
      </c>
      <c r="C60" t="s">
        <v>373</v>
      </c>
      <c r="D60" s="11">
        <v>203</v>
      </c>
      <c r="E60" s="30"/>
      <c r="F60" s="33"/>
      <c r="G60" s="11">
        <v>340</v>
      </c>
      <c r="H60" s="6">
        <v>0.18181818181818099</v>
      </c>
      <c r="I60" s="12">
        <v>36.909090909090899</v>
      </c>
      <c r="J60" s="33"/>
      <c r="K60" s="11">
        <v>700</v>
      </c>
      <c r="L60" s="6">
        <v>0.45454545454545398</v>
      </c>
      <c r="M60" s="12">
        <v>92.272727272727195</v>
      </c>
      <c r="U60" s="37"/>
      <c r="Y60" s="37"/>
    </row>
    <row r="61" spans="1:25" x14ac:dyDescent="0.25">
      <c r="A61" s="8" t="s">
        <v>347</v>
      </c>
      <c r="B61" t="s">
        <v>374</v>
      </c>
      <c r="C61" t="s">
        <v>375</v>
      </c>
      <c r="D61" s="11">
        <v>9138</v>
      </c>
      <c r="E61" s="30"/>
      <c r="F61" s="33"/>
      <c r="G61" s="11">
        <v>270</v>
      </c>
      <c r="H61" s="6">
        <v>0.66666666666666596</v>
      </c>
      <c r="I61" s="12">
        <v>6091.99999999999</v>
      </c>
      <c r="J61" s="33"/>
      <c r="K61" s="11">
        <v>310</v>
      </c>
      <c r="L61" s="6">
        <v>0.27777777777777701</v>
      </c>
      <c r="M61" s="12">
        <v>2538.3333333333298</v>
      </c>
      <c r="U61" s="37"/>
      <c r="Y61" s="37"/>
    </row>
    <row r="62" spans="1:25" x14ac:dyDescent="0.25">
      <c r="A62" s="8" t="s">
        <v>350</v>
      </c>
      <c r="B62" t="s">
        <v>374</v>
      </c>
      <c r="C62" t="s">
        <v>375</v>
      </c>
      <c r="D62" s="11">
        <v>2873</v>
      </c>
      <c r="E62" s="30"/>
      <c r="F62" s="33"/>
      <c r="G62" s="11">
        <v>255</v>
      </c>
      <c r="H62" s="6">
        <v>0.63636363636363602</v>
      </c>
      <c r="I62" s="12">
        <v>1828.27272727272</v>
      </c>
      <c r="J62" s="33"/>
      <c r="K62" s="11">
        <v>375</v>
      </c>
      <c r="L62" s="6">
        <v>0.40909090909090901</v>
      </c>
      <c r="M62" s="12">
        <v>1175.3181818181799</v>
      </c>
      <c r="U62" s="37"/>
      <c r="Y62" s="37"/>
    </row>
    <row r="63" spans="1:25" x14ac:dyDescent="0.25">
      <c r="A63" s="8" t="s">
        <v>351</v>
      </c>
      <c r="B63" t="s">
        <v>374</v>
      </c>
      <c r="C63" t="s">
        <v>375</v>
      </c>
      <c r="D63" s="11">
        <v>717</v>
      </c>
      <c r="E63" s="30"/>
      <c r="F63" s="33"/>
      <c r="G63" s="11">
        <v>300</v>
      </c>
      <c r="H63" s="6">
        <v>0.66666666666666596</v>
      </c>
      <c r="I63" s="12">
        <v>477.99999999999898</v>
      </c>
      <c r="J63" s="33"/>
      <c r="K63" s="11">
        <v>440</v>
      </c>
      <c r="L63" s="6">
        <v>0.33333333333333298</v>
      </c>
      <c r="M63" s="12">
        <v>238.99999999999901</v>
      </c>
      <c r="U63" s="37"/>
      <c r="Y63" s="37"/>
    </row>
    <row r="64" spans="1:25" x14ac:dyDescent="0.25">
      <c r="A64" s="8" t="s">
        <v>352</v>
      </c>
      <c r="B64" t="s">
        <v>374</v>
      </c>
      <c r="C64" t="s">
        <v>375</v>
      </c>
      <c r="D64" s="11">
        <v>457</v>
      </c>
      <c r="E64" s="30"/>
      <c r="F64" s="33"/>
      <c r="G64" s="11">
        <v>390</v>
      </c>
      <c r="H64" s="6">
        <v>0.6</v>
      </c>
      <c r="I64" s="12">
        <v>274.2</v>
      </c>
      <c r="J64" s="33"/>
      <c r="K64" s="11">
        <v>685</v>
      </c>
      <c r="L64" s="6">
        <v>0.3</v>
      </c>
      <c r="M64" s="12">
        <v>137.1</v>
      </c>
      <c r="U64" s="37"/>
      <c r="Y64" s="37"/>
    </row>
    <row r="65" spans="1:25" x14ac:dyDescent="0.25">
      <c r="A65" s="8" t="s">
        <v>353</v>
      </c>
      <c r="B65" t="s">
        <v>374</v>
      </c>
      <c r="C65" t="s">
        <v>375</v>
      </c>
      <c r="D65" s="11">
        <v>185</v>
      </c>
      <c r="E65" s="30"/>
      <c r="F65" s="33"/>
      <c r="G65" s="11">
        <v>340</v>
      </c>
      <c r="H65" s="6">
        <v>0.5</v>
      </c>
      <c r="I65" s="12">
        <v>92.5</v>
      </c>
      <c r="J65" s="33"/>
      <c r="K65" s="11">
        <v>700</v>
      </c>
      <c r="L65" s="6">
        <v>0.41666666666666602</v>
      </c>
      <c r="M65" s="12">
        <v>77.0833333333333</v>
      </c>
      <c r="U65" s="37"/>
      <c r="Y65" s="37"/>
    </row>
    <row r="66" spans="1:25" x14ac:dyDescent="0.25">
      <c r="A66" s="8" t="s">
        <v>347</v>
      </c>
      <c r="B66" t="s">
        <v>376</v>
      </c>
      <c r="C66" t="s">
        <v>377</v>
      </c>
      <c r="D66" s="11">
        <v>1553</v>
      </c>
      <c r="E66" s="30"/>
      <c r="F66" s="33"/>
      <c r="G66" s="11">
        <v>270</v>
      </c>
      <c r="H66" s="6">
        <v>0.25</v>
      </c>
      <c r="I66" s="12">
        <v>388.25</v>
      </c>
      <c r="J66" s="33"/>
      <c r="K66" s="11">
        <v>310</v>
      </c>
      <c r="L66" s="6">
        <v>0.5</v>
      </c>
      <c r="M66" s="12">
        <v>776.5</v>
      </c>
      <c r="U66" s="37"/>
      <c r="Y66" s="37"/>
    </row>
    <row r="67" spans="1:25" x14ac:dyDescent="0.25">
      <c r="A67" s="8" t="s">
        <v>350</v>
      </c>
      <c r="B67" t="s">
        <v>376</v>
      </c>
      <c r="C67" t="s">
        <v>377</v>
      </c>
      <c r="D67" s="11">
        <v>945</v>
      </c>
      <c r="E67" s="30"/>
      <c r="F67" s="33"/>
      <c r="G67" s="11">
        <v>255</v>
      </c>
      <c r="H67" s="6">
        <v>0</v>
      </c>
      <c r="I67" s="12">
        <v>0</v>
      </c>
      <c r="J67" s="33"/>
      <c r="K67" s="11">
        <v>375</v>
      </c>
      <c r="L67" s="6">
        <v>0</v>
      </c>
      <c r="M67" s="12">
        <v>0</v>
      </c>
      <c r="U67" s="37"/>
      <c r="Y67" s="37"/>
    </row>
    <row r="68" spans="1:25" x14ac:dyDescent="0.25">
      <c r="A68" s="8" t="s">
        <v>351</v>
      </c>
      <c r="B68" t="s">
        <v>376</v>
      </c>
      <c r="C68" t="s">
        <v>377</v>
      </c>
      <c r="D68" s="11">
        <v>452</v>
      </c>
      <c r="E68" s="30"/>
      <c r="F68" s="33"/>
      <c r="G68" s="11">
        <v>300</v>
      </c>
      <c r="H68" s="6">
        <v>0</v>
      </c>
      <c r="I68" s="12">
        <v>0</v>
      </c>
      <c r="J68" s="33"/>
      <c r="K68" s="11">
        <v>440</v>
      </c>
      <c r="L68" s="6">
        <v>0.66666666666666596</v>
      </c>
      <c r="M68" s="12">
        <v>301.33333333333297</v>
      </c>
      <c r="U68" s="37"/>
      <c r="Y68" s="37"/>
    </row>
    <row r="69" spans="1:25" x14ac:dyDescent="0.25">
      <c r="A69" s="8" t="s">
        <v>352</v>
      </c>
      <c r="B69" t="s">
        <v>376</v>
      </c>
      <c r="C69" t="s">
        <v>377</v>
      </c>
      <c r="D69" s="11">
        <v>307</v>
      </c>
      <c r="E69" s="30"/>
      <c r="F69" s="33"/>
      <c r="G69" s="11">
        <v>390</v>
      </c>
      <c r="H69" s="6">
        <v>0</v>
      </c>
      <c r="I69" s="12">
        <v>0</v>
      </c>
      <c r="J69" s="33"/>
      <c r="K69" s="11">
        <v>685</v>
      </c>
      <c r="L69" s="6">
        <v>0</v>
      </c>
      <c r="M69" s="12">
        <v>0</v>
      </c>
      <c r="U69" s="37"/>
      <c r="Y69" s="37"/>
    </row>
    <row r="70" spans="1:25" x14ac:dyDescent="0.25">
      <c r="A70" s="8" t="s">
        <v>353</v>
      </c>
      <c r="B70" t="s">
        <v>376</v>
      </c>
      <c r="C70" t="s">
        <v>377</v>
      </c>
      <c r="D70" s="11">
        <v>199</v>
      </c>
      <c r="E70" s="30"/>
      <c r="F70" s="33"/>
      <c r="G70" s="11">
        <v>340</v>
      </c>
      <c r="H70" s="6">
        <v>0.18181818181818099</v>
      </c>
      <c r="I70" s="12">
        <v>36.181818181818102</v>
      </c>
      <c r="J70" s="33"/>
      <c r="K70" s="11">
        <v>700</v>
      </c>
      <c r="L70" s="6">
        <v>9.0909090909090898E-2</v>
      </c>
      <c r="M70" s="12">
        <v>18.090909090909001</v>
      </c>
      <c r="U70" s="37"/>
      <c r="Y70" s="37"/>
    </row>
    <row r="71" spans="1:25" x14ac:dyDescent="0.25">
      <c r="A71" s="8" t="s">
        <v>347</v>
      </c>
      <c r="B71" t="s">
        <v>378</v>
      </c>
      <c r="C71" t="s">
        <v>379</v>
      </c>
      <c r="D71" s="11">
        <v>6080</v>
      </c>
      <c r="E71" s="30"/>
      <c r="F71" s="33"/>
      <c r="G71" s="11">
        <v>270</v>
      </c>
      <c r="H71" s="6">
        <v>0</v>
      </c>
      <c r="I71" s="12">
        <v>0</v>
      </c>
      <c r="J71" s="33"/>
      <c r="K71" s="11">
        <v>310</v>
      </c>
      <c r="L71" s="6">
        <v>0.66666666666666596</v>
      </c>
      <c r="M71" s="12">
        <v>4053.3333333333298</v>
      </c>
      <c r="U71" s="37"/>
      <c r="Y71" s="37"/>
    </row>
    <row r="72" spans="1:25" x14ac:dyDescent="0.25">
      <c r="A72" s="8" t="s">
        <v>350</v>
      </c>
      <c r="B72" t="s">
        <v>378</v>
      </c>
      <c r="C72" t="s">
        <v>379</v>
      </c>
      <c r="D72" s="11">
        <v>3384</v>
      </c>
      <c r="E72" s="30"/>
      <c r="F72" s="33"/>
      <c r="G72" s="11">
        <v>255</v>
      </c>
      <c r="H72" s="6">
        <v>0.14285714285714199</v>
      </c>
      <c r="I72" s="12">
        <v>483.42857142857099</v>
      </c>
      <c r="J72" s="33"/>
      <c r="K72" s="11">
        <v>375</v>
      </c>
      <c r="L72" s="6">
        <v>0.57142857142857095</v>
      </c>
      <c r="M72" s="12">
        <v>1933.7142857142801</v>
      </c>
      <c r="U72" s="37"/>
      <c r="Y72" s="37"/>
    </row>
    <row r="73" spans="1:25" x14ac:dyDescent="0.25">
      <c r="A73" s="8" t="s">
        <v>351</v>
      </c>
      <c r="B73" t="s">
        <v>378</v>
      </c>
      <c r="C73" t="s">
        <v>379</v>
      </c>
      <c r="D73" s="11">
        <v>2044</v>
      </c>
      <c r="E73" s="30"/>
      <c r="F73" s="33"/>
      <c r="G73" s="11">
        <v>300</v>
      </c>
      <c r="H73" s="6">
        <v>0.21052631578947301</v>
      </c>
      <c r="I73" s="12">
        <v>430.31578947368399</v>
      </c>
      <c r="J73" s="33"/>
      <c r="K73" s="11">
        <v>440</v>
      </c>
      <c r="L73" s="6">
        <v>0.63157894736842102</v>
      </c>
      <c r="M73" s="12">
        <v>1290.94736842105</v>
      </c>
      <c r="U73" s="37"/>
      <c r="Y73" s="37"/>
    </row>
    <row r="74" spans="1:25" x14ac:dyDescent="0.25">
      <c r="A74" s="8" t="s">
        <v>352</v>
      </c>
      <c r="B74" t="s">
        <v>378</v>
      </c>
      <c r="C74" t="s">
        <v>379</v>
      </c>
      <c r="D74" s="11">
        <v>1301</v>
      </c>
      <c r="E74" s="30"/>
      <c r="F74" s="33"/>
      <c r="G74" s="11">
        <v>390</v>
      </c>
      <c r="H74" s="6">
        <v>0.12903225806451599</v>
      </c>
      <c r="I74" s="12">
        <v>167.870967741935</v>
      </c>
      <c r="J74" s="33"/>
      <c r="K74" s="11">
        <v>685</v>
      </c>
      <c r="L74" s="6">
        <v>0.29032258064516098</v>
      </c>
      <c r="M74" s="12">
        <v>377.70967741935402</v>
      </c>
      <c r="U74" s="37"/>
      <c r="Y74" s="37"/>
    </row>
    <row r="75" spans="1:25" x14ac:dyDescent="0.25">
      <c r="A75" s="8" t="s">
        <v>353</v>
      </c>
      <c r="B75" t="s">
        <v>378</v>
      </c>
      <c r="C75" t="s">
        <v>379</v>
      </c>
      <c r="D75" s="11">
        <v>676</v>
      </c>
      <c r="E75" s="30"/>
      <c r="F75" s="33"/>
      <c r="G75" s="11">
        <v>340</v>
      </c>
      <c r="H75" s="6">
        <v>6.3829787234042507E-2</v>
      </c>
      <c r="I75" s="12">
        <v>43.1489361702127</v>
      </c>
      <c r="J75" s="33"/>
      <c r="K75" s="11">
        <v>700</v>
      </c>
      <c r="L75" s="6">
        <v>0.340425531914893</v>
      </c>
      <c r="M75" s="12">
        <v>230.127659574468</v>
      </c>
      <c r="U75" s="37"/>
      <c r="Y75" s="37"/>
    </row>
    <row r="76" spans="1:25" x14ac:dyDescent="0.25">
      <c r="A76" s="8" t="s">
        <v>347</v>
      </c>
      <c r="B76" t="s">
        <v>380</v>
      </c>
      <c r="C76" t="s">
        <v>381</v>
      </c>
      <c r="D76" s="11">
        <v>2856</v>
      </c>
      <c r="E76" s="30"/>
      <c r="F76" s="33"/>
      <c r="G76" s="11">
        <v>270</v>
      </c>
      <c r="H76" s="6">
        <v>0.16666666666666599</v>
      </c>
      <c r="I76" s="12">
        <v>475.99999999999898</v>
      </c>
      <c r="J76" s="33"/>
      <c r="K76" s="11">
        <v>310</v>
      </c>
      <c r="L76" s="6">
        <v>0.5</v>
      </c>
      <c r="M76" s="12">
        <v>1428</v>
      </c>
      <c r="U76" s="37"/>
      <c r="Y76" s="37"/>
    </row>
    <row r="77" spans="1:25" x14ac:dyDescent="0.25">
      <c r="A77" s="8" t="s">
        <v>350</v>
      </c>
      <c r="B77" t="s">
        <v>380</v>
      </c>
      <c r="C77" t="s">
        <v>381</v>
      </c>
      <c r="D77" s="11">
        <v>1682</v>
      </c>
      <c r="E77" s="30"/>
      <c r="F77" s="33"/>
      <c r="G77" s="11">
        <v>255</v>
      </c>
      <c r="H77" s="6">
        <v>0</v>
      </c>
      <c r="I77" s="12">
        <v>0</v>
      </c>
      <c r="J77" s="33"/>
      <c r="K77" s="11">
        <v>375</v>
      </c>
      <c r="L77" s="6">
        <v>0.85714285714285698</v>
      </c>
      <c r="M77" s="12">
        <v>1441.7142857142801</v>
      </c>
      <c r="U77" s="37"/>
      <c r="Y77" s="37"/>
    </row>
    <row r="78" spans="1:25" x14ac:dyDescent="0.25">
      <c r="A78" s="8" t="s">
        <v>351</v>
      </c>
      <c r="B78" t="s">
        <v>380</v>
      </c>
      <c r="C78" t="s">
        <v>381</v>
      </c>
      <c r="D78" s="11">
        <v>833</v>
      </c>
      <c r="E78" s="30"/>
      <c r="F78" s="33"/>
      <c r="G78" s="11">
        <v>300</v>
      </c>
      <c r="H78" s="6">
        <v>0</v>
      </c>
      <c r="I78" s="12">
        <v>0</v>
      </c>
      <c r="J78" s="33"/>
      <c r="K78" s="11">
        <v>440</v>
      </c>
      <c r="L78" s="6">
        <v>0.8</v>
      </c>
      <c r="M78" s="12">
        <v>666.4</v>
      </c>
      <c r="U78" s="37"/>
      <c r="Y78" s="37"/>
    </row>
    <row r="79" spans="1:25" x14ac:dyDescent="0.25">
      <c r="A79" s="8" t="s">
        <v>352</v>
      </c>
      <c r="B79" t="s">
        <v>380</v>
      </c>
      <c r="C79" t="s">
        <v>381</v>
      </c>
      <c r="D79" s="11">
        <v>428</v>
      </c>
      <c r="E79" s="30"/>
      <c r="F79" s="33"/>
      <c r="G79" s="11">
        <v>390</v>
      </c>
      <c r="H79" s="6">
        <v>0</v>
      </c>
      <c r="I79" s="12">
        <v>0</v>
      </c>
      <c r="J79" s="33"/>
      <c r="K79" s="11">
        <v>685</v>
      </c>
      <c r="L79" s="6">
        <v>0.6</v>
      </c>
      <c r="M79" s="12">
        <v>256.8</v>
      </c>
      <c r="U79" s="37"/>
      <c r="Y79" s="37"/>
    </row>
    <row r="80" spans="1:25" x14ac:dyDescent="0.25">
      <c r="A80" s="8" t="s">
        <v>353</v>
      </c>
      <c r="B80" t="s">
        <v>380</v>
      </c>
      <c r="C80" t="s">
        <v>381</v>
      </c>
      <c r="D80" s="11">
        <v>142</v>
      </c>
      <c r="E80" s="30"/>
      <c r="F80" s="33"/>
      <c r="G80" s="11">
        <v>340</v>
      </c>
      <c r="H80" s="6">
        <v>0.2</v>
      </c>
      <c r="I80" s="12">
        <v>28.4</v>
      </c>
      <c r="J80" s="33"/>
      <c r="K80" s="11">
        <v>700</v>
      </c>
      <c r="L80" s="6">
        <v>0.2</v>
      </c>
      <c r="M80" s="12">
        <v>28.4</v>
      </c>
      <c r="U80" s="37"/>
      <c r="Y80" s="37"/>
    </row>
    <row r="81" spans="1:25" x14ac:dyDescent="0.25">
      <c r="A81" s="8" t="s">
        <v>347</v>
      </c>
      <c r="B81" t="s">
        <v>382</v>
      </c>
      <c r="C81" t="s">
        <v>383</v>
      </c>
      <c r="D81" s="11">
        <v>6882</v>
      </c>
      <c r="E81" s="30"/>
      <c r="F81" s="33"/>
      <c r="G81" s="11">
        <v>270</v>
      </c>
      <c r="H81" s="6">
        <v>0</v>
      </c>
      <c r="I81" s="12">
        <v>0</v>
      </c>
      <c r="J81" s="33"/>
      <c r="K81" s="11">
        <v>310</v>
      </c>
      <c r="L81" s="6">
        <v>1</v>
      </c>
      <c r="M81" s="12">
        <v>6882</v>
      </c>
      <c r="U81" s="37"/>
      <c r="Y81" s="37"/>
    </row>
    <row r="82" spans="1:25" x14ac:dyDescent="0.25">
      <c r="A82" s="8" t="s">
        <v>350</v>
      </c>
      <c r="B82" t="s">
        <v>382</v>
      </c>
      <c r="C82" t="s">
        <v>383</v>
      </c>
      <c r="D82" s="11">
        <v>2811</v>
      </c>
      <c r="E82" s="30"/>
      <c r="F82" s="33"/>
      <c r="G82" s="11">
        <v>255</v>
      </c>
      <c r="H82" s="6">
        <v>0</v>
      </c>
      <c r="I82" s="12">
        <v>0</v>
      </c>
      <c r="J82" s="33"/>
      <c r="K82" s="11">
        <v>375</v>
      </c>
      <c r="L82" s="6">
        <v>1</v>
      </c>
      <c r="M82" s="12">
        <v>2811</v>
      </c>
      <c r="U82" s="37"/>
      <c r="Y82" s="37"/>
    </row>
    <row r="83" spans="1:25" x14ac:dyDescent="0.25">
      <c r="A83" s="8" t="s">
        <v>351</v>
      </c>
      <c r="B83" t="s">
        <v>382</v>
      </c>
      <c r="C83" t="s">
        <v>383</v>
      </c>
      <c r="D83" s="11">
        <v>1363</v>
      </c>
      <c r="E83" s="30"/>
      <c r="F83" s="33"/>
      <c r="G83" s="11">
        <v>300</v>
      </c>
      <c r="H83" s="6">
        <v>0</v>
      </c>
      <c r="I83" s="12">
        <v>0</v>
      </c>
      <c r="J83" s="33"/>
      <c r="K83" s="11">
        <v>440</v>
      </c>
      <c r="L83" s="6">
        <v>0.83333333333333304</v>
      </c>
      <c r="M83" s="12">
        <v>1135.8333333333301</v>
      </c>
      <c r="U83" s="37"/>
      <c r="Y83" s="37"/>
    </row>
    <row r="84" spans="1:25" x14ac:dyDescent="0.25">
      <c r="A84" s="8" t="s">
        <v>352</v>
      </c>
      <c r="B84" t="s">
        <v>382</v>
      </c>
      <c r="C84" t="s">
        <v>383</v>
      </c>
      <c r="D84" s="11">
        <v>699</v>
      </c>
      <c r="E84" s="30"/>
      <c r="F84" s="33"/>
      <c r="G84" s="11">
        <v>390</v>
      </c>
      <c r="H84" s="6">
        <v>0</v>
      </c>
      <c r="I84" s="12">
        <v>0</v>
      </c>
      <c r="J84" s="33"/>
      <c r="K84" s="11">
        <v>685</v>
      </c>
      <c r="L84" s="6">
        <v>0.952380952380952</v>
      </c>
      <c r="M84" s="12">
        <v>665.71428571428498</v>
      </c>
      <c r="U84" s="37"/>
      <c r="Y84" s="37"/>
    </row>
    <row r="85" spans="1:25" x14ac:dyDescent="0.25">
      <c r="A85" s="8" t="s">
        <v>353</v>
      </c>
      <c r="B85" t="s">
        <v>382</v>
      </c>
      <c r="C85" t="s">
        <v>383</v>
      </c>
      <c r="D85" s="11">
        <v>219</v>
      </c>
      <c r="E85" s="30"/>
      <c r="F85" s="33"/>
      <c r="G85" s="11">
        <v>340</v>
      </c>
      <c r="H85" s="6">
        <v>0</v>
      </c>
      <c r="I85" s="12">
        <v>0</v>
      </c>
      <c r="J85" s="33"/>
      <c r="K85" s="11">
        <v>700</v>
      </c>
      <c r="L85" s="6">
        <v>0.8</v>
      </c>
      <c r="M85" s="12">
        <v>175.2</v>
      </c>
      <c r="U85" s="37"/>
      <c r="Y85" s="37"/>
    </row>
    <row r="86" spans="1:25" x14ac:dyDescent="0.25">
      <c r="A86" s="8" t="s">
        <v>347</v>
      </c>
      <c r="B86" t="s">
        <v>384</v>
      </c>
      <c r="C86" t="s">
        <v>385</v>
      </c>
      <c r="D86" s="11">
        <v>4756</v>
      </c>
      <c r="E86" s="30"/>
      <c r="F86" s="33"/>
      <c r="G86" s="11">
        <v>270</v>
      </c>
      <c r="H86" s="6">
        <v>0</v>
      </c>
      <c r="I86" s="12">
        <v>0</v>
      </c>
      <c r="J86" s="33"/>
      <c r="K86" s="11">
        <v>310</v>
      </c>
      <c r="L86" s="6">
        <v>1</v>
      </c>
      <c r="M86" s="12">
        <v>4756</v>
      </c>
      <c r="U86" s="37"/>
      <c r="Y86" s="37"/>
    </row>
    <row r="87" spans="1:25" x14ac:dyDescent="0.25">
      <c r="A87" s="8" t="s">
        <v>350</v>
      </c>
      <c r="B87" t="s">
        <v>384</v>
      </c>
      <c r="C87" t="s">
        <v>385</v>
      </c>
      <c r="D87" s="11">
        <v>1838</v>
      </c>
      <c r="E87" s="30"/>
      <c r="F87" s="33"/>
      <c r="G87" s="11">
        <v>255</v>
      </c>
      <c r="H87" s="6">
        <v>0</v>
      </c>
      <c r="I87" s="12">
        <v>0</v>
      </c>
      <c r="J87" s="33"/>
      <c r="K87" s="11">
        <v>375</v>
      </c>
      <c r="L87" s="6">
        <v>1</v>
      </c>
      <c r="M87" s="12">
        <v>1838</v>
      </c>
    </row>
    <row r="88" spans="1:25" x14ac:dyDescent="0.25">
      <c r="A88" s="8" t="s">
        <v>351</v>
      </c>
      <c r="B88" t="s">
        <v>384</v>
      </c>
      <c r="C88" t="s">
        <v>385</v>
      </c>
      <c r="D88" s="11">
        <v>774</v>
      </c>
      <c r="E88" s="30"/>
      <c r="F88" s="33"/>
      <c r="G88" s="11">
        <v>300</v>
      </c>
      <c r="H88" s="6">
        <v>0</v>
      </c>
      <c r="I88" s="12">
        <v>0</v>
      </c>
      <c r="J88" s="33"/>
      <c r="K88" s="11">
        <v>440</v>
      </c>
      <c r="L88" s="6">
        <v>1</v>
      </c>
      <c r="M88" s="12">
        <v>774</v>
      </c>
    </row>
    <row r="89" spans="1:25" x14ac:dyDescent="0.25">
      <c r="A89" s="8" t="s">
        <v>352</v>
      </c>
      <c r="B89" t="s">
        <v>384</v>
      </c>
      <c r="C89" t="s">
        <v>385</v>
      </c>
      <c r="D89" s="11">
        <v>609</v>
      </c>
      <c r="E89" s="30"/>
      <c r="F89" s="33"/>
      <c r="G89" s="11">
        <v>390</v>
      </c>
      <c r="H89" s="6">
        <v>7.1428571428571397E-2</v>
      </c>
      <c r="I89" s="12">
        <v>43.499999999999901</v>
      </c>
      <c r="J89" s="33"/>
      <c r="K89" s="11">
        <v>685</v>
      </c>
      <c r="L89" s="6">
        <v>0.92857142857142805</v>
      </c>
      <c r="M89" s="12">
        <v>565.49999999999898</v>
      </c>
    </row>
    <row r="90" spans="1:25" x14ac:dyDescent="0.25">
      <c r="A90" s="8" t="s">
        <v>353</v>
      </c>
      <c r="B90" t="s">
        <v>384</v>
      </c>
      <c r="C90" t="s">
        <v>385</v>
      </c>
      <c r="D90" s="11">
        <v>244</v>
      </c>
      <c r="E90" s="30"/>
      <c r="F90" s="33"/>
      <c r="G90" s="11">
        <v>340</v>
      </c>
      <c r="H90" s="6">
        <v>0</v>
      </c>
      <c r="I90" s="12">
        <v>0</v>
      </c>
      <c r="J90" s="33"/>
      <c r="K90" s="11">
        <v>700</v>
      </c>
      <c r="L90" s="6">
        <v>0.94444444444444398</v>
      </c>
      <c r="M90" s="12">
        <v>230.444444444444</v>
      </c>
    </row>
    <row r="91" spans="1:25" x14ac:dyDescent="0.25">
      <c r="A91" s="8" t="s">
        <v>347</v>
      </c>
      <c r="B91" t="s">
        <v>386</v>
      </c>
      <c r="C91" t="s">
        <v>387</v>
      </c>
      <c r="D91" s="11">
        <v>6070</v>
      </c>
      <c r="E91" s="30"/>
      <c r="F91" s="33"/>
      <c r="G91" s="11">
        <v>270</v>
      </c>
      <c r="H91" s="6">
        <v>0</v>
      </c>
      <c r="I91" s="12">
        <v>0</v>
      </c>
      <c r="J91" s="33"/>
      <c r="K91" s="11">
        <v>310</v>
      </c>
      <c r="L91" s="6">
        <v>0.88888888888888795</v>
      </c>
      <c r="M91" s="12">
        <v>5395.5555555555502</v>
      </c>
    </row>
    <row r="92" spans="1:25" x14ac:dyDescent="0.25">
      <c r="A92" s="8" t="s">
        <v>350</v>
      </c>
      <c r="B92" t="s">
        <v>386</v>
      </c>
      <c r="C92" t="s">
        <v>387</v>
      </c>
      <c r="D92" s="11">
        <v>2872</v>
      </c>
      <c r="E92" s="30"/>
      <c r="F92" s="33"/>
      <c r="G92" s="11">
        <v>255</v>
      </c>
      <c r="H92" s="6">
        <v>9.0909090909090898E-2</v>
      </c>
      <c r="I92" s="12">
        <v>261.09090909090901</v>
      </c>
      <c r="J92" s="33"/>
      <c r="K92" s="11">
        <v>375</v>
      </c>
      <c r="L92" s="6">
        <v>0.90909090909090895</v>
      </c>
      <c r="M92" s="12">
        <v>2610.9090909090901</v>
      </c>
    </row>
    <row r="93" spans="1:25" x14ac:dyDescent="0.25">
      <c r="A93" s="8" t="s">
        <v>351</v>
      </c>
      <c r="B93" t="s">
        <v>386</v>
      </c>
      <c r="C93" t="s">
        <v>387</v>
      </c>
      <c r="D93" s="11">
        <v>1544</v>
      </c>
      <c r="E93" s="30"/>
      <c r="F93" s="33"/>
      <c r="G93" s="11">
        <v>300</v>
      </c>
      <c r="H93" s="6">
        <v>8.3333333333333301E-2</v>
      </c>
      <c r="I93" s="12">
        <v>128.666666666666</v>
      </c>
      <c r="J93" s="33"/>
      <c r="K93" s="11">
        <v>440</v>
      </c>
      <c r="L93" s="6">
        <v>0.91666666666666596</v>
      </c>
      <c r="M93" s="12">
        <v>1415.3333333333301</v>
      </c>
    </row>
    <row r="94" spans="1:25" x14ac:dyDescent="0.25">
      <c r="A94" s="8" t="s">
        <v>352</v>
      </c>
      <c r="B94" t="s">
        <v>386</v>
      </c>
      <c r="C94" t="s">
        <v>387</v>
      </c>
      <c r="D94" s="11">
        <v>1024</v>
      </c>
      <c r="E94" s="30"/>
      <c r="F94" s="33"/>
      <c r="G94" s="11">
        <v>390</v>
      </c>
      <c r="H94" s="6">
        <v>0.05</v>
      </c>
      <c r="I94" s="12">
        <v>51.2</v>
      </c>
      <c r="J94" s="33"/>
      <c r="K94" s="11">
        <v>685</v>
      </c>
      <c r="L94" s="6">
        <v>0.95</v>
      </c>
      <c r="M94" s="12">
        <v>972.8</v>
      </c>
    </row>
    <row r="95" spans="1:25" x14ac:dyDescent="0.25">
      <c r="A95" s="8" t="s">
        <v>353</v>
      </c>
      <c r="B95" t="s">
        <v>386</v>
      </c>
      <c r="C95" t="s">
        <v>387</v>
      </c>
      <c r="D95" s="11">
        <v>371</v>
      </c>
      <c r="E95" s="30"/>
      <c r="F95" s="33"/>
      <c r="G95" s="11">
        <v>340</v>
      </c>
      <c r="H95" s="6">
        <v>6.6666666666666596E-2</v>
      </c>
      <c r="I95" s="12">
        <v>24.733333333333299</v>
      </c>
      <c r="J95" s="33"/>
      <c r="K95" s="11">
        <v>700</v>
      </c>
      <c r="L95" s="6">
        <v>0.93333333333333302</v>
      </c>
      <c r="M95" s="12">
        <v>346.26666666666603</v>
      </c>
    </row>
    <row r="96" spans="1:25" x14ac:dyDescent="0.25">
      <c r="A96" s="8" t="s">
        <v>347</v>
      </c>
      <c r="B96" t="s">
        <v>388</v>
      </c>
      <c r="C96" t="s">
        <v>389</v>
      </c>
      <c r="D96" s="11">
        <v>6143</v>
      </c>
      <c r="E96" s="30"/>
      <c r="F96" s="33"/>
      <c r="G96" s="11">
        <v>270</v>
      </c>
      <c r="H96" s="6">
        <v>0.57142857142857095</v>
      </c>
      <c r="I96" s="12">
        <v>3510.2857142857101</v>
      </c>
      <c r="J96" s="33"/>
      <c r="K96" s="11">
        <v>310</v>
      </c>
      <c r="L96" s="6">
        <v>0.28571428571428498</v>
      </c>
      <c r="M96" s="12">
        <v>1755.1428571428501</v>
      </c>
    </row>
    <row r="97" spans="1:13" x14ac:dyDescent="0.25">
      <c r="A97" s="8" t="s">
        <v>350</v>
      </c>
      <c r="B97" t="s">
        <v>388</v>
      </c>
      <c r="C97" t="s">
        <v>389</v>
      </c>
      <c r="D97" s="11">
        <v>1415</v>
      </c>
      <c r="E97" s="30"/>
      <c r="F97" s="33"/>
      <c r="G97" s="11">
        <v>255</v>
      </c>
      <c r="H97" s="6">
        <v>0.33333333333333298</v>
      </c>
      <c r="I97" s="12">
        <v>471.666666666666</v>
      </c>
      <c r="J97" s="33"/>
      <c r="K97" s="11">
        <v>375</v>
      </c>
      <c r="L97" s="6">
        <v>0.66666666666666596</v>
      </c>
      <c r="M97" s="12">
        <v>943.33333333333303</v>
      </c>
    </row>
    <row r="98" spans="1:13" x14ac:dyDescent="0.25">
      <c r="A98" s="8" t="s">
        <v>351</v>
      </c>
      <c r="B98" t="s">
        <v>388</v>
      </c>
      <c r="C98" t="s">
        <v>389</v>
      </c>
      <c r="D98" s="11">
        <v>395</v>
      </c>
      <c r="E98" s="30"/>
      <c r="F98" s="33"/>
      <c r="G98" s="11">
        <v>300</v>
      </c>
      <c r="H98" s="6">
        <v>0</v>
      </c>
      <c r="I98" s="12">
        <v>0</v>
      </c>
      <c r="J98" s="33"/>
      <c r="K98" s="11">
        <v>440</v>
      </c>
      <c r="L98" s="6">
        <v>1</v>
      </c>
      <c r="M98" s="12">
        <v>395</v>
      </c>
    </row>
    <row r="99" spans="1:13" x14ac:dyDescent="0.25">
      <c r="A99" s="8" t="s">
        <v>352</v>
      </c>
      <c r="B99" t="s">
        <v>388</v>
      </c>
      <c r="C99" t="s">
        <v>389</v>
      </c>
      <c r="D99" s="11">
        <v>253</v>
      </c>
      <c r="E99" s="30"/>
      <c r="F99" s="33"/>
      <c r="G99" s="11">
        <v>390</v>
      </c>
      <c r="H99" s="6">
        <v>0.33333333333333298</v>
      </c>
      <c r="I99" s="12">
        <v>84.3333333333333</v>
      </c>
      <c r="J99" s="33"/>
      <c r="K99" s="11">
        <v>685</v>
      </c>
      <c r="L99" s="6">
        <v>0.66666666666666596</v>
      </c>
      <c r="M99" s="12">
        <v>168.666666666666</v>
      </c>
    </row>
    <row r="100" spans="1:13" x14ac:dyDescent="0.25">
      <c r="A100" s="8" t="s">
        <v>353</v>
      </c>
      <c r="B100" t="s">
        <v>388</v>
      </c>
      <c r="C100" t="s">
        <v>389</v>
      </c>
      <c r="D100" s="11">
        <v>96</v>
      </c>
      <c r="E100" s="30"/>
      <c r="F100" s="33"/>
      <c r="G100" s="11">
        <v>340</v>
      </c>
      <c r="H100" s="6">
        <v>0.33333333333333298</v>
      </c>
      <c r="I100" s="12">
        <v>31.999999999999901</v>
      </c>
      <c r="J100" s="33"/>
      <c r="K100" s="11">
        <v>700</v>
      </c>
      <c r="L100" s="6">
        <v>0.66666666666666596</v>
      </c>
      <c r="M100" s="12">
        <v>63.999999999999901</v>
      </c>
    </row>
    <row r="101" spans="1:13" x14ac:dyDescent="0.25">
      <c r="A101" s="8" t="s">
        <v>347</v>
      </c>
      <c r="B101" t="s">
        <v>390</v>
      </c>
      <c r="C101" t="s">
        <v>391</v>
      </c>
      <c r="D101" s="11">
        <v>5784</v>
      </c>
      <c r="E101" s="30"/>
      <c r="F101" s="33"/>
      <c r="G101" s="11">
        <v>270</v>
      </c>
      <c r="H101" s="6">
        <v>0.33333333333333298</v>
      </c>
      <c r="I101" s="12">
        <v>1927.99999999999</v>
      </c>
      <c r="J101" s="33"/>
      <c r="K101" s="11">
        <v>310</v>
      </c>
      <c r="L101" s="6">
        <v>0.66666666666666596</v>
      </c>
      <c r="M101" s="12">
        <v>3855.99999999999</v>
      </c>
    </row>
    <row r="102" spans="1:13" x14ac:dyDescent="0.25">
      <c r="A102" s="8" t="s">
        <v>350</v>
      </c>
      <c r="B102" t="s">
        <v>390</v>
      </c>
      <c r="C102" t="s">
        <v>391</v>
      </c>
      <c r="D102" s="11">
        <v>1939</v>
      </c>
      <c r="E102" s="30"/>
      <c r="F102" s="33"/>
      <c r="G102" s="11">
        <v>255</v>
      </c>
      <c r="H102" s="6">
        <v>0.14285714285714199</v>
      </c>
      <c r="I102" s="12">
        <v>276.99999999999898</v>
      </c>
      <c r="J102" s="33"/>
      <c r="K102" s="11">
        <v>375</v>
      </c>
      <c r="L102" s="6">
        <v>0.71428571428571397</v>
      </c>
      <c r="M102" s="12">
        <v>1384.99999999999</v>
      </c>
    </row>
    <row r="103" spans="1:13" x14ac:dyDescent="0.25">
      <c r="A103" s="8" t="s">
        <v>351</v>
      </c>
      <c r="B103" t="s">
        <v>390</v>
      </c>
      <c r="C103" t="s">
        <v>391</v>
      </c>
      <c r="D103" s="11">
        <v>666</v>
      </c>
      <c r="E103" s="30"/>
      <c r="F103" s="33"/>
      <c r="G103" s="11">
        <v>300</v>
      </c>
      <c r="H103" s="6">
        <v>0.2</v>
      </c>
      <c r="I103" s="12">
        <v>133.19999999999999</v>
      </c>
      <c r="J103" s="33"/>
      <c r="K103" s="11">
        <v>440</v>
      </c>
      <c r="L103" s="6">
        <v>0.8</v>
      </c>
      <c r="M103" s="12">
        <v>532.79999999999995</v>
      </c>
    </row>
    <row r="104" spans="1:13" x14ac:dyDescent="0.25">
      <c r="A104" s="8" t="s">
        <v>352</v>
      </c>
      <c r="B104" t="s">
        <v>390</v>
      </c>
      <c r="C104" t="s">
        <v>391</v>
      </c>
      <c r="D104" s="11">
        <v>356</v>
      </c>
      <c r="E104" s="30"/>
      <c r="F104" s="33"/>
      <c r="G104" s="11">
        <v>390</v>
      </c>
      <c r="H104" s="6">
        <v>0</v>
      </c>
      <c r="I104" s="12">
        <v>0</v>
      </c>
      <c r="J104" s="33"/>
      <c r="K104" s="11">
        <v>685</v>
      </c>
      <c r="L104" s="6">
        <v>1</v>
      </c>
      <c r="M104" s="12">
        <v>356</v>
      </c>
    </row>
    <row r="105" spans="1:13" x14ac:dyDescent="0.25">
      <c r="A105" s="8" t="s">
        <v>353</v>
      </c>
      <c r="B105" t="s">
        <v>390</v>
      </c>
      <c r="C105" t="s">
        <v>391</v>
      </c>
      <c r="D105" s="11">
        <v>139</v>
      </c>
      <c r="E105" s="30"/>
      <c r="F105" s="33"/>
      <c r="G105" s="11">
        <v>340</v>
      </c>
      <c r="H105" s="6">
        <v>0</v>
      </c>
      <c r="I105" s="12">
        <v>0</v>
      </c>
      <c r="J105" s="33"/>
      <c r="K105" s="11">
        <v>700</v>
      </c>
      <c r="L105" s="6">
        <v>1</v>
      </c>
      <c r="M105" s="12">
        <v>139</v>
      </c>
    </row>
    <row r="106" spans="1:13" x14ac:dyDescent="0.25">
      <c r="A106" s="8" t="s">
        <v>347</v>
      </c>
      <c r="B106" t="s">
        <v>392</v>
      </c>
      <c r="C106" t="s">
        <v>393</v>
      </c>
      <c r="D106" s="11">
        <v>3965</v>
      </c>
      <c r="E106" s="30"/>
      <c r="F106" s="33"/>
      <c r="G106" s="11">
        <v>270</v>
      </c>
      <c r="H106" s="6">
        <v>0</v>
      </c>
      <c r="I106" s="12">
        <v>0</v>
      </c>
      <c r="J106" s="33"/>
      <c r="K106" s="11">
        <v>310</v>
      </c>
      <c r="L106" s="6">
        <v>1</v>
      </c>
      <c r="M106" s="12">
        <v>3965</v>
      </c>
    </row>
    <row r="107" spans="1:13" x14ac:dyDescent="0.25">
      <c r="A107" s="8" t="s">
        <v>350</v>
      </c>
      <c r="B107" t="s">
        <v>392</v>
      </c>
      <c r="C107" t="s">
        <v>393</v>
      </c>
      <c r="D107" s="11">
        <v>2100</v>
      </c>
      <c r="E107" s="30"/>
      <c r="F107" s="33"/>
      <c r="G107" s="11">
        <v>255</v>
      </c>
      <c r="H107" s="6">
        <v>0</v>
      </c>
      <c r="I107" s="12">
        <v>0</v>
      </c>
      <c r="J107" s="33"/>
      <c r="K107" s="11">
        <v>375</v>
      </c>
      <c r="L107" s="6">
        <v>0.71428571428571397</v>
      </c>
      <c r="M107" s="12">
        <v>1499.99999999999</v>
      </c>
    </row>
    <row r="108" spans="1:13" x14ac:dyDescent="0.25">
      <c r="A108" s="8" t="s">
        <v>351</v>
      </c>
      <c r="B108" t="s">
        <v>392</v>
      </c>
      <c r="C108" t="s">
        <v>393</v>
      </c>
      <c r="D108" s="11">
        <v>1136</v>
      </c>
      <c r="E108" s="30"/>
      <c r="F108" s="33"/>
      <c r="G108" s="11">
        <v>300</v>
      </c>
      <c r="H108" s="6">
        <v>0.2</v>
      </c>
      <c r="I108" s="12">
        <v>227.2</v>
      </c>
      <c r="J108" s="33"/>
      <c r="K108" s="11">
        <v>440</v>
      </c>
      <c r="L108" s="6">
        <v>0.8</v>
      </c>
      <c r="M108" s="12">
        <v>908.8</v>
      </c>
    </row>
    <row r="109" spans="1:13" x14ac:dyDescent="0.25">
      <c r="A109" s="8" t="s">
        <v>352</v>
      </c>
      <c r="B109" t="s">
        <v>392</v>
      </c>
      <c r="C109" t="s">
        <v>393</v>
      </c>
      <c r="D109" s="11">
        <v>684</v>
      </c>
      <c r="E109" s="30"/>
      <c r="F109" s="33"/>
      <c r="G109" s="11">
        <v>390</v>
      </c>
      <c r="H109" s="6">
        <v>0.25</v>
      </c>
      <c r="I109" s="12">
        <v>171</v>
      </c>
      <c r="J109" s="33"/>
      <c r="K109" s="11">
        <v>685</v>
      </c>
      <c r="L109" s="6">
        <v>0.75</v>
      </c>
      <c r="M109" s="12">
        <v>513</v>
      </c>
    </row>
    <row r="110" spans="1:13" x14ac:dyDescent="0.25">
      <c r="A110" s="8" t="s">
        <v>353</v>
      </c>
      <c r="B110" t="s">
        <v>392</v>
      </c>
      <c r="C110" t="s">
        <v>393</v>
      </c>
      <c r="D110" s="11">
        <v>481</v>
      </c>
      <c r="E110" s="30"/>
      <c r="F110" s="33"/>
      <c r="G110" s="11">
        <v>340</v>
      </c>
      <c r="H110" s="6">
        <v>0.05</v>
      </c>
      <c r="I110" s="12">
        <v>24.05</v>
      </c>
      <c r="J110" s="33"/>
      <c r="K110" s="11">
        <v>700</v>
      </c>
      <c r="L110" s="6">
        <v>0.95</v>
      </c>
      <c r="M110" s="12">
        <v>456.95</v>
      </c>
    </row>
    <row r="111" spans="1:13" x14ac:dyDescent="0.25">
      <c r="A111" s="8" t="s">
        <v>347</v>
      </c>
      <c r="B111" t="s">
        <v>394</v>
      </c>
      <c r="C111" t="s">
        <v>395</v>
      </c>
      <c r="D111" s="11">
        <v>11353</v>
      </c>
      <c r="E111" s="30"/>
      <c r="F111" s="33"/>
      <c r="G111" s="11">
        <v>270</v>
      </c>
      <c r="H111" s="6">
        <v>0.36363636363636298</v>
      </c>
      <c r="I111" s="12">
        <v>4128.3636363636297</v>
      </c>
      <c r="J111" s="33"/>
      <c r="K111" s="11">
        <v>310</v>
      </c>
      <c r="L111" s="6">
        <v>0.63636363636363602</v>
      </c>
      <c r="M111" s="12">
        <v>7224.6363636363603</v>
      </c>
    </row>
    <row r="112" spans="1:13" x14ac:dyDescent="0.25">
      <c r="A112" s="8" t="s">
        <v>350</v>
      </c>
      <c r="B112" t="s">
        <v>394</v>
      </c>
      <c r="C112" t="s">
        <v>395</v>
      </c>
      <c r="D112" s="11">
        <v>3864</v>
      </c>
      <c r="E112" s="30"/>
      <c r="F112" s="33"/>
      <c r="G112" s="11">
        <v>255</v>
      </c>
      <c r="H112" s="6">
        <v>0.42105263157894701</v>
      </c>
      <c r="I112" s="12">
        <v>1626.94736842105</v>
      </c>
      <c r="J112" s="33"/>
      <c r="K112" s="11">
        <v>375</v>
      </c>
      <c r="L112" s="6">
        <v>0.57894736842105199</v>
      </c>
      <c r="M112" s="12">
        <v>2237.0526315789398</v>
      </c>
    </row>
    <row r="113" spans="1:13" x14ac:dyDescent="0.25">
      <c r="A113" s="8" t="s">
        <v>351</v>
      </c>
      <c r="B113" t="s">
        <v>394</v>
      </c>
      <c r="C113" t="s">
        <v>395</v>
      </c>
      <c r="D113" s="11">
        <v>1720</v>
      </c>
      <c r="E113" s="30"/>
      <c r="F113" s="33"/>
      <c r="G113" s="11">
        <v>300</v>
      </c>
      <c r="H113" s="6">
        <v>0.22222222222222199</v>
      </c>
      <c r="I113" s="12">
        <v>382.222222222222</v>
      </c>
      <c r="J113" s="33"/>
      <c r="K113" s="11">
        <v>440</v>
      </c>
      <c r="L113" s="6">
        <v>0.72222222222222199</v>
      </c>
      <c r="M113" s="12">
        <v>1242.2222222222199</v>
      </c>
    </row>
    <row r="114" spans="1:13" x14ac:dyDescent="0.25">
      <c r="A114" s="8" t="s">
        <v>352</v>
      </c>
      <c r="B114" t="s">
        <v>394</v>
      </c>
      <c r="C114" t="s">
        <v>395</v>
      </c>
      <c r="D114" s="11">
        <v>1009</v>
      </c>
      <c r="E114" s="30"/>
      <c r="F114" s="33"/>
      <c r="G114" s="11">
        <v>390</v>
      </c>
      <c r="H114" s="6">
        <v>7.4074074074074001E-2</v>
      </c>
      <c r="I114" s="12">
        <v>74.740740740740705</v>
      </c>
      <c r="J114" s="33"/>
      <c r="K114" s="11">
        <v>685</v>
      </c>
      <c r="L114" s="6">
        <v>0.92592592592592504</v>
      </c>
      <c r="M114" s="12">
        <v>934.25925925925901</v>
      </c>
    </row>
    <row r="115" spans="1:13" x14ac:dyDescent="0.25">
      <c r="A115" s="8" t="s">
        <v>353</v>
      </c>
      <c r="B115" t="s">
        <v>394</v>
      </c>
      <c r="C115" t="s">
        <v>395</v>
      </c>
      <c r="D115" s="11">
        <v>372</v>
      </c>
      <c r="E115" s="30"/>
      <c r="F115" s="33"/>
      <c r="G115" s="11">
        <v>340</v>
      </c>
      <c r="H115" s="6">
        <v>0.107142857142857</v>
      </c>
      <c r="I115" s="12">
        <v>39.857142857142797</v>
      </c>
      <c r="J115" s="33"/>
      <c r="K115" s="11">
        <v>700</v>
      </c>
      <c r="L115" s="6">
        <v>0.89285714285714202</v>
      </c>
      <c r="M115" s="12">
        <v>332.142857142857</v>
      </c>
    </row>
    <row r="116" spans="1:13" x14ac:dyDescent="0.25">
      <c r="A116" s="8" t="s">
        <v>347</v>
      </c>
      <c r="B116" t="s">
        <v>396</v>
      </c>
      <c r="C116" t="s">
        <v>397</v>
      </c>
      <c r="D116" s="11">
        <v>6296</v>
      </c>
      <c r="E116" s="30"/>
      <c r="F116" s="33"/>
      <c r="G116" s="11">
        <v>270</v>
      </c>
      <c r="H116" s="6">
        <v>0.14285714285714199</v>
      </c>
      <c r="I116" s="12">
        <v>899.42857142857099</v>
      </c>
      <c r="J116" s="33"/>
      <c r="K116" s="11">
        <v>310</v>
      </c>
      <c r="L116" s="6">
        <v>0.71428571428571397</v>
      </c>
      <c r="M116" s="12">
        <v>4497.1428571428496</v>
      </c>
    </row>
    <row r="117" spans="1:13" x14ac:dyDescent="0.25">
      <c r="A117" s="8" t="s">
        <v>350</v>
      </c>
      <c r="B117" t="s">
        <v>396</v>
      </c>
      <c r="C117" t="s">
        <v>397</v>
      </c>
      <c r="D117" s="11">
        <v>2396</v>
      </c>
      <c r="E117" s="30"/>
      <c r="F117" s="33"/>
      <c r="G117" s="11">
        <v>255</v>
      </c>
      <c r="H117" s="6">
        <v>0</v>
      </c>
      <c r="I117" s="12">
        <v>0</v>
      </c>
      <c r="J117" s="33"/>
      <c r="K117" s="11">
        <v>375</v>
      </c>
      <c r="L117" s="6">
        <v>1</v>
      </c>
      <c r="M117" s="12">
        <v>2396</v>
      </c>
    </row>
    <row r="118" spans="1:13" x14ac:dyDescent="0.25">
      <c r="A118" s="8" t="s">
        <v>351</v>
      </c>
      <c r="B118" t="s">
        <v>396</v>
      </c>
      <c r="C118" t="s">
        <v>397</v>
      </c>
      <c r="D118" s="11">
        <v>1240</v>
      </c>
      <c r="E118" s="30"/>
      <c r="F118" s="33"/>
      <c r="G118" s="11">
        <v>300</v>
      </c>
      <c r="H118" s="6">
        <v>0.29166666666666602</v>
      </c>
      <c r="I118" s="12">
        <v>361.666666666666</v>
      </c>
      <c r="J118" s="33"/>
      <c r="K118" s="11">
        <v>440</v>
      </c>
      <c r="L118" s="6">
        <v>0.66666666666666596</v>
      </c>
      <c r="M118" s="12">
        <v>826.66666666666595</v>
      </c>
    </row>
    <row r="119" spans="1:13" x14ac:dyDescent="0.25">
      <c r="A119" s="8" t="s">
        <v>352</v>
      </c>
      <c r="B119" t="s">
        <v>396</v>
      </c>
      <c r="C119" t="s">
        <v>397</v>
      </c>
      <c r="D119" s="11">
        <v>668</v>
      </c>
      <c r="E119" s="30"/>
      <c r="F119" s="33"/>
      <c r="G119" s="11">
        <v>390</v>
      </c>
      <c r="H119" s="6">
        <v>0</v>
      </c>
      <c r="I119" s="12">
        <v>0</v>
      </c>
      <c r="J119" s="33"/>
      <c r="K119" s="11">
        <v>685</v>
      </c>
      <c r="L119" s="6">
        <v>1</v>
      </c>
      <c r="M119" s="12">
        <v>668</v>
      </c>
    </row>
    <row r="120" spans="1:13" x14ac:dyDescent="0.25">
      <c r="A120" s="8" t="s">
        <v>353</v>
      </c>
      <c r="B120" t="s">
        <v>396</v>
      </c>
      <c r="C120" t="s">
        <v>397</v>
      </c>
      <c r="D120" s="11">
        <v>323</v>
      </c>
      <c r="E120" s="30"/>
      <c r="F120" s="33"/>
      <c r="G120" s="11">
        <v>340</v>
      </c>
      <c r="H120" s="6">
        <v>0.15384615384615299</v>
      </c>
      <c r="I120" s="12">
        <v>49.692307692307601</v>
      </c>
      <c r="J120" s="33"/>
      <c r="K120" s="11">
        <v>700</v>
      </c>
      <c r="L120" s="6">
        <v>0.84615384615384603</v>
      </c>
      <c r="M120" s="12">
        <v>273.30769230769198</v>
      </c>
    </row>
    <row r="121" spans="1:13" x14ac:dyDescent="0.25">
      <c r="A121" s="8" t="s">
        <v>347</v>
      </c>
      <c r="B121" t="s">
        <v>398</v>
      </c>
      <c r="C121" t="s">
        <v>399</v>
      </c>
      <c r="D121" s="11">
        <v>5443</v>
      </c>
      <c r="E121" s="30"/>
      <c r="F121" s="33"/>
      <c r="G121" s="11">
        <v>270</v>
      </c>
      <c r="H121" s="6">
        <v>0</v>
      </c>
      <c r="I121" s="12">
        <v>0</v>
      </c>
      <c r="J121" s="33"/>
      <c r="K121" s="11">
        <v>310</v>
      </c>
      <c r="L121" s="6">
        <v>1</v>
      </c>
      <c r="M121" s="12">
        <v>5443</v>
      </c>
    </row>
    <row r="122" spans="1:13" x14ac:dyDescent="0.25">
      <c r="A122" s="8" t="s">
        <v>350</v>
      </c>
      <c r="B122" t="s">
        <v>398</v>
      </c>
      <c r="C122" t="s">
        <v>399</v>
      </c>
      <c r="D122" s="11">
        <v>3103</v>
      </c>
      <c r="E122" s="30"/>
      <c r="F122" s="33"/>
      <c r="G122" s="11">
        <v>255</v>
      </c>
      <c r="H122" s="6">
        <v>0.15384615384615299</v>
      </c>
      <c r="I122" s="12">
        <v>477.38461538461502</v>
      </c>
      <c r="J122" s="33"/>
      <c r="K122" s="11">
        <v>375</v>
      </c>
      <c r="L122" s="6">
        <v>0.84615384615384603</v>
      </c>
      <c r="M122" s="12">
        <v>2625.6153846153802</v>
      </c>
    </row>
    <row r="123" spans="1:13" x14ac:dyDescent="0.25">
      <c r="A123" s="8" t="s">
        <v>351</v>
      </c>
      <c r="B123" t="s">
        <v>398</v>
      </c>
      <c r="C123" t="s">
        <v>399</v>
      </c>
      <c r="D123" s="11">
        <v>1638</v>
      </c>
      <c r="E123" s="30"/>
      <c r="F123" s="33"/>
      <c r="G123" s="11">
        <v>300</v>
      </c>
      <c r="H123" s="6">
        <v>0</v>
      </c>
      <c r="I123" s="12">
        <v>0</v>
      </c>
      <c r="J123" s="33"/>
      <c r="K123" s="11">
        <v>440</v>
      </c>
      <c r="L123" s="6">
        <v>1</v>
      </c>
      <c r="M123" s="12">
        <v>1638</v>
      </c>
    </row>
    <row r="124" spans="1:13" x14ac:dyDescent="0.25">
      <c r="A124" s="8" t="s">
        <v>352</v>
      </c>
      <c r="B124" t="s">
        <v>398</v>
      </c>
      <c r="C124" t="s">
        <v>399</v>
      </c>
      <c r="D124" s="11">
        <v>1323</v>
      </c>
      <c r="E124" s="30"/>
      <c r="F124" s="33"/>
      <c r="G124" s="11">
        <v>390</v>
      </c>
      <c r="H124" s="6">
        <v>2.8571428571428501E-2</v>
      </c>
      <c r="I124" s="12">
        <v>37.799999999999898</v>
      </c>
      <c r="J124" s="33"/>
      <c r="K124" s="11">
        <v>685</v>
      </c>
      <c r="L124" s="6">
        <v>1</v>
      </c>
      <c r="M124" s="12">
        <v>1323</v>
      </c>
    </row>
    <row r="125" spans="1:13" x14ac:dyDescent="0.25">
      <c r="A125" s="8" t="s">
        <v>353</v>
      </c>
      <c r="B125" t="s">
        <v>398</v>
      </c>
      <c r="C125" t="s">
        <v>399</v>
      </c>
      <c r="D125" s="11">
        <v>497</v>
      </c>
      <c r="E125" s="30"/>
      <c r="F125" s="33"/>
      <c r="G125" s="11">
        <v>340</v>
      </c>
      <c r="H125" s="6">
        <v>0</v>
      </c>
      <c r="I125" s="12">
        <v>0</v>
      </c>
      <c r="J125" s="33"/>
      <c r="K125" s="11">
        <v>700</v>
      </c>
      <c r="L125" s="6">
        <v>0.96969696969696895</v>
      </c>
      <c r="M125" s="12">
        <v>481.93939393939303</v>
      </c>
    </row>
    <row r="126" spans="1:13" x14ac:dyDescent="0.25">
      <c r="A126" s="8" t="s">
        <v>347</v>
      </c>
      <c r="B126" t="s">
        <v>400</v>
      </c>
      <c r="C126" t="s">
        <v>401</v>
      </c>
      <c r="D126" s="11">
        <v>9450</v>
      </c>
      <c r="E126" s="30"/>
      <c r="F126" s="33"/>
      <c r="G126" s="11">
        <v>270</v>
      </c>
      <c r="H126" s="6">
        <v>0</v>
      </c>
      <c r="I126" s="12">
        <v>0</v>
      </c>
      <c r="J126" s="33"/>
      <c r="K126" s="11">
        <v>310</v>
      </c>
      <c r="L126" s="6">
        <v>1</v>
      </c>
      <c r="M126" s="12">
        <v>9450</v>
      </c>
    </row>
    <row r="127" spans="1:13" x14ac:dyDescent="0.25">
      <c r="A127" s="8" t="s">
        <v>350</v>
      </c>
      <c r="B127" t="s">
        <v>400</v>
      </c>
      <c r="C127" t="s">
        <v>401</v>
      </c>
      <c r="D127" s="11">
        <v>3087</v>
      </c>
      <c r="E127" s="30"/>
      <c r="F127" s="33"/>
      <c r="G127" s="11">
        <v>255</v>
      </c>
      <c r="H127" s="6">
        <v>0</v>
      </c>
      <c r="I127" s="12">
        <v>0</v>
      </c>
      <c r="J127" s="33"/>
      <c r="K127" s="11">
        <v>375</v>
      </c>
      <c r="L127" s="6">
        <v>0.83333333333333304</v>
      </c>
      <c r="M127" s="12">
        <v>2572.49999999999</v>
      </c>
    </row>
    <row r="128" spans="1:13" x14ac:dyDescent="0.25">
      <c r="A128" s="8" t="s">
        <v>351</v>
      </c>
      <c r="B128" t="s">
        <v>400</v>
      </c>
      <c r="C128" t="s">
        <v>401</v>
      </c>
      <c r="D128" s="11">
        <v>1322</v>
      </c>
      <c r="E128" s="30"/>
      <c r="F128" s="33"/>
      <c r="G128" s="11">
        <v>300</v>
      </c>
      <c r="H128" s="6">
        <v>0</v>
      </c>
      <c r="I128" s="12">
        <v>0</v>
      </c>
      <c r="J128" s="33"/>
      <c r="K128" s="11">
        <v>440</v>
      </c>
      <c r="L128" s="6">
        <v>1</v>
      </c>
      <c r="M128" s="12">
        <v>1322</v>
      </c>
    </row>
    <row r="129" spans="1:13" x14ac:dyDescent="0.25">
      <c r="A129" s="8" t="s">
        <v>352</v>
      </c>
      <c r="B129" t="s">
        <v>400</v>
      </c>
      <c r="C129" t="s">
        <v>401</v>
      </c>
      <c r="D129" s="11">
        <v>613</v>
      </c>
      <c r="E129" s="30"/>
      <c r="F129" s="33"/>
      <c r="G129" s="11">
        <v>390</v>
      </c>
      <c r="H129" s="6">
        <v>0</v>
      </c>
      <c r="I129" s="12">
        <v>0</v>
      </c>
      <c r="J129" s="33"/>
      <c r="K129" s="11">
        <v>685</v>
      </c>
      <c r="L129" s="6">
        <v>1</v>
      </c>
      <c r="M129" s="12">
        <v>613</v>
      </c>
    </row>
    <row r="130" spans="1:13" x14ac:dyDescent="0.25">
      <c r="A130" s="8" t="s">
        <v>353</v>
      </c>
      <c r="B130" t="s">
        <v>400</v>
      </c>
      <c r="C130" t="s">
        <v>401</v>
      </c>
      <c r="D130" s="11">
        <v>290</v>
      </c>
      <c r="E130" s="30"/>
      <c r="F130" s="33"/>
      <c r="G130" s="11">
        <v>340</v>
      </c>
      <c r="H130" s="6">
        <v>5.5555555555555497E-2</v>
      </c>
      <c r="I130" s="12">
        <v>16.1111111111111</v>
      </c>
      <c r="J130" s="33"/>
      <c r="K130" s="11">
        <v>700</v>
      </c>
      <c r="L130" s="6">
        <v>0.88888888888888795</v>
      </c>
      <c r="M130" s="12">
        <v>257.77777777777698</v>
      </c>
    </row>
    <row r="131" spans="1:13" x14ac:dyDescent="0.25">
      <c r="A131" s="8" t="s">
        <v>347</v>
      </c>
      <c r="B131" t="s">
        <v>402</v>
      </c>
      <c r="C131" t="s">
        <v>403</v>
      </c>
      <c r="D131" s="11">
        <v>3754</v>
      </c>
      <c r="E131" s="30"/>
      <c r="F131" s="33"/>
      <c r="G131" s="11">
        <v>270</v>
      </c>
      <c r="H131" s="6">
        <v>0.16666666666666599</v>
      </c>
      <c r="I131" s="12">
        <v>625.66666666666595</v>
      </c>
      <c r="J131" s="33"/>
      <c r="K131" s="11">
        <v>310</v>
      </c>
      <c r="L131" s="6">
        <v>0.16666666666666599</v>
      </c>
      <c r="M131" s="12">
        <v>625.66666666666595</v>
      </c>
    </row>
    <row r="132" spans="1:13" x14ac:dyDescent="0.25">
      <c r="A132" s="8" t="s">
        <v>350</v>
      </c>
      <c r="B132" t="s">
        <v>402</v>
      </c>
      <c r="C132" t="s">
        <v>403</v>
      </c>
      <c r="D132" s="11">
        <v>1796</v>
      </c>
      <c r="E132" s="30"/>
      <c r="F132" s="33"/>
      <c r="G132" s="11">
        <v>255</v>
      </c>
      <c r="H132" s="6">
        <v>0.11111111111111099</v>
      </c>
      <c r="I132" s="12">
        <v>199.555555555555</v>
      </c>
      <c r="J132" s="33"/>
      <c r="K132" s="11">
        <v>375</v>
      </c>
      <c r="L132" s="6">
        <v>5.5555555555555497E-2</v>
      </c>
      <c r="M132" s="12">
        <v>99.7777777777777</v>
      </c>
    </row>
    <row r="133" spans="1:13" x14ac:dyDescent="0.25">
      <c r="A133" s="8" t="s">
        <v>351</v>
      </c>
      <c r="B133" t="s">
        <v>402</v>
      </c>
      <c r="C133" t="s">
        <v>403</v>
      </c>
      <c r="D133" s="11">
        <v>973</v>
      </c>
      <c r="E133" s="30"/>
      <c r="F133" s="33"/>
      <c r="G133" s="11">
        <v>300</v>
      </c>
      <c r="H133" s="6">
        <v>6.6666666666666596E-2</v>
      </c>
      <c r="I133" s="12">
        <v>64.866666666666603</v>
      </c>
      <c r="J133" s="33"/>
      <c r="K133" s="11">
        <v>440</v>
      </c>
      <c r="L133" s="6">
        <v>6.6666666666666596E-2</v>
      </c>
      <c r="M133" s="12">
        <v>64.866666666666603</v>
      </c>
    </row>
    <row r="134" spans="1:13" x14ac:dyDescent="0.25">
      <c r="A134" s="8" t="s">
        <v>352</v>
      </c>
      <c r="B134" t="s">
        <v>402</v>
      </c>
      <c r="C134" t="s">
        <v>403</v>
      </c>
      <c r="D134" s="11">
        <v>615</v>
      </c>
      <c r="E134" s="30"/>
      <c r="F134" s="33"/>
      <c r="G134" s="11">
        <v>390</v>
      </c>
      <c r="H134" s="6">
        <v>3.7037037037037E-2</v>
      </c>
      <c r="I134" s="12">
        <v>22.7777777777777</v>
      </c>
      <c r="J134" s="33"/>
      <c r="K134" s="11">
        <v>685</v>
      </c>
      <c r="L134" s="6">
        <v>3.7037037037037E-2</v>
      </c>
      <c r="M134" s="12">
        <v>22.7777777777777</v>
      </c>
    </row>
    <row r="135" spans="1:13" x14ac:dyDescent="0.25">
      <c r="A135" s="8" t="s">
        <v>353</v>
      </c>
      <c r="B135" t="s">
        <v>402</v>
      </c>
      <c r="C135" t="s">
        <v>403</v>
      </c>
      <c r="D135" s="11">
        <v>368</v>
      </c>
      <c r="E135" s="30"/>
      <c r="F135" s="33"/>
      <c r="G135" s="11">
        <v>340</v>
      </c>
      <c r="H135" s="6">
        <v>0.125</v>
      </c>
      <c r="I135" s="12">
        <v>46</v>
      </c>
      <c r="J135" s="33"/>
      <c r="K135" s="11">
        <v>700</v>
      </c>
      <c r="L135" s="6">
        <v>2.5000000000000001E-2</v>
      </c>
      <c r="M135" s="12">
        <v>9.1999999999999993</v>
      </c>
    </row>
    <row r="136" spans="1:13" x14ac:dyDescent="0.25">
      <c r="A136" s="8" t="s">
        <v>347</v>
      </c>
      <c r="B136" t="s">
        <v>404</v>
      </c>
      <c r="C136" t="s">
        <v>405</v>
      </c>
      <c r="D136" s="11">
        <v>5149</v>
      </c>
      <c r="E136" s="30"/>
      <c r="F136" s="33"/>
      <c r="G136" s="11">
        <v>270</v>
      </c>
      <c r="H136" s="6">
        <v>1</v>
      </c>
      <c r="I136" s="12">
        <v>5149</v>
      </c>
      <c r="J136" s="33"/>
      <c r="K136" s="11">
        <v>310</v>
      </c>
      <c r="L136" s="6">
        <v>0</v>
      </c>
      <c r="M136" s="12">
        <v>0</v>
      </c>
    </row>
    <row r="137" spans="1:13" x14ac:dyDescent="0.25">
      <c r="A137" s="8" t="s">
        <v>350</v>
      </c>
      <c r="B137" t="s">
        <v>404</v>
      </c>
      <c r="C137" t="s">
        <v>405</v>
      </c>
      <c r="D137" s="11">
        <v>1942</v>
      </c>
      <c r="E137" s="30"/>
      <c r="F137" s="33"/>
      <c r="G137" s="11">
        <v>255</v>
      </c>
      <c r="H137" s="6">
        <v>0.9</v>
      </c>
      <c r="I137" s="12">
        <v>1747.8</v>
      </c>
      <c r="J137" s="33"/>
      <c r="K137" s="11">
        <v>375</v>
      </c>
      <c r="L137" s="6">
        <v>0.1</v>
      </c>
      <c r="M137" s="12">
        <v>194.2</v>
      </c>
    </row>
    <row r="138" spans="1:13" x14ac:dyDescent="0.25">
      <c r="A138" s="8" t="s">
        <v>351</v>
      </c>
      <c r="B138" t="s">
        <v>404</v>
      </c>
      <c r="C138" t="s">
        <v>405</v>
      </c>
      <c r="D138" s="11">
        <v>761</v>
      </c>
      <c r="E138" s="30"/>
      <c r="F138" s="33"/>
      <c r="G138" s="11">
        <v>300</v>
      </c>
      <c r="H138" s="6">
        <v>0.92857142857142805</v>
      </c>
      <c r="I138" s="12">
        <v>706.642857142857</v>
      </c>
      <c r="J138" s="33"/>
      <c r="K138" s="11">
        <v>440</v>
      </c>
      <c r="L138" s="6">
        <v>7.1428571428571397E-2</v>
      </c>
      <c r="M138" s="12">
        <v>54.357142857142797</v>
      </c>
    </row>
    <row r="139" spans="1:13" x14ac:dyDescent="0.25">
      <c r="A139" s="8" t="s">
        <v>352</v>
      </c>
      <c r="B139" t="s">
        <v>404</v>
      </c>
      <c r="C139" t="s">
        <v>405</v>
      </c>
      <c r="D139" s="11">
        <v>467</v>
      </c>
      <c r="E139" s="30"/>
      <c r="F139" s="33"/>
      <c r="G139" s="11">
        <v>390</v>
      </c>
      <c r="H139" s="6">
        <v>1</v>
      </c>
      <c r="I139" s="12">
        <v>467</v>
      </c>
      <c r="J139" s="33"/>
      <c r="K139" s="11">
        <v>685</v>
      </c>
      <c r="L139" s="6">
        <v>0</v>
      </c>
      <c r="M139" s="12">
        <v>0</v>
      </c>
    </row>
    <row r="140" spans="1:13" x14ac:dyDescent="0.25">
      <c r="A140" s="8" t="s">
        <v>353</v>
      </c>
      <c r="B140" t="s">
        <v>404</v>
      </c>
      <c r="C140" t="s">
        <v>405</v>
      </c>
      <c r="D140" s="11">
        <v>243</v>
      </c>
      <c r="E140" s="30"/>
      <c r="F140" s="33"/>
      <c r="G140" s="11">
        <v>340</v>
      </c>
      <c r="H140" s="6">
        <v>1</v>
      </c>
      <c r="I140" s="12">
        <v>243</v>
      </c>
      <c r="J140" s="33"/>
      <c r="K140" s="11">
        <v>700</v>
      </c>
      <c r="L140" s="6">
        <v>0</v>
      </c>
      <c r="M140" s="12">
        <v>0</v>
      </c>
    </row>
    <row r="141" spans="1:13" x14ac:dyDescent="0.25">
      <c r="A141" s="8" t="s">
        <v>347</v>
      </c>
      <c r="B141" t="s">
        <v>406</v>
      </c>
      <c r="C141" t="s">
        <v>407</v>
      </c>
      <c r="D141" s="11">
        <v>4151</v>
      </c>
      <c r="E141" s="30"/>
      <c r="F141" s="33"/>
      <c r="G141" s="11">
        <v>270</v>
      </c>
      <c r="H141" s="6">
        <v>0.2</v>
      </c>
      <c r="I141" s="12">
        <v>830.2</v>
      </c>
      <c r="J141" s="33"/>
      <c r="K141" s="11">
        <v>310</v>
      </c>
      <c r="L141" s="6">
        <v>0.9</v>
      </c>
      <c r="M141" s="12">
        <v>3735.9</v>
      </c>
    </row>
    <row r="142" spans="1:13" x14ac:dyDescent="0.25">
      <c r="A142" s="8" t="s">
        <v>350</v>
      </c>
      <c r="B142" t="s">
        <v>406</v>
      </c>
      <c r="C142" t="s">
        <v>407</v>
      </c>
      <c r="D142" s="11">
        <v>1406</v>
      </c>
      <c r="E142" s="30"/>
      <c r="F142" s="33"/>
      <c r="G142" s="11">
        <v>255</v>
      </c>
      <c r="H142" s="6">
        <v>0</v>
      </c>
      <c r="I142" s="12">
        <v>0</v>
      </c>
      <c r="J142" s="33"/>
      <c r="K142" s="11">
        <v>375</v>
      </c>
      <c r="L142" s="6">
        <v>1</v>
      </c>
      <c r="M142" s="12">
        <v>1406</v>
      </c>
    </row>
    <row r="143" spans="1:13" x14ac:dyDescent="0.25">
      <c r="A143" s="8" t="s">
        <v>351</v>
      </c>
      <c r="B143" t="s">
        <v>406</v>
      </c>
      <c r="C143" t="s">
        <v>407</v>
      </c>
      <c r="D143" s="11">
        <v>689</v>
      </c>
      <c r="E143" s="30"/>
      <c r="F143" s="33"/>
      <c r="G143" s="11">
        <v>300</v>
      </c>
      <c r="H143" s="6">
        <v>7.69230769230769E-2</v>
      </c>
      <c r="I143" s="12">
        <v>52.999999999999901</v>
      </c>
      <c r="J143" s="33"/>
      <c r="K143" s="11">
        <v>440</v>
      </c>
      <c r="L143" s="6">
        <v>0.92307692307692302</v>
      </c>
      <c r="M143" s="12">
        <v>635.99999999999898</v>
      </c>
    </row>
    <row r="144" spans="1:13" x14ac:dyDescent="0.25">
      <c r="A144" s="8" t="s">
        <v>352</v>
      </c>
      <c r="B144" t="s">
        <v>406</v>
      </c>
      <c r="C144" t="s">
        <v>407</v>
      </c>
      <c r="D144" s="11">
        <v>483</v>
      </c>
      <c r="E144" s="30"/>
      <c r="F144" s="33"/>
      <c r="G144" s="11">
        <v>390</v>
      </c>
      <c r="H144" s="6">
        <v>0</v>
      </c>
      <c r="I144" s="12">
        <v>0</v>
      </c>
      <c r="J144" s="33"/>
      <c r="K144" s="11">
        <v>685</v>
      </c>
      <c r="L144" s="6">
        <v>0.9375</v>
      </c>
      <c r="M144" s="12">
        <v>452.8125</v>
      </c>
    </row>
    <row r="145" spans="1:13" x14ac:dyDescent="0.25">
      <c r="A145" s="8" t="s">
        <v>353</v>
      </c>
      <c r="B145" t="s">
        <v>406</v>
      </c>
      <c r="C145" t="s">
        <v>407</v>
      </c>
      <c r="D145" s="11">
        <v>227</v>
      </c>
      <c r="E145" s="30"/>
      <c r="F145" s="33"/>
      <c r="G145" s="11">
        <v>340</v>
      </c>
      <c r="H145" s="6">
        <v>0</v>
      </c>
      <c r="I145" s="12">
        <v>0</v>
      </c>
      <c r="J145" s="33"/>
      <c r="K145" s="11">
        <v>700</v>
      </c>
      <c r="L145" s="6">
        <v>1</v>
      </c>
      <c r="M145" s="12">
        <v>227</v>
      </c>
    </row>
    <row r="146" spans="1:13" x14ac:dyDescent="0.25">
      <c r="A146" s="8" t="s">
        <v>347</v>
      </c>
      <c r="B146" t="s">
        <v>408</v>
      </c>
      <c r="C146" t="s">
        <v>409</v>
      </c>
      <c r="D146" s="11">
        <v>8934</v>
      </c>
      <c r="E146" s="30"/>
      <c r="F146" s="33"/>
      <c r="G146" s="11">
        <v>270</v>
      </c>
      <c r="H146" s="6">
        <v>0.214285714285714</v>
      </c>
      <c r="I146" s="12">
        <v>1914.42857142857</v>
      </c>
      <c r="J146" s="33"/>
      <c r="K146" s="11">
        <v>310</v>
      </c>
      <c r="L146" s="6">
        <v>0.71428571428571397</v>
      </c>
      <c r="M146" s="12">
        <v>6381.4285714285697</v>
      </c>
    </row>
    <row r="147" spans="1:13" x14ac:dyDescent="0.25">
      <c r="A147" s="8" t="s">
        <v>350</v>
      </c>
      <c r="B147" t="s">
        <v>408</v>
      </c>
      <c r="C147" t="s">
        <v>409</v>
      </c>
      <c r="D147" s="11">
        <v>4354</v>
      </c>
      <c r="E147" s="30"/>
      <c r="F147" s="33"/>
      <c r="G147" s="11">
        <v>255</v>
      </c>
      <c r="H147" s="6">
        <v>0.125</v>
      </c>
      <c r="I147" s="12">
        <v>544.25</v>
      </c>
      <c r="J147" s="33"/>
      <c r="K147" s="11">
        <v>375</v>
      </c>
      <c r="L147" s="6">
        <v>0.5625</v>
      </c>
      <c r="M147" s="12">
        <v>2449.125</v>
      </c>
    </row>
    <row r="148" spans="1:13" x14ac:dyDescent="0.25">
      <c r="A148" s="8" t="s">
        <v>351</v>
      </c>
      <c r="B148" t="s">
        <v>408</v>
      </c>
      <c r="C148" t="s">
        <v>409</v>
      </c>
      <c r="D148" s="11">
        <v>2423</v>
      </c>
      <c r="E148" s="30"/>
      <c r="F148" s="33"/>
      <c r="G148" s="11">
        <v>300</v>
      </c>
      <c r="H148" s="6">
        <v>0.08</v>
      </c>
      <c r="I148" s="12">
        <v>193.84</v>
      </c>
      <c r="J148" s="33"/>
      <c r="K148" s="11">
        <v>440</v>
      </c>
      <c r="L148" s="6">
        <v>0.84</v>
      </c>
      <c r="M148" s="12">
        <v>2035.32</v>
      </c>
    </row>
    <row r="149" spans="1:13" x14ac:dyDescent="0.25">
      <c r="A149" s="8" t="s">
        <v>352</v>
      </c>
      <c r="B149" t="s">
        <v>408</v>
      </c>
      <c r="C149" t="s">
        <v>409</v>
      </c>
      <c r="D149" s="11">
        <v>1668</v>
      </c>
      <c r="E149" s="30"/>
      <c r="F149" s="33"/>
      <c r="G149" s="11">
        <v>390</v>
      </c>
      <c r="H149" s="6">
        <v>3.03030303030303E-2</v>
      </c>
      <c r="I149" s="12">
        <v>50.545454545454497</v>
      </c>
      <c r="J149" s="33"/>
      <c r="K149" s="11">
        <v>685</v>
      </c>
      <c r="L149" s="6">
        <v>0.78787878787878696</v>
      </c>
      <c r="M149" s="12">
        <v>1314.1818181818101</v>
      </c>
    </row>
    <row r="150" spans="1:13" x14ac:dyDescent="0.25">
      <c r="A150" s="8" t="s">
        <v>353</v>
      </c>
      <c r="B150" t="s">
        <v>408</v>
      </c>
      <c r="C150" t="s">
        <v>409</v>
      </c>
      <c r="D150" s="11">
        <v>755</v>
      </c>
      <c r="E150" s="30"/>
      <c r="F150" s="33"/>
      <c r="G150" s="11">
        <v>340</v>
      </c>
      <c r="H150" s="6">
        <v>4.6511627906976702E-2</v>
      </c>
      <c r="I150" s="12">
        <v>35.116279069767401</v>
      </c>
      <c r="J150" s="33"/>
      <c r="K150" s="11">
        <v>700</v>
      </c>
      <c r="L150" s="6">
        <v>0.55813953488372003</v>
      </c>
      <c r="M150" s="12">
        <v>421.39534883720899</v>
      </c>
    </row>
    <row r="151" spans="1:13" x14ac:dyDescent="0.25">
      <c r="A151" s="8" t="s">
        <v>347</v>
      </c>
      <c r="B151" t="s">
        <v>410</v>
      </c>
      <c r="C151" t="s">
        <v>411</v>
      </c>
      <c r="D151" s="11">
        <v>4420</v>
      </c>
      <c r="E151" s="30"/>
      <c r="F151" s="33"/>
      <c r="G151" s="11">
        <v>270</v>
      </c>
      <c r="H151" s="6">
        <v>0</v>
      </c>
      <c r="I151" s="12">
        <v>0</v>
      </c>
      <c r="J151" s="33"/>
      <c r="K151" s="11">
        <v>310</v>
      </c>
      <c r="L151" s="6">
        <v>0</v>
      </c>
      <c r="M151" s="12">
        <v>0</v>
      </c>
    </row>
    <row r="152" spans="1:13" x14ac:dyDescent="0.25">
      <c r="A152" s="8" t="s">
        <v>350</v>
      </c>
      <c r="B152" t="s">
        <v>410</v>
      </c>
      <c r="C152" t="s">
        <v>411</v>
      </c>
      <c r="D152" s="11">
        <v>1881</v>
      </c>
      <c r="E152" s="30"/>
      <c r="F152" s="33"/>
      <c r="G152" s="11">
        <v>255</v>
      </c>
      <c r="H152" s="6">
        <v>0</v>
      </c>
      <c r="I152" s="12">
        <v>0</v>
      </c>
      <c r="J152" s="33"/>
      <c r="K152" s="11">
        <v>375</v>
      </c>
      <c r="L152" s="6">
        <v>1</v>
      </c>
      <c r="M152" s="12">
        <v>1881</v>
      </c>
    </row>
    <row r="153" spans="1:13" x14ac:dyDescent="0.25">
      <c r="A153" s="8" t="s">
        <v>351</v>
      </c>
      <c r="B153" t="s">
        <v>410</v>
      </c>
      <c r="C153" t="s">
        <v>411</v>
      </c>
      <c r="D153" s="11">
        <v>825</v>
      </c>
      <c r="E153" s="30"/>
      <c r="F153" s="33"/>
      <c r="G153" s="11">
        <v>300</v>
      </c>
      <c r="H153" s="6">
        <v>0.16666666666666599</v>
      </c>
      <c r="I153" s="12">
        <v>137.49999999999901</v>
      </c>
      <c r="J153" s="33"/>
      <c r="K153" s="11">
        <v>440</v>
      </c>
      <c r="L153" s="6">
        <v>0.66666666666666596</v>
      </c>
      <c r="M153" s="12">
        <v>549.99999999999898</v>
      </c>
    </row>
    <row r="154" spans="1:13" x14ac:dyDescent="0.25">
      <c r="A154" s="8" t="s">
        <v>352</v>
      </c>
      <c r="B154" t="s">
        <v>410</v>
      </c>
      <c r="C154" t="s">
        <v>411</v>
      </c>
      <c r="D154" s="11">
        <v>499</v>
      </c>
      <c r="E154" s="30"/>
      <c r="F154" s="33"/>
      <c r="G154" s="11">
        <v>390</v>
      </c>
      <c r="H154" s="6">
        <v>0.25</v>
      </c>
      <c r="I154" s="12">
        <v>124.75</v>
      </c>
      <c r="J154" s="33"/>
      <c r="K154" s="11">
        <v>685</v>
      </c>
      <c r="L154" s="6">
        <v>0.75</v>
      </c>
      <c r="M154" s="12">
        <v>374.25</v>
      </c>
    </row>
    <row r="155" spans="1:13" x14ac:dyDescent="0.25">
      <c r="A155" s="8" t="s">
        <v>353</v>
      </c>
      <c r="B155" t="s">
        <v>410</v>
      </c>
      <c r="C155" t="s">
        <v>411</v>
      </c>
      <c r="D155" s="11">
        <v>188</v>
      </c>
      <c r="E155" s="30"/>
      <c r="F155" s="33"/>
      <c r="G155" s="11">
        <v>340</v>
      </c>
      <c r="H155" s="6">
        <v>0.16666666666666599</v>
      </c>
      <c r="I155" s="12">
        <v>31.3333333333333</v>
      </c>
      <c r="J155" s="33"/>
      <c r="K155" s="11">
        <v>700</v>
      </c>
      <c r="L155" s="6">
        <v>0.83333333333333304</v>
      </c>
      <c r="M155" s="12">
        <v>156.666666666666</v>
      </c>
    </row>
    <row r="156" spans="1:13" x14ac:dyDescent="0.25">
      <c r="A156" s="8" t="s">
        <v>347</v>
      </c>
      <c r="B156" t="s">
        <v>412</v>
      </c>
      <c r="C156" t="s">
        <v>413</v>
      </c>
      <c r="D156" s="11">
        <v>3439</v>
      </c>
      <c r="E156" s="30"/>
      <c r="F156" s="33"/>
      <c r="G156" s="11">
        <v>270</v>
      </c>
      <c r="H156" s="6">
        <v>0.90909090909090895</v>
      </c>
      <c r="I156" s="12">
        <v>3126.3636363636301</v>
      </c>
      <c r="J156" s="33"/>
      <c r="K156" s="11">
        <v>310</v>
      </c>
      <c r="L156" s="6">
        <v>0</v>
      </c>
      <c r="M156" s="12">
        <v>0</v>
      </c>
    </row>
    <row r="157" spans="1:13" x14ac:dyDescent="0.25">
      <c r="A157" s="8" t="s">
        <v>350</v>
      </c>
      <c r="B157" t="s">
        <v>412</v>
      </c>
      <c r="C157" t="s">
        <v>413</v>
      </c>
      <c r="D157" s="11">
        <v>1322</v>
      </c>
      <c r="E157" s="30"/>
      <c r="F157" s="33"/>
      <c r="G157" s="11">
        <v>255</v>
      </c>
      <c r="H157" s="6">
        <v>0.85714285714285698</v>
      </c>
      <c r="I157" s="12">
        <v>1133.1428571428501</v>
      </c>
      <c r="J157" s="33"/>
      <c r="K157" s="11">
        <v>375</v>
      </c>
      <c r="L157" s="6">
        <v>0</v>
      </c>
      <c r="M157" s="12">
        <v>0</v>
      </c>
    </row>
    <row r="158" spans="1:13" x14ac:dyDescent="0.25">
      <c r="A158" s="8" t="s">
        <v>351</v>
      </c>
      <c r="B158" t="s">
        <v>412</v>
      </c>
      <c r="C158" t="s">
        <v>413</v>
      </c>
      <c r="D158" s="11">
        <v>516</v>
      </c>
      <c r="E158" s="30"/>
      <c r="F158" s="33"/>
      <c r="G158" s="11">
        <v>300</v>
      </c>
      <c r="H158" s="6">
        <v>0.83333333333333304</v>
      </c>
      <c r="I158" s="12">
        <v>429.99999999999898</v>
      </c>
      <c r="J158" s="33"/>
      <c r="K158" s="11">
        <v>440</v>
      </c>
      <c r="L158" s="6">
        <v>0.16666666666666599</v>
      </c>
      <c r="M158" s="12">
        <v>85.999999999999901</v>
      </c>
    </row>
    <row r="159" spans="1:13" x14ac:dyDescent="0.25">
      <c r="A159" s="8" t="s">
        <v>352</v>
      </c>
      <c r="B159" t="s">
        <v>412</v>
      </c>
      <c r="C159" t="s">
        <v>413</v>
      </c>
      <c r="D159" s="11">
        <v>342</v>
      </c>
      <c r="E159" s="30"/>
      <c r="F159" s="33"/>
      <c r="G159" s="11">
        <v>390</v>
      </c>
      <c r="H159" s="6">
        <v>1</v>
      </c>
      <c r="I159" s="12">
        <v>342</v>
      </c>
      <c r="J159" s="33"/>
      <c r="K159" s="11">
        <v>685</v>
      </c>
      <c r="L159" s="6">
        <v>0</v>
      </c>
      <c r="M159" s="12">
        <v>0</v>
      </c>
    </row>
    <row r="160" spans="1:13" x14ac:dyDescent="0.25">
      <c r="A160" s="8" t="s">
        <v>353</v>
      </c>
      <c r="B160" t="s">
        <v>412</v>
      </c>
      <c r="C160" t="s">
        <v>413</v>
      </c>
      <c r="D160" s="11">
        <v>163</v>
      </c>
      <c r="E160" s="30"/>
      <c r="F160" s="33"/>
      <c r="G160" s="11">
        <v>340</v>
      </c>
      <c r="H160" s="6">
        <v>1</v>
      </c>
      <c r="I160" s="12">
        <v>163</v>
      </c>
      <c r="J160" s="33"/>
      <c r="K160" s="11">
        <v>700</v>
      </c>
      <c r="L160" s="6">
        <v>0</v>
      </c>
      <c r="M160" s="12">
        <v>0</v>
      </c>
    </row>
    <row r="161" spans="1:13" x14ac:dyDescent="0.25">
      <c r="A161" s="8" t="s">
        <v>347</v>
      </c>
      <c r="B161" t="s">
        <v>414</v>
      </c>
      <c r="C161" t="s">
        <v>415</v>
      </c>
      <c r="D161" s="11">
        <v>2127</v>
      </c>
      <c r="E161" s="30"/>
      <c r="F161" s="33"/>
      <c r="G161" s="11">
        <v>270</v>
      </c>
      <c r="H161" s="6">
        <v>0.33333333333333298</v>
      </c>
      <c r="I161" s="12">
        <v>708.99999999999898</v>
      </c>
      <c r="J161" s="33"/>
      <c r="K161" s="11">
        <v>310</v>
      </c>
      <c r="L161" s="6">
        <v>0.66666666666666596</v>
      </c>
      <c r="M161" s="12">
        <v>1417.99999999999</v>
      </c>
    </row>
    <row r="162" spans="1:13" x14ac:dyDescent="0.25">
      <c r="A162" s="8" t="s">
        <v>350</v>
      </c>
      <c r="B162" t="s">
        <v>414</v>
      </c>
      <c r="C162" t="s">
        <v>415</v>
      </c>
      <c r="D162" s="11">
        <v>921</v>
      </c>
      <c r="E162" s="30"/>
      <c r="F162" s="33"/>
      <c r="G162" s="11">
        <v>255</v>
      </c>
      <c r="H162" s="6">
        <v>0</v>
      </c>
      <c r="I162" s="12">
        <v>0</v>
      </c>
      <c r="J162" s="33"/>
      <c r="K162" s="11">
        <v>375</v>
      </c>
      <c r="L162" s="6">
        <v>0</v>
      </c>
      <c r="M162" s="12">
        <v>0</v>
      </c>
    </row>
    <row r="163" spans="1:13" x14ac:dyDescent="0.25">
      <c r="A163" s="8" t="s">
        <v>351</v>
      </c>
      <c r="B163" t="s">
        <v>414</v>
      </c>
      <c r="C163" t="s">
        <v>415</v>
      </c>
      <c r="D163" s="11">
        <v>435</v>
      </c>
      <c r="E163" s="30"/>
      <c r="F163" s="33"/>
      <c r="G163" s="11">
        <v>300</v>
      </c>
      <c r="H163" s="6">
        <v>0</v>
      </c>
      <c r="I163" s="12">
        <v>0</v>
      </c>
      <c r="J163" s="33"/>
      <c r="K163" s="11">
        <v>440</v>
      </c>
      <c r="L163" s="6">
        <v>0</v>
      </c>
      <c r="M163" s="12">
        <v>0</v>
      </c>
    </row>
    <row r="164" spans="1:13" x14ac:dyDescent="0.25">
      <c r="A164" s="8" t="s">
        <v>352</v>
      </c>
      <c r="B164" t="s">
        <v>414</v>
      </c>
      <c r="C164" t="s">
        <v>415</v>
      </c>
      <c r="D164" s="11">
        <v>176</v>
      </c>
      <c r="E164" s="30"/>
      <c r="F164" s="33"/>
      <c r="G164" s="11">
        <v>390</v>
      </c>
      <c r="H164" s="6">
        <v>0</v>
      </c>
      <c r="I164" s="12">
        <v>0</v>
      </c>
      <c r="J164" s="33"/>
      <c r="K164" s="11">
        <v>685</v>
      </c>
      <c r="L164" s="6">
        <v>1</v>
      </c>
      <c r="M164" s="12">
        <v>176</v>
      </c>
    </row>
    <row r="165" spans="1:13" x14ac:dyDescent="0.25">
      <c r="A165" s="8" t="s">
        <v>353</v>
      </c>
      <c r="B165" t="s">
        <v>414</v>
      </c>
      <c r="C165" t="s">
        <v>415</v>
      </c>
      <c r="D165" s="11">
        <v>80</v>
      </c>
      <c r="E165" s="30"/>
      <c r="F165" s="33"/>
      <c r="G165" s="11">
        <v>340</v>
      </c>
      <c r="H165" s="6">
        <v>0</v>
      </c>
      <c r="I165" s="12">
        <v>0</v>
      </c>
      <c r="J165" s="33"/>
      <c r="K165" s="11">
        <v>700</v>
      </c>
      <c r="L165" s="6">
        <v>1</v>
      </c>
      <c r="M165" s="12">
        <v>80</v>
      </c>
    </row>
    <row r="166" spans="1:13" x14ac:dyDescent="0.25">
      <c r="A166" s="8" t="s">
        <v>347</v>
      </c>
      <c r="B166" t="s">
        <v>416</v>
      </c>
      <c r="C166" t="s">
        <v>417</v>
      </c>
      <c r="D166" s="11">
        <v>2484</v>
      </c>
      <c r="E166" s="30"/>
      <c r="F166" s="33"/>
      <c r="G166" s="11">
        <v>270</v>
      </c>
      <c r="H166" s="6">
        <v>0</v>
      </c>
      <c r="I166" s="12">
        <v>0</v>
      </c>
      <c r="J166" s="33"/>
      <c r="K166" s="11">
        <v>310</v>
      </c>
      <c r="L166" s="6">
        <v>1</v>
      </c>
      <c r="M166" s="12">
        <v>2484</v>
      </c>
    </row>
    <row r="167" spans="1:13" x14ac:dyDescent="0.25">
      <c r="A167" s="8" t="s">
        <v>350</v>
      </c>
      <c r="B167" t="s">
        <v>416</v>
      </c>
      <c r="C167" t="s">
        <v>417</v>
      </c>
      <c r="D167" s="11">
        <v>1437</v>
      </c>
      <c r="E167" s="30"/>
      <c r="F167" s="33"/>
      <c r="G167" s="11">
        <v>255</v>
      </c>
      <c r="H167" s="6">
        <v>0.66666666666666596</v>
      </c>
      <c r="I167" s="12">
        <v>957.99999999999898</v>
      </c>
      <c r="J167" s="33"/>
      <c r="K167" s="11">
        <v>375</v>
      </c>
      <c r="L167" s="6">
        <v>0.33333333333333298</v>
      </c>
      <c r="M167" s="12">
        <v>478.99999999999898</v>
      </c>
    </row>
    <row r="168" spans="1:13" x14ac:dyDescent="0.25">
      <c r="A168" s="8" t="s">
        <v>351</v>
      </c>
      <c r="B168" t="s">
        <v>416</v>
      </c>
      <c r="C168" t="s">
        <v>417</v>
      </c>
      <c r="D168" s="11">
        <v>846</v>
      </c>
      <c r="E168" s="30"/>
      <c r="F168" s="33"/>
      <c r="G168" s="11">
        <v>300</v>
      </c>
      <c r="H168" s="6">
        <v>0.25</v>
      </c>
      <c r="I168" s="12">
        <v>211.5</v>
      </c>
      <c r="J168" s="33"/>
      <c r="K168" s="11">
        <v>440</v>
      </c>
      <c r="L168" s="6">
        <v>0.75</v>
      </c>
      <c r="M168" s="12">
        <v>634.5</v>
      </c>
    </row>
    <row r="169" spans="1:13" x14ac:dyDescent="0.25">
      <c r="A169" s="8" t="s">
        <v>352</v>
      </c>
      <c r="B169" t="s">
        <v>416</v>
      </c>
      <c r="C169" t="s">
        <v>417</v>
      </c>
      <c r="D169" s="11">
        <v>658</v>
      </c>
      <c r="E169" s="30"/>
      <c r="F169" s="33"/>
      <c r="G169" s="11">
        <v>390</v>
      </c>
      <c r="H169" s="6">
        <v>0.27272727272727199</v>
      </c>
      <c r="I169" s="12">
        <v>179.45454545454501</v>
      </c>
      <c r="J169" s="33"/>
      <c r="K169" s="11">
        <v>685</v>
      </c>
      <c r="L169" s="6">
        <v>0.72727272727272696</v>
      </c>
      <c r="M169" s="12">
        <v>478.54545454545399</v>
      </c>
    </row>
    <row r="170" spans="1:13" x14ac:dyDescent="0.25">
      <c r="A170" s="8" t="s">
        <v>353</v>
      </c>
      <c r="B170" t="s">
        <v>416</v>
      </c>
      <c r="C170" t="s">
        <v>417</v>
      </c>
      <c r="D170" s="11">
        <v>222</v>
      </c>
      <c r="E170" s="30"/>
      <c r="F170" s="33"/>
      <c r="G170" s="11">
        <v>340</v>
      </c>
      <c r="H170" s="6">
        <v>0.44444444444444398</v>
      </c>
      <c r="I170" s="12">
        <v>98.6666666666666</v>
      </c>
      <c r="J170" s="33"/>
      <c r="K170" s="11">
        <v>700</v>
      </c>
      <c r="L170" s="6">
        <v>0.55555555555555503</v>
      </c>
      <c r="M170" s="12">
        <v>123.333333333333</v>
      </c>
    </row>
    <row r="171" spans="1:13" x14ac:dyDescent="0.25">
      <c r="A171" s="8" t="s">
        <v>347</v>
      </c>
      <c r="B171" t="s">
        <v>418</v>
      </c>
      <c r="C171" t="s">
        <v>419</v>
      </c>
      <c r="D171" s="11">
        <v>3104</v>
      </c>
      <c r="E171" s="30"/>
      <c r="F171" s="33"/>
      <c r="G171" s="11">
        <v>270</v>
      </c>
      <c r="H171" s="6">
        <v>1</v>
      </c>
      <c r="I171" s="12">
        <v>3104</v>
      </c>
      <c r="J171" s="33"/>
      <c r="K171" s="11">
        <v>310</v>
      </c>
      <c r="L171" s="6">
        <v>0</v>
      </c>
      <c r="M171" s="12">
        <v>0</v>
      </c>
    </row>
    <row r="172" spans="1:13" x14ac:dyDescent="0.25">
      <c r="A172" s="8" t="s">
        <v>350</v>
      </c>
      <c r="B172" t="s">
        <v>418</v>
      </c>
      <c r="C172" t="s">
        <v>419</v>
      </c>
      <c r="D172" s="11">
        <v>1176</v>
      </c>
      <c r="E172" s="30"/>
      <c r="F172" s="33"/>
      <c r="G172" s="11">
        <v>255</v>
      </c>
      <c r="H172" s="6">
        <v>1</v>
      </c>
      <c r="I172" s="12">
        <v>1176</v>
      </c>
      <c r="J172" s="33"/>
      <c r="K172" s="11">
        <v>375</v>
      </c>
      <c r="L172" s="6">
        <v>0</v>
      </c>
      <c r="M172" s="12">
        <v>0</v>
      </c>
    </row>
    <row r="173" spans="1:13" x14ac:dyDescent="0.25">
      <c r="A173" s="8" t="s">
        <v>351</v>
      </c>
      <c r="B173" t="s">
        <v>418</v>
      </c>
      <c r="C173" t="s">
        <v>419</v>
      </c>
      <c r="D173" s="11">
        <v>353</v>
      </c>
      <c r="E173" s="30"/>
      <c r="F173" s="33"/>
      <c r="G173" s="11">
        <v>300</v>
      </c>
      <c r="H173" s="6">
        <v>1</v>
      </c>
      <c r="I173" s="12">
        <v>353</v>
      </c>
      <c r="J173" s="33"/>
      <c r="K173" s="11">
        <v>440</v>
      </c>
      <c r="L173" s="6">
        <v>0</v>
      </c>
      <c r="M173" s="12">
        <v>0</v>
      </c>
    </row>
    <row r="174" spans="1:13" x14ac:dyDescent="0.25">
      <c r="A174" s="8" t="s">
        <v>352</v>
      </c>
      <c r="B174" t="s">
        <v>418</v>
      </c>
      <c r="C174" t="s">
        <v>419</v>
      </c>
      <c r="D174" s="11">
        <v>250</v>
      </c>
      <c r="E174" s="30"/>
      <c r="F174" s="33"/>
      <c r="G174" s="11">
        <v>390</v>
      </c>
      <c r="H174" s="6">
        <v>1</v>
      </c>
      <c r="I174" s="12">
        <v>250</v>
      </c>
      <c r="J174" s="33"/>
      <c r="K174" s="11">
        <v>685</v>
      </c>
      <c r="L174" s="6">
        <v>0</v>
      </c>
      <c r="M174" s="12">
        <v>0</v>
      </c>
    </row>
    <row r="175" spans="1:13" x14ac:dyDescent="0.25">
      <c r="A175" s="8" t="s">
        <v>353</v>
      </c>
      <c r="B175" t="s">
        <v>418</v>
      </c>
      <c r="C175" t="s">
        <v>419</v>
      </c>
      <c r="D175" s="11">
        <v>98</v>
      </c>
      <c r="E175" s="30"/>
      <c r="F175" s="33"/>
      <c r="G175" s="11">
        <v>340</v>
      </c>
      <c r="H175" s="6">
        <v>1</v>
      </c>
      <c r="I175" s="12">
        <v>98</v>
      </c>
      <c r="J175" s="33"/>
      <c r="K175" s="11">
        <v>700</v>
      </c>
      <c r="L175" s="6">
        <v>0</v>
      </c>
      <c r="M175" s="12">
        <v>0</v>
      </c>
    </row>
    <row r="176" spans="1:13" x14ac:dyDescent="0.25">
      <c r="A176" s="8" t="s">
        <v>347</v>
      </c>
      <c r="B176" t="s">
        <v>420</v>
      </c>
      <c r="C176" t="s">
        <v>421</v>
      </c>
      <c r="D176" s="11">
        <v>9492</v>
      </c>
      <c r="E176" s="30"/>
      <c r="F176" s="33"/>
      <c r="G176" s="11">
        <v>270</v>
      </c>
      <c r="H176" s="6">
        <v>6.6666666666666596E-2</v>
      </c>
      <c r="I176" s="12">
        <v>632.79999999999905</v>
      </c>
      <c r="J176" s="33"/>
      <c r="K176" s="11">
        <v>310</v>
      </c>
      <c r="L176" s="6">
        <v>0.93333333333333302</v>
      </c>
      <c r="M176" s="12">
        <v>8859.1999999999898</v>
      </c>
    </row>
    <row r="177" spans="1:13" x14ac:dyDescent="0.25">
      <c r="A177" s="8" t="s">
        <v>350</v>
      </c>
      <c r="B177" t="s">
        <v>420</v>
      </c>
      <c r="C177" t="s">
        <v>421</v>
      </c>
      <c r="D177" s="11">
        <v>2498</v>
      </c>
      <c r="E177" s="30"/>
      <c r="F177" s="33"/>
      <c r="G177" s="11">
        <v>255</v>
      </c>
      <c r="H177" s="6">
        <v>0.11111111111111099</v>
      </c>
      <c r="I177" s="12">
        <v>277.55555555555497</v>
      </c>
      <c r="J177" s="33"/>
      <c r="K177" s="11">
        <v>375</v>
      </c>
      <c r="L177" s="6">
        <v>0.88888888888888795</v>
      </c>
      <c r="M177" s="12">
        <v>2220.4444444444398</v>
      </c>
    </row>
    <row r="178" spans="1:13" x14ac:dyDescent="0.25">
      <c r="A178" s="8" t="s">
        <v>351</v>
      </c>
      <c r="B178" t="s">
        <v>420</v>
      </c>
      <c r="C178" t="s">
        <v>421</v>
      </c>
      <c r="D178" s="11">
        <v>1175</v>
      </c>
      <c r="E178" s="30"/>
      <c r="F178" s="33"/>
      <c r="G178" s="11">
        <v>300</v>
      </c>
      <c r="H178" s="6">
        <v>0</v>
      </c>
      <c r="I178" s="12">
        <v>0</v>
      </c>
      <c r="J178" s="33"/>
      <c r="K178" s="11">
        <v>440</v>
      </c>
      <c r="L178" s="6">
        <v>1</v>
      </c>
      <c r="M178" s="12">
        <v>1175</v>
      </c>
    </row>
    <row r="179" spans="1:13" x14ac:dyDescent="0.25">
      <c r="A179" s="8" t="s">
        <v>352</v>
      </c>
      <c r="B179" t="s">
        <v>420</v>
      </c>
      <c r="C179" t="s">
        <v>421</v>
      </c>
      <c r="D179" s="11">
        <v>667</v>
      </c>
      <c r="E179" s="30"/>
      <c r="F179" s="33"/>
      <c r="G179" s="11">
        <v>390</v>
      </c>
      <c r="H179" s="6">
        <v>6.8965517241379296E-2</v>
      </c>
      <c r="I179" s="12">
        <v>45.999999999999901</v>
      </c>
      <c r="J179" s="33"/>
      <c r="K179" s="11">
        <v>685</v>
      </c>
      <c r="L179" s="6">
        <v>0.93103448275862</v>
      </c>
      <c r="M179" s="12">
        <v>620.99999999999898</v>
      </c>
    </row>
    <row r="180" spans="1:13" x14ac:dyDescent="0.25">
      <c r="A180" s="8" t="s">
        <v>353</v>
      </c>
      <c r="B180" t="s">
        <v>420</v>
      </c>
      <c r="C180" t="s">
        <v>421</v>
      </c>
      <c r="D180" s="11">
        <v>249</v>
      </c>
      <c r="E180" s="30"/>
      <c r="F180" s="33"/>
      <c r="G180" s="11">
        <v>340</v>
      </c>
      <c r="H180" s="6">
        <v>0</v>
      </c>
      <c r="I180" s="12">
        <v>0</v>
      </c>
      <c r="J180" s="33"/>
      <c r="K180" s="11">
        <v>700</v>
      </c>
      <c r="L180" s="6">
        <v>1</v>
      </c>
      <c r="M180" s="12">
        <v>249</v>
      </c>
    </row>
    <row r="181" spans="1:13" x14ac:dyDescent="0.25">
      <c r="A181" s="8" t="s">
        <v>347</v>
      </c>
      <c r="B181" t="s">
        <v>422</v>
      </c>
      <c r="C181" t="s">
        <v>423</v>
      </c>
      <c r="D181" s="11">
        <v>2724</v>
      </c>
      <c r="E181" s="30"/>
      <c r="F181" s="33"/>
      <c r="G181" s="11">
        <v>270</v>
      </c>
      <c r="H181" s="6">
        <v>0.22222222222222199</v>
      </c>
      <c r="I181" s="12">
        <v>605.33333333333303</v>
      </c>
      <c r="J181" s="33"/>
      <c r="K181" s="11">
        <v>310</v>
      </c>
      <c r="L181" s="6">
        <v>0</v>
      </c>
      <c r="M181" s="12">
        <v>0</v>
      </c>
    </row>
    <row r="182" spans="1:13" x14ac:dyDescent="0.25">
      <c r="A182" s="8" t="s">
        <v>350</v>
      </c>
      <c r="B182" t="s">
        <v>422</v>
      </c>
      <c r="C182" t="s">
        <v>423</v>
      </c>
      <c r="D182" s="11">
        <v>854</v>
      </c>
      <c r="E182" s="30"/>
      <c r="F182" s="33"/>
      <c r="G182" s="11">
        <v>255</v>
      </c>
      <c r="H182" s="6">
        <v>0</v>
      </c>
      <c r="I182" s="12">
        <v>0</v>
      </c>
      <c r="J182" s="33"/>
      <c r="K182" s="11">
        <v>375</v>
      </c>
      <c r="L182" s="6">
        <v>0.33333333333333298</v>
      </c>
      <c r="M182" s="12">
        <v>284.666666666666</v>
      </c>
    </row>
    <row r="183" spans="1:13" x14ac:dyDescent="0.25">
      <c r="A183" s="8" t="s">
        <v>351</v>
      </c>
      <c r="B183" t="s">
        <v>422</v>
      </c>
      <c r="C183" t="s">
        <v>423</v>
      </c>
      <c r="D183" s="11">
        <v>354</v>
      </c>
      <c r="E183" s="30"/>
      <c r="F183" s="33"/>
      <c r="G183" s="11">
        <v>300</v>
      </c>
      <c r="H183" s="6">
        <v>0.125</v>
      </c>
      <c r="I183" s="12">
        <v>44.25</v>
      </c>
      <c r="J183" s="33"/>
      <c r="K183" s="11">
        <v>440</v>
      </c>
      <c r="L183" s="6">
        <v>0.25</v>
      </c>
      <c r="M183" s="12">
        <v>88.5</v>
      </c>
    </row>
    <row r="184" spans="1:13" x14ac:dyDescent="0.25">
      <c r="A184" s="8" t="s">
        <v>352</v>
      </c>
      <c r="B184" t="s">
        <v>422</v>
      </c>
      <c r="C184" t="s">
        <v>423</v>
      </c>
      <c r="D184" s="11">
        <v>172</v>
      </c>
      <c r="E184" s="30"/>
      <c r="F184" s="33"/>
      <c r="G184" s="11">
        <v>390</v>
      </c>
      <c r="H184" s="6">
        <v>0.125</v>
      </c>
      <c r="I184" s="12">
        <v>21.5</v>
      </c>
      <c r="J184" s="33"/>
      <c r="K184" s="11">
        <v>685</v>
      </c>
      <c r="L184" s="6">
        <v>0</v>
      </c>
      <c r="M184" s="12">
        <v>0</v>
      </c>
    </row>
    <row r="185" spans="1:13" x14ac:dyDescent="0.25">
      <c r="A185" s="8" t="s">
        <v>353</v>
      </c>
      <c r="B185" t="s">
        <v>422</v>
      </c>
      <c r="C185" t="s">
        <v>423</v>
      </c>
      <c r="D185" s="11">
        <v>41</v>
      </c>
      <c r="E185" s="30"/>
      <c r="F185" s="33"/>
      <c r="G185" s="11">
        <v>340</v>
      </c>
      <c r="H185" s="6">
        <v>0</v>
      </c>
      <c r="I185" s="12">
        <v>0</v>
      </c>
      <c r="J185" s="33"/>
      <c r="K185" s="11">
        <v>700</v>
      </c>
      <c r="L185" s="6">
        <v>0</v>
      </c>
      <c r="M185" s="12">
        <v>0</v>
      </c>
    </row>
    <row r="186" spans="1:13" x14ac:dyDescent="0.25">
      <c r="A186" s="8" t="s">
        <v>347</v>
      </c>
      <c r="B186" t="s">
        <v>424</v>
      </c>
      <c r="C186" t="s">
        <v>425</v>
      </c>
      <c r="D186" s="11">
        <v>4841</v>
      </c>
      <c r="E186" s="30"/>
      <c r="F186" s="33"/>
      <c r="G186" s="11">
        <v>270</v>
      </c>
      <c r="H186" s="6">
        <v>0</v>
      </c>
      <c r="I186" s="12">
        <v>0</v>
      </c>
      <c r="J186" s="33"/>
      <c r="K186" s="11">
        <v>310</v>
      </c>
      <c r="L186" s="6">
        <v>0.875</v>
      </c>
      <c r="M186" s="12">
        <v>4235.875</v>
      </c>
    </row>
    <row r="187" spans="1:13" x14ac:dyDescent="0.25">
      <c r="A187" s="8" t="s">
        <v>350</v>
      </c>
      <c r="B187" t="s">
        <v>424</v>
      </c>
      <c r="C187" t="s">
        <v>425</v>
      </c>
      <c r="D187" s="11">
        <v>2690</v>
      </c>
      <c r="E187" s="30"/>
      <c r="F187" s="33"/>
      <c r="G187" s="11">
        <v>255</v>
      </c>
      <c r="H187" s="6">
        <v>0</v>
      </c>
      <c r="I187" s="12">
        <v>0</v>
      </c>
      <c r="J187" s="33"/>
      <c r="K187" s="11">
        <v>375</v>
      </c>
      <c r="L187" s="6">
        <v>0.81818181818181801</v>
      </c>
      <c r="M187" s="12">
        <v>2200.9090909090901</v>
      </c>
    </row>
    <row r="188" spans="1:13" x14ac:dyDescent="0.25">
      <c r="A188" s="8" t="s">
        <v>351</v>
      </c>
      <c r="B188" t="s">
        <v>424</v>
      </c>
      <c r="C188" t="s">
        <v>425</v>
      </c>
      <c r="D188" s="11">
        <v>1164</v>
      </c>
      <c r="E188" s="30"/>
      <c r="F188" s="33"/>
      <c r="G188" s="11">
        <v>300</v>
      </c>
      <c r="H188" s="6">
        <v>0.16666666666666599</v>
      </c>
      <c r="I188" s="12">
        <v>193.99999999999901</v>
      </c>
      <c r="J188" s="33"/>
      <c r="K188" s="11">
        <v>440</v>
      </c>
      <c r="L188" s="6">
        <v>1</v>
      </c>
      <c r="M188" s="12">
        <v>1164</v>
      </c>
    </row>
    <row r="189" spans="1:13" x14ac:dyDescent="0.25">
      <c r="A189" s="8" t="s">
        <v>352</v>
      </c>
      <c r="B189" t="s">
        <v>424</v>
      </c>
      <c r="C189" t="s">
        <v>425</v>
      </c>
      <c r="D189" s="11">
        <v>602</v>
      </c>
      <c r="E189" s="30"/>
      <c r="F189" s="33"/>
      <c r="G189" s="11">
        <v>390</v>
      </c>
      <c r="H189" s="6">
        <v>0</v>
      </c>
      <c r="I189" s="12">
        <v>0</v>
      </c>
      <c r="J189" s="33"/>
      <c r="K189" s="11">
        <v>685</v>
      </c>
      <c r="L189" s="6">
        <v>1</v>
      </c>
      <c r="M189" s="12">
        <v>602</v>
      </c>
    </row>
    <row r="190" spans="1:13" x14ac:dyDescent="0.25">
      <c r="A190" s="8" t="s">
        <v>353</v>
      </c>
      <c r="B190" t="s">
        <v>424</v>
      </c>
      <c r="C190" t="s">
        <v>425</v>
      </c>
      <c r="D190" s="11">
        <v>200</v>
      </c>
      <c r="E190" s="30"/>
      <c r="F190" s="33"/>
      <c r="G190" s="11">
        <v>340</v>
      </c>
      <c r="H190" s="6">
        <v>0</v>
      </c>
      <c r="I190" s="12">
        <v>0</v>
      </c>
      <c r="J190" s="33"/>
      <c r="K190" s="11">
        <v>700</v>
      </c>
      <c r="L190" s="6">
        <v>1</v>
      </c>
      <c r="M190" s="12">
        <v>200</v>
      </c>
    </row>
    <row r="191" spans="1:13" x14ac:dyDescent="0.25">
      <c r="A191" s="8" t="s">
        <v>347</v>
      </c>
      <c r="B191" t="s">
        <v>426</v>
      </c>
      <c r="C191" t="s">
        <v>427</v>
      </c>
      <c r="D191" s="11">
        <v>5743</v>
      </c>
      <c r="E191" s="30"/>
      <c r="F191" s="33"/>
      <c r="G191" s="11">
        <v>270</v>
      </c>
      <c r="H191" s="6">
        <v>7.1428571428571397E-2</v>
      </c>
      <c r="I191" s="12">
        <v>410.21428571428498</v>
      </c>
      <c r="J191" s="33"/>
      <c r="K191" s="11">
        <v>310</v>
      </c>
      <c r="L191" s="6">
        <v>0.92857142857142805</v>
      </c>
      <c r="M191" s="12">
        <v>5332.7857142857101</v>
      </c>
    </row>
    <row r="192" spans="1:13" x14ac:dyDescent="0.25">
      <c r="A192" s="8" t="s">
        <v>350</v>
      </c>
      <c r="B192" t="s">
        <v>426</v>
      </c>
      <c r="C192" t="s">
        <v>427</v>
      </c>
      <c r="D192" s="11">
        <v>2127</v>
      </c>
      <c r="E192" s="30"/>
      <c r="F192" s="33"/>
      <c r="G192" s="11">
        <v>255</v>
      </c>
      <c r="H192" s="6">
        <v>8.3333333333333301E-2</v>
      </c>
      <c r="I192" s="12">
        <v>177.24999999999901</v>
      </c>
      <c r="J192" s="33"/>
      <c r="K192" s="11">
        <v>375</v>
      </c>
      <c r="L192" s="6">
        <v>0.91666666666666596</v>
      </c>
      <c r="M192" s="12">
        <v>1949.74999999999</v>
      </c>
    </row>
    <row r="193" spans="1:13" x14ac:dyDescent="0.25">
      <c r="A193" s="8" t="s">
        <v>351</v>
      </c>
      <c r="B193" t="s">
        <v>426</v>
      </c>
      <c r="C193" t="s">
        <v>427</v>
      </c>
      <c r="D193" s="11">
        <v>1150</v>
      </c>
      <c r="E193" s="30"/>
      <c r="F193" s="33"/>
      <c r="G193" s="11">
        <v>300</v>
      </c>
      <c r="H193" s="6">
        <v>0.25</v>
      </c>
      <c r="I193" s="12">
        <v>287.5</v>
      </c>
      <c r="J193" s="33"/>
      <c r="K193" s="11">
        <v>440</v>
      </c>
      <c r="L193" s="6">
        <v>0.75</v>
      </c>
      <c r="M193" s="12">
        <v>862.5</v>
      </c>
    </row>
    <row r="194" spans="1:13" x14ac:dyDescent="0.25">
      <c r="A194" s="8" t="s">
        <v>352</v>
      </c>
      <c r="B194" t="s">
        <v>426</v>
      </c>
      <c r="C194" t="s">
        <v>427</v>
      </c>
      <c r="D194" s="11">
        <v>790</v>
      </c>
      <c r="E194" s="30"/>
      <c r="F194" s="33"/>
      <c r="G194" s="11">
        <v>390</v>
      </c>
      <c r="H194" s="6">
        <v>0.13636363636363599</v>
      </c>
      <c r="I194" s="12">
        <v>107.72727272727199</v>
      </c>
      <c r="J194" s="33"/>
      <c r="K194" s="11">
        <v>685</v>
      </c>
      <c r="L194" s="6">
        <v>0.86363636363636298</v>
      </c>
      <c r="M194" s="12">
        <v>682.27272727272702</v>
      </c>
    </row>
    <row r="195" spans="1:13" x14ac:dyDescent="0.25">
      <c r="A195" s="8" t="s">
        <v>353</v>
      </c>
      <c r="B195" t="s">
        <v>426</v>
      </c>
      <c r="C195" t="s">
        <v>427</v>
      </c>
      <c r="D195" s="11">
        <v>413</v>
      </c>
      <c r="E195" s="30"/>
      <c r="F195" s="33"/>
      <c r="G195" s="11">
        <v>340</v>
      </c>
      <c r="H195" s="6">
        <v>0</v>
      </c>
      <c r="I195" s="12">
        <v>0</v>
      </c>
      <c r="J195" s="33"/>
      <c r="K195" s="11">
        <v>700</v>
      </c>
      <c r="L195" s="6">
        <v>1</v>
      </c>
      <c r="M195" s="12">
        <v>413</v>
      </c>
    </row>
    <row r="196" spans="1:13" x14ac:dyDescent="0.25">
      <c r="A196" s="8" t="s">
        <v>347</v>
      </c>
      <c r="B196" t="s">
        <v>428</v>
      </c>
      <c r="C196" t="s">
        <v>429</v>
      </c>
      <c r="D196" s="11">
        <v>4863</v>
      </c>
      <c r="E196" s="30"/>
      <c r="F196" s="33"/>
      <c r="G196" s="11">
        <v>270</v>
      </c>
      <c r="H196" s="6">
        <v>0.8</v>
      </c>
      <c r="I196" s="12">
        <v>3890.4</v>
      </c>
      <c r="J196" s="33"/>
      <c r="K196" s="11">
        <v>310</v>
      </c>
      <c r="L196" s="6">
        <v>0.2</v>
      </c>
      <c r="M196" s="12">
        <v>972.6</v>
      </c>
    </row>
    <row r="197" spans="1:13" x14ac:dyDescent="0.25">
      <c r="A197" s="8" t="s">
        <v>350</v>
      </c>
      <c r="B197" t="s">
        <v>428</v>
      </c>
      <c r="C197" t="s">
        <v>429</v>
      </c>
      <c r="D197" s="11">
        <v>1376</v>
      </c>
      <c r="E197" s="30"/>
      <c r="F197" s="33"/>
      <c r="G197" s="11">
        <v>255</v>
      </c>
      <c r="H197" s="6">
        <v>0.875</v>
      </c>
      <c r="I197" s="12">
        <v>1204</v>
      </c>
      <c r="J197" s="33"/>
      <c r="K197" s="11">
        <v>375</v>
      </c>
      <c r="L197" s="6">
        <v>0.125</v>
      </c>
      <c r="M197" s="12">
        <v>172</v>
      </c>
    </row>
    <row r="198" spans="1:13" x14ac:dyDescent="0.25">
      <c r="A198" s="8" t="s">
        <v>351</v>
      </c>
      <c r="B198" t="s">
        <v>428</v>
      </c>
      <c r="C198" t="s">
        <v>429</v>
      </c>
      <c r="D198" s="11">
        <v>534</v>
      </c>
      <c r="E198" s="30"/>
      <c r="F198" s="33"/>
      <c r="G198" s="11">
        <v>300</v>
      </c>
      <c r="H198" s="6">
        <v>0.77777777777777701</v>
      </c>
      <c r="I198" s="12">
        <v>415.33333333333297</v>
      </c>
      <c r="J198" s="33"/>
      <c r="K198" s="11">
        <v>440</v>
      </c>
      <c r="L198" s="6">
        <v>0.11111111111111099</v>
      </c>
      <c r="M198" s="12">
        <v>59.3333333333333</v>
      </c>
    </row>
    <row r="199" spans="1:13" x14ac:dyDescent="0.25">
      <c r="A199" s="8" t="s">
        <v>352</v>
      </c>
      <c r="B199" t="s">
        <v>428</v>
      </c>
      <c r="C199" t="s">
        <v>429</v>
      </c>
      <c r="D199" s="11">
        <v>434</v>
      </c>
      <c r="E199" s="30"/>
      <c r="F199" s="33"/>
      <c r="G199" s="11">
        <v>390</v>
      </c>
      <c r="H199" s="6">
        <v>0.85714285714285698</v>
      </c>
      <c r="I199" s="12">
        <v>371.99999999999898</v>
      </c>
      <c r="J199" s="33"/>
      <c r="K199" s="11">
        <v>685</v>
      </c>
      <c r="L199" s="6">
        <v>0.214285714285714</v>
      </c>
      <c r="M199" s="12">
        <v>92.999999999999901</v>
      </c>
    </row>
    <row r="200" spans="1:13" x14ac:dyDescent="0.25">
      <c r="A200" s="8" t="s">
        <v>353</v>
      </c>
      <c r="B200" t="s">
        <v>428</v>
      </c>
      <c r="C200" t="s">
        <v>429</v>
      </c>
      <c r="D200" s="11">
        <v>183</v>
      </c>
      <c r="E200" s="30"/>
      <c r="F200" s="33"/>
      <c r="G200" s="11">
        <v>340</v>
      </c>
      <c r="H200" s="6">
        <v>0.69230769230769196</v>
      </c>
      <c r="I200" s="12">
        <v>126.692307692307</v>
      </c>
      <c r="J200" s="33"/>
      <c r="K200" s="11">
        <v>700</v>
      </c>
      <c r="L200" s="6">
        <v>0.30769230769230699</v>
      </c>
      <c r="M200" s="12">
        <v>56.307692307692299</v>
      </c>
    </row>
    <row r="201" spans="1:13" x14ac:dyDescent="0.25">
      <c r="A201" s="8" t="s">
        <v>347</v>
      </c>
      <c r="B201" t="s">
        <v>430</v>
      </c>
      <c r="C201" t="s">
        <v>431</v>
      </c>
      <c r="D201" s="11">
        <v>3925</v>
      </c>
      <c r="E201" s="30"/>
      <c r="F201" s="33"/>
      <c r="G201" s="11">
        <v>270</v>
      </c>
      <c r="H201" s="6">
        <v>0</v>
      </c>
      <c r="I201" s="12">
        <v>0</v>
      </c>
      <c r="J201" s="33"/>
      <c r="K201" s="11">
        <v>310</v>
      </c>
      <c r="L201" s="6">
        <v>0.83333333333333304</v>
      </c>
      <c r="M201" s="12">
        <v>3270.8333333333298</v>
      </c>
    </row>
    <row r="202" spans="1:13" x14ac:dyDescent="0.25">
      <c r="A202" s="8" t="s">
        <v>350</v>
      </c>
      <c r="B202" t="s">
        <v>430</v>
      </c>
      <c r="C202" t="s">
        <v>431</v>
      </c>
      <c r="D202" s="11">
        <v>1934</v>
      </c>
      <c r="E202" s="30"/>
      <c r="F202" s="33"/>
      <c r="G202" s="11">
        <v>255</v>
      </c>
      <c r="H202" s="6">
        <v>0</v>
      </c>
      <c r="I202" s="12">
        <v>0</v>
      </c>
      <c r="J202" s="33"/>
      <c r="K202" s="11">
        <v>375</v>
      </c>
      <c r="L202" s="6">
        <v>1</v>
      </c>
      <c r="M202" s="12">
        <v>1934</v>
      </c>
    </row>
    <row r="203" spans="1:13" x14ac:dyDescent="0.25">
      <c r="A203" s="8" t="s">
        <v>351</v>
      </c>
      <c r="B203" t="s">
        <v>430</v>
      </c>
      <c r="C203" t="s">
        <v>431</v>
      </c>
      <c r="D203" s="11">
        <v>1163</v>
      </c>
      <c r="E203" s="30"/>
      <c r="F203" s="33"/>
      <c r="G203" s="11">
        <v>300</v>
      </c>
      <c r="H203" s="6">
        <v>0.25</v>
      </c>
      <c r="I203" s="12">
        <v>290.75</v>
      </c>
      <c r="J203" s="33"/>
      <c r="K203" s="11">
        <v>440</v>
      </c>
      <c r="L203" s="6">
        <v>0.875</v>
      </c>
      <c r="M203" s="12">
        <v>1017.625</v>
      </c>
    </row>
    <row r="204" spans="1:13" x14ac:dyDescent="0.25">
      <c r="A204" s="8" t="s">
        <v>352</v>
      </c>
      <c r="B204" t="s">
        <v>430</v>
      </c>
      <c r="C204" t="s">
        <v>431</v>
      </c>
      <c r="D204" s="11">
        <v>795</v>
      </c>
      <c r="E204" s="30"/>
      <c r="F204" s="33"/>
      <c r="G204" s="11">
        <v>390</v>
      </c>
      <c r="H204" s="6">
        <v>0</v>
      </c>
      <c r="I204" s="12">
        <v>0</v>
      </c>
      <c r="J204" s="33"/>
      <c r="K204" s="11">
        <v>685</v>
      </c>
      <c r="L204" s="6">
        <v>0.92307692307692302</v>
      </c>
      <c r="M204" s="12">
        <v>733.84615384615302</v>
      </c>
    </row>
    <row r="205" spans="1:13" x14ac:dyDescent="0.25">
      <c r="A205" s="8" t="s">
        <v>353</v>
      </c>
      <c r="B205" t="s">
        <v>430</v>
      </c>
      <c r="C205" t="s">
        <v>431</v>
      </c>
      <c r="D205" s="11">
        <v>374</v>
      </c>
      <c r="E205" s="30"/>
      <c r="F205" s="33"/>
      <c r="G205" s="11">
        <v>340</v>
      </c>
      <c r="H205" s="6">
        <v>0</v>
      </c>
      <c r="I205" s="12">
        <v>0</v>
      </c>
      <c r="J205" s="33"/>
      <c r="K205" s="11">
        <v>700</v>
      </c>
      <c r="L205" s="6">
        <v>0.95833333333333304</v>
      </c>
      <c r="M205" s="12">
        <v>358.416666666666</v>
      </c>
    </row>
    <row r="206" spans="1:13" x14ac:dyDescent="0.25">
      <c r="A206" s="8" t="s">
        <v>347</v>
      </c>
      <c r="B206" t="s">
        <v>432</v>
      </c>
      <c r="C206" t="s">
        <v>433</v>
      </c>
      <c r="D206" s="11">
        <v>3073</v>
      </c>
      <c r="E206" s="30"/>
      <c r="F206" s="33"/>
      <c r="G206" s="11">
        <v>270</v>
      </c>
      <c r="H206" s="6">
        <v>0.33333333333333298</v>
      </c>
      <c r="I206" s="12">
        <v>1024.3333333333301</v>
      </c>
      <c r="J206" s="33"/>
      <c r="K206" s="11">
        <v>310</v>
      </c>
      <c r="L206" s="6">
        <v>0</v>
      </c>
      <c r="M206" s="12">
        <v>0</v>
      </c>
    </row>
    <row r="207" spans="1:13" x14ac:dyDescent="0.25">
      <c r="A207" s="8" t="s">
        <v>350</v>
      </c>
      <c r="B207" t="s">
        <v>432</v>
      </c>
      <c r="C207" t="s">
        <v>433</v>
      </c>
      <c r="D207" s="11">
        <v>1495</v>
      </c>
      <c r="E207" s="30"/>
      <c r="F207" s="33"/>
      <c r="G207" s="11">
        <v>255</v>
      </c>
      <c r="H207" s="6">
        <v>0</v>
      </c>
      <c r="I207" s="12">
        <v>0</v>
      </c>
      <c r="J207" s="33"/>
      <c r="K207" s="11">
        <v>375</v>
      </c>
      <c r="L207" s="6">
        <v>0.14285714285714199</v>
      </c>
      <c r="M207" s="12">
        <v>213.57142857142799</v>
      </c>
    </row>
    <row r="208" spans="1:13" x14ac:dyDescent="0.25">
      <c r="A208" s="8" t="s">
        <v>351</v>
      </c>
      <c r="B208" t="s">
        <v>432</v>
      </c>
      <c r="C208" t="s">
        <v>433</v>
      </c>
      <c r="D208" s="11">
        <v>946</v>
      </c>
      <c r="E208" s="30"/>
      <c r="F208" s="33"/>
      <c r="G208" s="11">
        <v>300</v>
      </c>
      <c r="H208" s="6">
        <v>0</v>
      </c>
      <c r="I208" s="12">
        <v>0</v>
      </c>
      <c r="J208" s="33"/>
      <c r="K208" s="11">
        <v>440</v>
      </c>
      <c r="L208" s="6">
        <v>0.1</v>
      </c>
      <c r="M208" s="12">
        <v>94.6</v>
      </c>
    </row>
    <row r="209" spans="1:13" x14ac:dyDescent="0.25">
      <c r="A209" s="8" t="s">
        <v>352</v>
      </c>
      <c r="B209" t="s">
        <v>432</v>
      </c>
      <c r="C209" t="s">
        <v>433</v>
      </c>
      <c r="D209" s="11">
        <v>678</v>
      </c>
      <c r="E209" s="30"/>
      <c r="F209" s="33"/>
      <c r="G209" s="11">
        <v>390</v>
      </c>
      <c r="H209" s="6">
        <v>8.6956521739130405E-2</v>
      </c>
      <c r="I209" s="12">
        <v>58.956521739130402</v>
      </c>
      <c r="J209" s="33"/>
      <c r="K209" s="11">
        <v>685</v>
      </c>
      <c r="L209" s="6">
        <v>0</v>
      </c>
      <c r="M209" s="12">
        <v>0</v>
      </c>
    </row>
    <row r="210" spans="1:13" x14ac:dyDescent="0.25">
      <c r="A210" s="8" t="s">
        <v>353</v>
      </c>
      <c r="B210" t="s">
        <v>432</v>
      </c>
      <c r="C210" t="s">
        <v>433</v>
      </c>
      <c r="D210" s="11">
        <v>244</v>
      </c>
      <c r="E210" s="30"/>
      <c r="F210" s="33"/>
      <c r="G210" s="11">
        <v>340</v>
      </c>
      <c r="H210" s="6">
        <v>0.105263157894736</v>
      </c>
      <c r="I210" s="12">
        <v>25.684210526315699</v>
      </c>
      <c r="J210" s="33"/>
      <c r="K210" s="11">
        <v>700</v>
      </c>
      <c r="L210" s="6">
        <v>0.105263157894736</v>
      </c>
      <c r="M210" s="12">
        <v>25.684210526315699</v>
      </c>
    </row>
    <row r="211" spans="1:13" x14ac:dyDescent="0.25">
      <c r="A211" s="8" t="s">
        <v>347</v>
      </c>
      <c r="B211" t="s">
        <v>434</v>
      </c>
      <c r="C211" t="s">
        <v>435</v>
      </c>
      <c r="D211" s="11">
        <v>3036</v>
      </c>
      <c r="E211" s="30"/>
      <c r="F211" s="33"/>
      <c r="G211" s="11">
        <v>270</v>
      </c>
      <c r="H211" s="6">
        <v>0.5</v>
      </c>
      <c r="I211" s="12">
        <v>1518</v>
      </c>
      <c r="J211" s="33"/>
      <c r="K211" s="11">
        <v>310</v>
      </c>
      <c r="L211" s="6">
        <v>0.25</v>
      </c>
      <c r="M211" s="12">
        <v>759</v>
      </c>
    </row>
    <row r="212" spans="1:13" x14ac:dyDescent="0.25">
      <c r="A212" s="8" t="s">
        <v>350</v>
      </c>
      <c r="B212" t="s">
        <v>434</v>
      </c>
      <c r="C212" t="s">
        <v>435</v>
      </c>
      <c r="D212" s="11">
        <v>627</v>
      </c>
      <c r="E212" s="30"/>
      <c r="F212" s="33"/>
      <c r="G212" s="11">
        <v>255</v>
      </c>
      <c r="H212" s="6">
        <v>0.625</v>
      </c>
      <c r="I212" s="12">
        <v>391.875</v>
      </c>
      <c r="J212" s="33"/>
      <c r="K212" s="11">
        <v>375</v>
      </c>
      <c r="L212" s="6">
        <v>0.375</v>
      </c>
      <c r="M212" s="12">
        <v>235.125</v>
      </c>
    </row>
    <row r="213" spans="1:13" x14ac:dyDescent="0.25">
      <c r="A213" s="8" t="s">
        <v>351</v>
      </c>
      <c r="B213" t="s">
        <v>434</v>
      </c>
      <c r="C213" t="s">
        <v>435</v>
      </c>
      <c r="D213" s="11">
        <v>213</v>
      </c>
      <c r="E213" s="30"/>
      <c r="F213" s="33"/>
      <c r="G213" s="11">
        <v>300</v>
      </c>
      <c r="H213" s="6">
        <v>1</v>
      </c>
      <c r="I213" s="12">
        <v>213</v>
      </c>
      <c r="J213" s="33"/>
      <c r="K213" s="11">
        <v>440</v>
      </c>
      <c r="L213" s="6">
        <v>0</v>
      </c>
      <c r="M213" s="12">
        <v>0</v>
      </c>
    </row>
    <row r="214" spans="1:13" x14ac:dyDescent="0.25">
      <c r="A214" s="8" t="s">
        <v>352</v>
      </c>
      <c r="B214" t="s">
        <v>434</v>
      </c>
      <c r="C214" t="s">
        <v>435</v>
      </c>
      <c r="D214" s="11">
        <v>144</v>
      </c>
      <c r="E214" s="30"/>
      <c r="F214" s="33"/>
      <c r="G214" s="11">
        <v>390</v>
      </c>
      <c r="H214" s="6">
        <v>0.75</v>
      </c>
      <c r="I214" s="12">
        <v>108</v>
      </c>
      <c r="J214" s="33"/>
      <c r="K214" s="11">
        <v>685</v>
      </c>
      <c r="L214" s="6">
        <v>0.25</v>
      </c>
      <c r="M214" s="12">
        <v>36</v>
      </c>
    </row>
    <row r="215" spans="1:13" x14ac:dyDescent="0.25">
      <c r="A215" s="8" t="s">
        <v>353</v>
      </c>
      <c r="B215" t="s">
        <v>434</v>
      </c>
      <c r="C215" t="s">
        <v>435</v>
      </c>
      <c r="D215" s="11">
        <v>81</v>
      </c>
      <c r="E215" s="30"/>
      <c r="F215" s="33"/>
      <c r="G215" s="11">
        <v>340</v>
      </c>
      <c r="H215" s="6">
        <v>0.5</v>
      </c>
      <c r="I215" s="12">
        <v>40.5</v>
      </c>
      <c r="J215" s="33"/>
      <c r="K215" s="11">
        <v>700</v>
      </c>
      <c r="L215" s="6">
        <v>0.5</v>
      </c>
      <c r="M215" s="12">
        <v>40.5</v>
      </c>
    </row>
    <row r="216" spans="1:13" x14ac:dyDescent="0.25">
      <c r="A216" s="8" t="s">
        <v>347</v>
      </c>
      <c r="B216" t="s">
        <v>436</v>
      </c>
      <c r="C216" t="s">
        <v>437</v>
      </c>
      <c r="D216" s="11">
        <v>17210</v>
      </c>
      <c r="E216" s="30"/>
      <c r="F216" s="33"/>
      <c r="G216" s="11">
        <v>270</v>
      </c>
      <c r="H216" s="6">
        <v>0.2</v>
      </c>
      <c r="I216" s="12">
        <v>3442</v>
      </c>
      <c r="J216" s="33"/>
      <c r="K216" s="11">
        <v>310</v>
      </c>
      <c r="L216" s="6">
        <v>0.1</v>
      </c>
      <c r="M216" s="12">
        <v>1721</v>
      </c>
    </row>
    <row r="217" spans="1:13" x14ac:dyDescent="0.25">
      <c r="A217" s="8" t="s">
        <v>350</v>
      </c>
      <c r="B217" t="s">
        <v>436</v>
      </c>
      <c r="C217" t="s">
        <v>437</v>
      </c>
      <c r="D217" s="11">
        <v>9129</v>
      </c>
      <c r="E217" s="30"/>
      <c r="F217" s="33"/>
      <c r="G217" s="11">
        <v>255</v>
      </c>
      <c r="H217" s="6">
        <v>0.21052631578947301</v>
      </c>
      <c r="I217" s="12">
        <v>1921.8947368421</v>
      </c>
      <c r="J217" s="33"/>
      <c r="K217" s="11">
        <v>375</v>
      </c>
      <c r="L217" s="6">
        <v>0.105263157894736</v>
      </c>
      <c r="M217" s="12">
        <v>960.94736842105203</v>
      </c>
    </row>
    <row r="218" spans="1:13" x14ac:dyDescent="0.25">
      <c r="A218" s="8" t="s">
        <v>351</v>
      </c>
      <c r="B218" t="s">
        <v>436</v>
      </c>
      <c r="C218" t="s">
        <v>437</v>
      </c>
      <c r="D218" s="11">
        <v>5466</v>
      </c>
      <c r="E218" s="30"/>
      <c r="F218" s="33"/>
      <c r="G218" s="11">
        <v>300</v>
      </c>
      <c r="H218" s="6">
        <v>0.125</v>
      </c>
      <c r="I218" s="12">
        <v>683.25</v>
      </c>
      <c r="J218" s="33"/>
      <c r="K218" s="11">
        <v>440</v>
      </c>
      <c r="L218" s="6">
        <v>0.1</v>
      </c>
      <c r="M218" s="12">
        <v>546.6</v>
      </c>
    </row>
    <row r="219" spans="1:13" x14ac:dyDescent="0.25">
      <c r="A219" s="8" t="s">
        <v>352</v>
      </c>
      <c r="B219" t="s">
        <v>436</v>
      </c>
      <c r="C219" t="s">
        <v>437</v>
      </c>
      <c r="D219" s="11">
        <v>3173</v>
      </c>
      <c r="E219" s="30"/>
      <c r="F219" s="33"/>
      <c r="G219" s="11">
        <v>390</v>
      </c>
      <c r="H219" s="6">
        <v>0.15384615384615299</v>
      </c>
      <c r="I219" s="12">
        <v>488.15384615384602</v>
      </c>
      <c r="J219" s="33"/>
      <c r="K219" s="11">
        <v>685</v>
      </c>
      <c r="L219" s="6">
        <v>9.2307692307692299E-2</v>
      </c>
      <c r="M219" s="12">
        <v>292.89230769230699</v>
      </c>
    </row>
    <row r="220" spans="1:13" x14ac:dyDescent="0.25">
      <c r="A220" s="8" t="s">
        <v>353</v>
      </c>
      <c r="B220" t="s">
        <v>436</v>
      </c>
      <c r="C220" t="s">
        <v>437</v>
      </c>
      <c r="D220" s="11">
        <v>1211</v>
      </c>
      <c r="E220" s="30"/>
      <c r="F220" s="33"/>
      <c r="G220" s="11">
        <v>340</v>
      </c>
      <c r="H220" s="6">
        <v>0.114285714285714</v>
      </c>
      <c r="I220" s="12">
        <v>138.39999999999901</v>
      </c>
      <c r="J220" s="33"/>
      <c r="K220" s="11">
        <v>700</v>
      </c>
      <c r="L220" s="6">
        <v>7.1428571428571397E-2</v>
      </c>
      <c r="M220" s="12">
        <v>86.499999999999901</v>
      </c>
    </row>
    <row r="221" spans="1:13" x14ac:dyDescent="0.25">
      <c r="A221" s="8" t="s">
        <v>347</v>
      </c>
      <c r="B221" t="s">
        <v>438</v>
      </c>
      <c r="C221" t="s">
        <v>439</v>
      </c>
      <c r="D221" s="11">
        <v>3852</v>
      </c>
      <c r="E221" s="30"/>
      <c r="F221" s="33"/>
      <c r="G221" s="11">
        <v>270</v>
      </c>
      <c r="H221" s="6">
        <v>0</v>
      </c>
      <c r="I221" s="12">
        <v>0</v>
      </c>
      <c r="J221" s="33"/>
      <c r="K221" s="11">
        <v>310</v>
      </c>
      <c r="L221" s="6">
        <v>1</v>
      </c>
      <c r="M221" s="12">
        <v>3852</v>
      </c>
    </row>
    <row r="222" spans="1:13" x14ac:dyDescent="0.25">
      <c r="A222" s="8" t="s">
        <v>350</v>
      </c>
      <c r="B222" t="s">
        <v>438</v>
      </c>
      <c r="C222" t="s">
        <v>439</v>
      </c>
      <c r="D222" s="11">
        <v>1006</v>
      </c>
      <c r="E222" s="30"/>
      <c r="F222" s="33"/>
      <c r="G222" s="11">
        <v>255</v>
      </c>
      <c r="H222" s="6">
        <v>0</v>
      </c>
      <c r="I222" s="12">
        <v>0</v>
      </c>
      <c r="J222" s="33"/>
      <c r="K222" s="11">
        <v>375</v>
      </c>
      <c r="L222" s="6">
        <v>1</v>
      </c>
      <c r="M222" s="12">
        <v>1006</v>
      </c>
    </row>
    <row r="223" spans="1:13" x14ac:dyDescent="0.25">
      <c r="A223" s="8" t="s">
        <v>351</v>
      </c>
      <c r="B223" t="s">
        <v>438</v>
      </c>
      <c r="C223" t="s">
        <v>439</v>
      </c>
      <c r="D223" s="11">
        <v>445</v>
      </c>
      <c r="E223" s="30"/>
      <c r="F223" s="33"/>
      <c r="G223" s="11">
        <v>300</v>
      </c>
      <c r="H223" s="6">
        <v>0</v>
      </c>
      <c r="I223" s="12">
        <v>0</v>
      </c>
      <c r="J223" s="33"/>
      <c r="K223" s="11">
        <v>440</v>
      </c>
      <c r="L223" s="6">
        <v>1</v>
      </c>
      <c r="M223" s="12">
        <v>445</v>
      </c>
    </row>
    <row r="224" spans="1:13" x14ac:dyDescent="0.25">
      <c r="A224" s="8" t="s">
        <v>352</v>
      </c>
      <c r="B224" t="s">
        <v>438</v>
      </c>
      <c r="C224" t="s">
        <v>439</v>
      </c>
      <c r="D224" s="11">
        <v>259</v>
      </c>
      <c r="E224" s="30"/>
      <c r="F224" s="33"/>
      <c r="G224" s="11">
        <v>390</v>
      </c>
      <c r="H224" s="6">
        <v>0</v>
      </c>
      <c r="I224" s="12">
        <v>0</v>
      </c>
      <c r="J224" s="33"/>
      <c r="K224" s="11">
        <v>685</v>
      </c>
      <c r="L224" s="6">
        <v>1</v>
      </c>
      <c r="M224" s="12">
        <v>259</v>
      </c>
    </row>
    <row r="225" spans="1:13" x14ac:dyDescent="0.25">
      <c r="A225" s="8" t="s">
        <v>353</v>
      </c>
      <c r="B225" t="s">
        <v>438</v>
      </c>
      <c r="C225" t="s">
        <v>439</v>
      </c>
      <c r="D225" s="11">
        <v>154</v>
      </c>
      <c r="E225" s="30"/>
      <c r="F225" s="33"/>
      <c r="G225" s="11">
        <v>340</v>
      </c>
      <c r="H225" s="6">
        <v>0</v>
      </c>
      <c r="I225" s="12">
        <v>0</v>
      </c>
      <c r="J225" s="33"/>
      <c r="K225" s="11">
        <v>700</v>
      </c>
      <c r="L225" s="6">
        <v>1</v>
      </c>
      <c r="M225" s="12">
        <v>154</v>
      </c>
    </row>
    <row r="226" spans="1:13" x14ac:dyDescent="0.25">
      <c r="A226" s="8" t="s">
        <v>347</v>
      </c>
      <c r="B226" t="s">
        <v>440</v>
      </c>
      <c r="C226" t="s">
        <v>441</v>
      </c>
      <c r="D226" s="11">
        <v>13756</v>
      </c>
      <c r="E226" s="30"/>
      <c r="F226" s="33"/>
      <c r="G226" s="11">
        <v>270</v>
      </c>
      <c r="H226" s="6">
        <v>0.64285714285714202</v>
      </c>
      <c r="I226" s="12">
        <v>8843.1428571428496</v>
      </c>
      <c r="J226" s="33"/>
      <c r="K226" s="11">
        <v>310</v>
      </c>
      <c r="L226" s="6">
        <v>0.35714285714285698</v>
      </c>
      <c r="M226" s="12">
        <v>4912.8571428571404</v>
      </c>
    </row>
    <row r="227" spans="1:13" x14ac:dyDescent="0.25">
      <c r="A227" s="8" t="s">
        <v>350</v>
      </c>
      <c r="B227" t="s">
        <v>440</v>
      </c>
      <c r="C227" t="s">
        <v>441</v>
      </c>
      <c r="D227" s="11">
        <v>2884</v>
      </c>
      <c r="E227" s="30"/>
      <c r="F227" s="33"/>
      <c r="G227" s="11">
        <v>255</v>
      </c>
      <c r="H227" s="6">
        <v>0.83333333333333304</v>
      </c>
      <c r="I227" s="12">
        <v>2403.3333333333298</v>
      </c>
      <c r="J227" s="33"/>
      <c r="K227" s="11">
        <v>375</v>
      </c>
      <c r="L227" s="6">
        <v>0.16666666666666599</v>
      </c>
      <c r="M227" s="12">
        <v>480.666666666666</v>
      </c>
    </row>
    <row r="228" spans="1:13" x14ac:dyDescent="0.25">
      <c r="A228" s="8" t="s">
        <v>351</v>
      </c>
      <c r="B228" t="s">
        <v>440</v>
      </c>
      <c r="C228" t="s">
        <v>441</v>
      </c>
      <c r="D228" s="11">
        <v>848</v>
      </c>
      <c r="E228" s="30"/>
      <c r="F228" s="33"/>
      <c r="G228" s="11">
        <v>300</v>
      </c>
      <c r="H228" s="6">
        <v>1</v>
      </c>
      <c r="I228" s="12">
        <v>848</v>
      </c>
      <c r="J228" s="33"/>
      <c r="K228" s="11">
        <v>440</v>
      </c>
      <c r="L228" s="6">
        <v>0</v>
      </c>
      <c r="M228" s="12">
        <v>0</v>
      </c>
    </row>
    <row r="229" spans="1:13" x14ac:dyDescent="0.25">
      <c r="A229" s="8" t="s">
        <v>352</v>
      </c>
      <c r="B229" t="s">
        <v>440</v>
      </c>
      <c r="C229" t="s">
        <v>441</v>
      </c>
      <c r="D229" s="11">
        <v>329</v>
      </c>
      <c r="E229" s="30"/>
      <c r="F229" s="33"/>
      <c r="G229" s="11">
        <v>390</v>
      </c>
      <c r="H229" s="6">
        <v>0.85714285714285698</v>
      </c>
      <c r="I229" s="12">
        <v>281.99999999999898</v>
      </c>
      <c r="J229" s="33"/>
      <c r="K229" s="11">
        <v>685</v>
      </c>
      <c r="L229" s="6">
        <v>0.14285714285714199</v>
      </c>
      <c r="M229" s="12">
        <v>46.999999999999901</v>
      </c>
    </row>
    <row r="230" spans="1:13" x14ac:dyDescent="0.25">
      <c r="A230" s="8" t="s">
        <v>353</v>
      </c>
      <c r="B230" t="s">
        <v>440</v>
      </c>
      <c r="C230" t="s">
        <v>441</v>
      </c>
      <c r="D230" s="11">
        <v>110</v>
      </c>
      <c r="E230" s="30"/>
      <c r="F230" s="33"/>
      <c r="G230" s="11">
        <v>340</v>
      </c>
      <c r="H230" s="6">
        <v>0.7</v>
      </c>
      <c r="I230" s="12">
        <v>77</v>
      </c>
      <c r="J230" s="33"/>
      <c r="K230" s="11">
        <v>700</v>
      </c>
      <c r="L230" s="6">
        <v>0.3</v>
      </c>
      <c r="M230" s="12">
        <v>33</v>
      </c>
    </row>
    <row r="231" spans="1:13" x14ac:dyDescent="0.25">
      <c r="A231" s="8" t="s">
        <v>347</v>
      </c>
      <c r="B231" t="s">
        <v>442</v>
      </c>
      <c r="C231" t="s">
        <v>443</v>
      </c>
      <c r="D231" s="11">
        <v>7759</v>
      </c>
      <c r="E231" s="30"/>
      <c r="F231" s="33"/>
      <c r="G231" s="11">
        <v>270</v>
      </c>
      <c r="H231" s="6">
        <v>0.77777777777777701</v>
      </c>
      <c r="I231" s="12">
        <v>6034.7777777777701</v>
      </c>
      <c r="J231" s="33"/>
      <c r="K231" s="11">
        <v>310</v>
      </c>
      <c r="L231" s="6">
        <v>0.11111111111111099</v>
      </c>
      <c r="M231" s="12">
        <v>862.11111111111097</v>
      </c>
    </row>
    <row r="232" spans="1:13" x14ac:dyDescent="0.25">
      <c r="A232" s="8" t="s">
        <v>350</v>
      </c>
      <c r="B232" t="s">
        <v>442</v>
      </c>
      <c r="C232" t="s">
        <v>443</v>
      </c>
      <c r="D232" s="11">
        <v>2733</v>
      </c>
      <c r="E232" s="30"/>
      <c r="F232" s="33"/>
      <c r="G232" s="11">
        <v>255</v>
      </c>
      <c r="H232" s="6">
        <v>0.66666666666666596</v>
      </c>
      <c r="I232" s="12">
        <v>1821.99999999999</v>
      </c>
      <c r="J232" s="33"/>
      <c r="K232" s="11">
        <v>375</v>
      </c>
      <c r="L232" s="6">
        <v>0.33333333333333298</v>
      </c>
      <c r="M232" s="12">
        <v>910.99999999999898</v>
      </c>
    </row>
    <row r="233" spans="1:13" x14ac:dyDescent="0.25">
      <c r="A233" s="8" t="s">
        <v>351</v>
      </c>
      <c r="B233" t="s">
        <v>442</v>
      </c>
      <c r="C233" t="s">
        <v>443</v>
      </c>
      <c r="D233" s="11">
        <v>1248</v>
      </c>
      <c r="E233" s="30"/>
      <c r="F233" s="33"/>
      <c r="G233" s="11">
        <v>300</v>
      </c>
      <c r="H233" s="6">
        <v>0.875</v>
      </c>
      <c r="I233" s="12">
        <v>1092</v>
      </c>
      <c r="J233" s="33"/>
      <c r="K233" s="11">
        <v>440</v>
      </c>
      <c r="L233" s="6">
        <v>0.25</v>
      </c>
      <c r="M233" s="12">
        <v>312</v>
      </c>
    </row>
    <row r="234" spans="1:13" x14ac:dyDescent="0.25">
      <c r="A234" s="8" t="s">
        <v>352</v>
      </c>
      <c r="B234" t="s">
        <v>442</v>
      </c>
      <c r="C234" t="s">
        <v>443</v>
      </c>
      <c r="D234" s="11">
        <v>663</v>
      </c>
      <c r="E234" s="30"/>
      <c r="F234" s="33"/>
      <c r="G234" s="11">
        <v>390</v>
      </c>
      <c r="H234" s="6">
        <v>0.93333333333333302</v>
      </c>
      <c r="I234" s="12">
        <v>618.79999999999905</v>
      </c>
      <c r="J234" s="33"/>
      <c r="K234" s="11">
        <v>685</v>
      </c>
      <c r="L234" s="6">
        <v>0</v>
      </c>
      <c r="M234" s="12">
        <v>0</v>
      </c>
    </row>
    <row r="235" spans="1:13" x14ac:dyDescent="0.25">
      <c r="A235" s="8" t="s">
        <v>353</v>
      </c>
      <c r="B235" t="s">
        <v>442</v>
      </c>
      <c r="C235" t="s">
        <v>443</v>
      </c>
      <c r="D235" s="11">
        <v>242</v>
      </c>
      <c r="E235" s="30"/>
      <c r="F235" s="33"/>
      <c r="G235" s="11">
        <v>340</v>
      </c>
      <c r="H235" s="6">
        <v>0.90909090909090895</v>
      </c>
      <c r="I235" s="12">
        <v>219.99999999999901</v>
      </c>
      <c r="J235" s="33"/>
      <c r="K235" s="11">
        <v>700</v>
      </c>
      <c r="L235" s="6">
        <v>9.0909090909090898E-2</v>
      </c>
      <c r="M235" s="12">
        <v>21.999999999999901</v>
      </c>
    </row>
    <row r="236" spans="1:13" x14ac:dyDescent="0.25">
      <c r="A236" s="8" t="s">
        <v>347</v>
      </c>
      <c r="B236" t="s">
        <v>444</v>
      </c>
      <c r="C236" t="s">
        <v>445</v>
      </c>
      <c r="D236" s="11">
        <v>1641</v>
      </c>
      <c r="E236" s="30"/>
      <c r="F236" s="33"/>
      <c r="G236" s="11">
        <v>270</v>
      </c>
      <c r="H236" s="6">
        <v>0</v>
      </c>
      <c r="I236" s="12">
        <v>0</v>
      </c>
      <c r="J236" s="33"/>
      <c r="K236" s="11">
        <v>310</v>
      </c>
      <c r="L236" s="6">
        <v>1</v>
      </c>
      <c r="M236" s="12">
        <v>1641</v>
      </c>
    </row>
    <row r="237" spans="1:13" x14ac:dyDescent="0.25">
      <c r="A237" s="8" t="s">
        <v>350</v>
      </c>
      <c r="B237" t="s">
        <v>444</v>
      </c>
      <c r="C237" t="s">
        <v>445</v>
      </c>
      <c r="D237" s="11">
        <v>171</v>
      </c>
      <c r="E237" s="30"/>
      <c r="F237" s="33"/>
      <c r="G237" s="11">
        <v>255</v>
      </c>
      <c r="H237" s="6">
        <v>0.5</v>
      </c>
      <c r="I237" s="12">
        <v>85.5</v>
      </c>
      <c r="J237" s="33"/>
      <c r="K237" s="11">
        <v>375</v>
      </c>
      <c r="L237" s="6">
        <v>0.5</v>
      </c>
      <c r="M237" s="12">
        <v>85.5</v>
      </c>
    </row>
    <row r="238" spans="1:13" x14ac:dyDescent="0.25">
      <c r="A238" s="8" t="s">
        <v>351</v>
      </c>
      <c r="B238" t="s">
        <v>444</v>
      </c>
      <c r="C238" t="s">
        <v>445</v>
      </c>
      <c r="D238" s="11">
        <v>23</v>
      </c>
      <c r="E238" s="30"/>
      <c r="F238" s="33"/>
      <c r="G238" s="11">
        <v>300</v>
      </c>
      <c r="H238" s="6">
        <v>0.33333333333333298</v>
      </c>
      <c r="I238" s="12">
        <v>7.6666666666666599</v>
      </c>
      <c r="J238" s="33"/>
      <c r="K238" s="11">
        <v>440</v>
      </c>
      <c r="L238" s="6">
        <v>0.66666666666666596</v>
      </c>
      <c r="M238" s="12">
        <v>15.3333333333333</v>
      </c>
    </row>
    <row r="239" spans="1:13" x14ac:dyDescent="0.25">
      <c r="A239" s="8" t="s">
        <v>352</v>
      </c>
      <c r="B239" t="s">
        <v>444</v>
      </c>
      <c r="C239" t="s">
        <v>445</v>
      </c>
      <c r="D239" s="11">
        <v>7</v>
      </c>
      <c r="E239" s="30"/>
      <c r="F239" s="33"/>
      <c r="G239" s="11">
        <v>390</v>
      </c>
      <c r="H239" s="6">
        <v>0</v>
      </c>
      <c r="I239" s="12">
        <v>0</v>
      </c>
      <c r="J239" s="33"/>
      <c r="K239" s="11">
        <v>685</v>
      </c>
      <c r="L239" s="6">
        <v>1</v>
      </c>
      <c r="M239" s="12">
        <v>7</v>
      </c>
    </row>
    <row r="240" spans="1:13" x14ac:dyDescent="0.25">
      <c r="A240" s="8" t="s">
        <v>353</v>
      </c>
      <c r="B240" t="s">
        <v>444</v>
      </c>
      <c r="C240" t="s">
        <v>445</v>
      </c>
      <c r="D240" s="11">
        <v>4</v>
      </c>
      <c r="E240" s="30"/>
      <c r="F240" s="33"/>
      <c r="G240" s="11">
        <v>340</v>
      </c>
      <c r="H240" s="6">
        <v>0</v>
      </c>
      <c r="I240" s="12">
        <v>0</v>
      </c>
      <c r="J240" s="33"/>
      <c r="K240" s="11">
        <v>700</v>
      </c>
      <c r="L240" s="6">
        <v>1</v>
      </c>
      <c r="M240" s="12">
        <v>4</v>
      </c>
    </row>
    <row r="241" spans="1:13" x14ac:dyDescent="0.25">
      <c r="A241" s="8" t="s">
        <v>347</v>
      </c>
      <c r="B241" t="s">
        <v>446</v>
      </c>
      <c r="C241" t="s">
        <v>447</v>
      </c>
      <c r="D241" s="11">
        <v>5355</v>
      </c>
      <c r="E241" s="30"/>
      <c r="F241" s="33"/>
      <c r="G241" s="11">
        <v>270</v>
      </c>
      <c r="H241" s="6">
        <v>0.7</v>
      </c>
      <c r="I241" s="12">
        <v>3748.5</v>
      </c>
      <c r="J241" s="33"/>
      <c r="K241" s="11">
        <v>310</v>
      </c>
      <c r="L241" s="6">
        <v>0.3</v>
      </c>
      <c r="M241" s="12">
        <v>1606.5</v>
      </c>
    </row>
    <row r="242" spans="1:13" x14ac:dyDescent="0.25">
      <c r="A242" s="8" t="s">
        <v>350</v>
      </c>
      <c r="B242" t="s">
        <v>446</v>
      </c>
      <c r="C242" t="s">
        <v>447</v>
      </c>
      <c r="D242" s="11">
        <v>2253</v>
      </c>
      <c r="E242" s="30"/>
      <c r="F242" s="33"/>
      <c r="G242" s="11">
        <v>255</v>
      </c>
      <c r="H242" s="6">
        <v>0.1</v>
      </c>
      <c r="I242" s="12">
        <v>225.3</v>
      </c>
      <c r="J242" s="33"/>
      <c r="K242" s="11">
        <v>375</v>
      </c>
      <c r="L242" s="6">
        <v>0.8</v>
      </c>
      <c r="M242" s="12">
        <v>1802.4</v>
      </c>
    </row>
    <row r="243" spans="1:13" x14ac:dyDescent="0.25">
      <c r="A243" s="8" t="s">
        <v>351</v>
      </c>
      <c r="B243" t="s">
        <v>446</v>
      </c>
      <c r="C243" t="s">
        <v>447</v>
      </c>
      <c r="D243" s="11">
        <v>1088</v>
      </c>
      <c r="E243" s="30"/>
      <c r="F243" s="33"/>
      <c r="G243" s="11">
        <v>300</v>
      </c>
      <c r="H243" s="6">
        <v>0.16666666666666599</v>
      </c>
      <c r="I243" s="12">
        <v>181.333333333333</v>
      </c>
      <c r="J243" s="33"/>
      <c r="K243" s="11">
        <v>440</v>
      </c>
      <c r="L243" s="6">
        <v>0.77777777777777701</v>
      </c>
      <c r="M243" s="12">
        <v>846.22222222222194</v>
      </c>
    </row>
    <row r="244" spans="1:13" x14ac:dyDescent="0.25">
      <c r="A244" s="8" t="s">
        <v>352</v>
      </c>
      <c r="B244" t="s">
        <v>446</v>
      </c>
      <c r="C244" t="s">
        <v>447</v>
      </c>
      <c r="D244" s="11">
        <v>791</v>
      </c>
      <c r="E244" s="30"/>
      <c r="F244" s="33"/>
      <c r="G244" s="11">
        <v>390</v>
      </c>
      <c r="H244" s="6">
        <v>9.0909090909090898E-2</v>
      </c>
      <c r="I244" s="12">
        <v>71.909090909090907</v>
      </c>
      <c r="J244" s="33"/>
      <c r="K244" s="11">
        <v>685</v>
      </c>
      <c r="L244" s="6">
        <v>0.90909090909090895</v>
      </c>
      <c r="M244" s="12">
        <v>719.09090909090901</v>
      </c>
    </row>
    <row r="245" spans="1:13" x14ac:dyDescent="0.25">
      <c r="A245" s="8" t="s">
        <v>353</v>
      </c>
      <c r="B245" t="s">
        <v>446</v>
      </c>
      <c r="C245" t="s">
        <v>447</v>
      </c>
      <c r="D245" s="11">
        <v>338</v>
      </c>
      <c r="E245" s="30"/>
      <c r="F245" s="33"/>
      <c r="G245" s="11">
        <v>340</v>
      </c>
      <c r="H245" s="6">
        <v>6.25E-2</v>
      </c>
      <c r="I245" s="12">
        <v>21.125</v>
      </c>
      <c r="J245" s="33"/>
      <c r="K245" s="11">
        <v>700</v>
      </c>
      <c r="L245" s="6">
        <v>0.875</v>
      </c>
      <c r="M245" s="12">
        <v>295.75</v>
      </c>
    </row>
    <row r="246" spans="1:13" x14ac:dyDescent="0.25">
      <c r="A246" s="8" t="s">
        <v>347</v>
      </c>
      <c r="B246" t="s">
        <v>448</v>
      </c>
      <c r="C246" t="s">
        <v>449</v>
      </c>
      <c r="D246" s="11">
        <v>9446</v>
      </c>
      <c r="E246" s="30"/>
      <c r="F246" s="33"/>
      <c r="G246" s="11">
        <v>270</v>
      </c>
      <c r="H246" s="6">
        <v>0.33333333333333298</v>
      </c>
      <c r="I246" s="12">
        <v>3148.6666666666601</v>
      </c>
      <c r="J246" s="33"/>
      <c r="K246" s="11">
        <v>310</v>
      </c>
      <c r="L246" s="6">
        <v>0.5</v>
      </c>
      <c r="M246" s="12">
        <v>4723</v>
      </c>
    </row>
    <row r="247" spans="1:13" x14ac:dyDescent="0.25">
      <c r="A247" s="8" t="s">
        <v>350</v>
      </c>
      <c r="B247" t="s">
        <v>448</v>
      </c>
      <c r="C247" t="s">
        <v>449</v>
      </c>
      <c r="D247" s="11">
        <v>2631</v>
      </c>
      <c r="E247" s="30"/>
      <c r="F247" s="33"/>
      <c r="G247" s="11">
        <v>255</v>
      </c>
      <c r="H247" s="6">
        <v>0.5</v>
      </c>
      <c r="I247" s="12">
        <v>1315.5</v>
      </c>
      <c r="J247" s="33"/>
      <c r="K247" s="11">
        <v>375</v>
      </c>
      <c r="L247" s="6">
        <v>0.5</v>
      </c>
      <c r="M247" s="12">
        <v>1315.5</v>
      </c>
    </row>
    <row r="248" spans="1:13" x14ac:dyDescent="0.25">
      <c r="A248" s="8" t="s">
        <v>351</v>
      </c>
      <c r="B248" t="s">
        <v>448</v>
      </c>
      <c r="C248" t="s">
        <v>449</v>
      </c>
      <c r="D248" s="11">
        <v>1245</v>
      </c>
      <c r="E248" s="30"/>
      <c r="F248" s="33"/>
      <c r="G248" s="11">
        <v>300</v>
      </c>
      <c r="H248" s="6">
        <v>0.66666666666666596</v>
      </c>
      <c r="I248" s="12">
        <v>829.99999999999898</v>
      </c>
      <c r="J248" s="33"/>
      <c r="K248" s="11">
        <v>440</v>
      </c>
      <c r="L248" s="6">
        <v>0.33333333333333298</v>
      </c>
      <c r="M248" s="12">
        <v>414.99999999999898</v>
      </c>
    </row>
    <row r="249" spans="1:13" x14ac:dyDescent="0.25">
      <c r="A249" s="8" t="s">
        <v>352</v>
      </c>
      <c r="B249" t="s">
        <v>448</v>
      </c>
      <c r="C249" t="s">
        <v>449</v>
      </c>
      <c r="D249" s="11">
        <v>599</v>
      </c>
      <c r="E249" s="30"/>
      <c r="F249" s="33"/>
      <c r="G249" s="11">
        <v>390</v>
      </c>
      <c r="H249" s="6">
        <v>0.55555555555555503</v>
      </c>
      <c r="I249" s="12">
        <v>332.77777777777698</v>
      </c>
      <c r="J249" s="33"/>
      <c r="K249" s="11">
        <v>685</v>
      </c>
      <c r="L249" s="6">
        <v>0.33333333333333298</v>
      </c>
      <c r="M249" s="12">
        <v>199.666666666666</v>
      </c>
    </row>
    <row r="250" spans="1:13" x14ac:dyDescent="0.25">
      <c r="A250" s="8" t="s">
        <v>353</v>
      </c>
      <c r="B250" t="s">
        <v>448</v>
      </c>
      <c r="C250" t="s">
        <v>449</v>
      </c>
      <c r="D250" s="11">
        <v>232</v>
      </c>
      <c r="E250" s="30"/>
      <c r="F250" s="33"/>
      <c r="G250" s="11">
        <v>340</v>
      </c>
      <c r="H250" s="6">
        <v>0.81818181818181801</v>
      </c>
      <c r="I250" s="12">
        <v>189.81818181818099</v>
      </c>
      <c r="J250" s="33"/>
      <c r="K250" s="11">
        <v>700</v>
      </c>
      <c r="L250" s="6">
        <v>0.18181818181818099</v>
      </c>
      <c r="M250" s="12">
        <v>42.181818181818102</v>
      </c>
    </row>
    <row r="251" spans="1:13" x14ac:dyDescent="0.25">
      <c r="A251" s="8" t="s">
        <v>347</v>
      </c>
      <c r="B251" t="s">
        <v>450</v>
      </c>
      <c r="C251" t="s">
        <v>451</v>
      </c>
      <c r="D251" s="11">
        <v>1766</v>
      </c>
      <c r="E251" s="30"/>
      <c r="F251" s="33"/>
      <c r="G251" s="11">
        <v>270</v>
      </c>
      <c r="H251" s="6">
        <v>0</v>
      </c>
      <c r="I251" s="12">
        <v>0</v>
      </c>
      <c r="J251" s="33"/>
      <c r="K251" s="11">
        <v>310</v>
      </c>
      <c r="L251" s="6">
        <v>1</v>
      </c>
      <c r="M251" s="12">
        <v>1766</v>
      </c>
    </row>
    <row r="252" spans="1:13" x14ac:dyDescent="0.25">
      <c r="A252" s="8" t="s">
        <v>350</v>
      </c>
      <c r="B252" t="s">
        <v>450</v>
      </c>
      <c r="C252" t="s">
        <v>451</v>
      </c>
      <c r="D252" s="11">
        <v>981</v>
      </c>
      <c r="E252" s="30"/>
      <c r="F252" s="33"/>
      <c r="G252" s="11">
        <v>255</v>
      </c>
      <c r="H252" s="6">
        <v>0.2</v>
      </c>
      <c r="I252" s="12">
        <v>196.2</v>
      </c>
      <c r="J252" s="33"/>
      <c r="K252" s="11">
        <v>375</v>
      </c>
      <c r="L252" s="6">
        <v>0.6</v>
      </c>
      <c r="M252" s="12">
        <v>588.6</v>
      </c>
    </row>
    <row r="253" spans="1:13" x14ac:dyDescent="0.25">
      <c r="A253" s="8" t="s">
        <v>351</v>
      </c>
      <c r="B253" t="s">
        <v>450</v>
      </c>
      <c r="C253" t="s">
        <v>451</v>
      </c>
      <c r="D253" s="11">
        <v>504</v>
      </c>
      <c r="E253" s="30"/>
      <c r="F253" s="33"/>
      <c r="G253" s="11">
        <v>300</v>
      </c>
      <c r="H253" s="6">
        <v>0</v>
      </c>
      <c r="I253" s="12">
        <v>0</v>
      </c>
      <c r="J253" s="33"/>
      <c r="K253" s="11">
        <v>440</v>
      </c>
      <c r="L253" s="6">
        <v>1</v>
      </c>
      <c r="M253" s="12">
        <v>504</v>
      </c>
    </row>
    <row r="254" spans="1:13" x14ac:dyDescent="0.25">
      <c r="A254" s="8" t="s">
        <v>352</v>
      </c>
      <c r="B254" t="s">
        <v>450</v>
      </c>
      <c r="C254" t="s">
        <v>451</v>
      </c>
      <c r="D254" s="11">
        <v>283</v>
      </c>
      <c r="E254" s="30"/>
      <c r="F254" s="33"/>
      <c r="G254" s="11">
        <v>390</v>
      </c>
      <c r="H254" s="6">
        <v>0</v>
      </c>
      <c r="I254" s="12">
        <v>0</v>
      </c>
      <c r="J254" s="33"/>
      <c r="K254" s="11">
        <v>685</v>
      </c>
      <c r="L254" s="6">
        <v>1</v>
      </c>
      <c r="M254" s="12">
        <v>283</v>
      </c>
    </row>
    <row r="255" spans="1:13" x14ac:dyDescent="0.25">
      <c r="A255" s="8" t="s">
        <v>353</v>
      </c>
      <c r="B255" t="s">
        <v>450</v>
      </c>
      <c r="C255" t="s">
        <v>451</v>
      </c>
      <c r="D255" s="11">
        <v>117</v>
      </c>
      <c r="E255" s="30"/>
      <c r="F255" s="33"/>
      <c r="G255" s="11">
        <v>340</v>
      </c>
      <c r="H255" s="6">
        <v>0</v>
      </c>
      <c r="I255" s="12">
        <v>0</v>
      </c>
      <c r="J255" s="33"/>
      <c r="K255" s="11">
        <v>700</v>
      </c>
      <c r="L255" s="6">
        <v>1</v>
      </c>
      <c r="M255" s="12">
        <v>117</v>
      </c>
    </row>
    <row r="256" spans="1:13" x14ac:dyDescent="0.25">
      <c r="A256" s="8" t="s">
        <v>347</v>
      </c>
      <c r="B256" t="s">
        <v>452</v>
      </c>
      <c r="C256" t="s">
        <v>453</v>
      </c>
      <c r="D256" s="11">
        <v>10049</v>
      </c>
      <c r="E256" s="30"/>
      <c r="F256" s="33"/>
      <c r="G256" s="11">
        <v>270</v>
      </c>
      <c r="H256" s="6">
        <v>4.7619047619047603E-2</v>
      </c>
      <c r="I256" s="12">
        <v>478.52380952380901</v>
      </c>
      <c r="J256" s="33"/>
      <c r="K256" s="11">
        <v>310</v>
      </c>
      <c r="L256" s="6">
        <v>0.952380952380952</v>
      </c>
      <c r="M256" s="12">
        <v>9570.4761904761908</v>
      </c>
    </row>
    <row r="257" spans="1:13" x14ac:dyDescent="0.25">
      <c r="A257" s="8" t="s">
        <v>350</v>
      </c>
      <c r="B257" t="s">
        <v>452</v>
      </c>
      <c r="C257" t="s">
        <v>453</v>
      </c>
      <c r="D257" s="11">
        <v>3372</v>
      </c>
      <c r="E257" s="30"/>
      <c r="F257" s="33"/>
      <c r="G257" s="11">
        <v>255</v>
      </c>
      <c r="H257" s="6">
        <v>8.3333333333333301E-2</v>
      </c>
      <c r="I257" s="12">
        <v>280.99999999999898</v>
      </c>
      <c r="J257" s="33"/>
      <c r="K257" s="11">
        <v>375</v>
      </c>
      <c r="L257" s="6">
        <v>0.91666666666666596</v>
      </c>
      <c r="M257" s="12">
        <v>3090.99999999999</v>
      </c>
    </row>
    <row r="258" spans="1:13" x14ac:dyDescent="0.25">
      <c r="A258" s="8" t="s">
        <v>351</v>
      </c>
      <c r="B258" t="s">
        <v>452</v>
      </c>
      <c r="C258" t="s">
        <v>453</v>
      </c>
      <c r="D258" s="11">
        <v>1671</v>
      </c>
      <c r="E258" s="30"/>
      <c r="F258" s="33"/>
      <c r="G258" s="11">
        <v>300</v>
      </c>
      <c r="H258" s="6">
        <v>0</v>
      </c>
      <c r="I258" s="12">
        <v>0</v>
      </c>
      <c r="J258" s="33"/>
      <c r="K258" s="11">
        <v>440</v>
      </c>
      <c r="L258" s="6">
        <v>0.95</v>
      </c>
      <c r="M258" s="12">
        <v>1587.45</v>
      </c>
    </row>
    <row r="259" spans="1:13" x14ac:dyDescent="0.25">
      <c r="A259" s="8" t="s">
        <v>352</v>
      </c>
      <c r="B259" t="s">
        <v>452</v>
      </c>
      <c r="C259" t="s">
        <v>453</v>
      </c>
      <c r="D259" s="11">
        <v>863</v>
      </c>
      <c r="E259" s="30"/>
      <c r="F259" s="33"/>
      <c r="G259" s="11">
        <v>390</v>
      </c>
      <c r="H259" s="6">
        <v>0</v>
      </c>
      <c r="I259" s="12">
        <v>0</v>
      </c>
      <c r="J259" s="33"/>
      <c r="K259" s="11">
        <v>685</v>
      </c>
      <c r="L259" s="6">
        <v>1</v>
      </c>
      <c r="M259" s="12">
        <v>863</v>
      </c>
    </row>
    <row r="260" spans="1:13" x14ac:dyDescent="0.25">
      <c r="A260" s="8" t="s">
        <v>353</v>
      </c>
      <c r="B260" t="s">
        <v>452</v>
      </c>
      <c r="C260" t="s">
        <v>453</v>
      </c>
      <c r="D260" s="11">
        <v>432</v>
      </c>
      <c r="E260" s="30"/>
      <c r="F260" s="33"/>
      <c r="G260" s="11">
        <v>340</v>
      </c>
      <c r="H260" s="6">
        <v>2.8571428571428501E-2</v>
      </c>
      <c r="I260" s="12">
        <v>12.342857142857101</v>
      </c>
      <c r="J260" s="33"/>
      <c r="K260" s="11">
        <v>700</v>
      </c>
      <c r="L260" s="6">
        <v>0.97142857142857097</v>
      </c>
      <c r="M260" s="12">
        <v>419.65714285714199</v>
      </c>
    </row>
    <row r="261" spans="1:13" x14ac:dyDescent="0.25">
      <c r="A261" s="8" t="s">
        <v>347</v>
      </c>
      <c r="B261" t="s">
        <v>454</v>
      </c>
      <c r="C261" t="s">
        <v>455</v>
      </c>
      <c r="D261" s="11">
        <v>6960</v>
      </c>
      <c r="E261" s="30"/>
      <c r="F261" s="33"/>
      <c r="G261" s="11">
        <v>270</v>
      </c>
      <c r="H261" s="6">
        <v>0.33333333333333298</v>
      </c>
      <c r="I261" s="12">
        <v>2319.99999999999</v>
      </c>
      <c r="J261" s="33"/>
      <c r="K261" s="11">
        <v>310</v>
      </c>
      <c r="L261" s="6">
        <v>0.66666666666666596</v>
      </c>
      <c r="M261" s="12">
        <v>4639.99999999999</v>
      </c>
    </row>
    <row r="262" spans="1:13" x14ac:dyDescent="0.25">
      <c r="A262" s="8" t="s">
        <v>350</v>
      </c>
      <c r="B262" t="s">
        <v>454</v>
      </c>
      <c r="C262" t="s">
        <v>455</v>
      </c>
      <c r="D262" s="11">
        <v>3650</v>
      </c>
      <c r="E262" s="30"/>
      <c r="F262" s="33"/>
      <c r="G262" s="11">
        <v>255</v>
      </c>
      <c r="H262" s="6">
        <v>0.125</v>
      </c>
      <c r="I262" s="12">
        <v>456.25</v>
      </c>
      <c r="J262" s="33"/>
      <c r="K262" s="11">
        <v>375</v>
      </c>
      <c r="L262" s="6">
        <v>0.875</v>
      </c>
      <c r="M262" s="12">
        <v>3193.75</v>
      </c>
    </row>
    <row r="263" spans="1:13" x14ac:dyDescent="0.25">
      <c r="A263" s="8" t="s">
        <v>351</v>
      </c>
      <c r="B263" t="s">
        <v>454</v>
      </c>
      <c r="C263" t="s">
        <v>455</v>
      </c>
      <c r="D263" s="11">
        <v>2554</v>
      </c>
      <c r="E263" s="30"/>
      <c r="F263" s="33"/>
      <c r="G263" s="11">
        <v>300</v>
      </c>
      <c r="H263" s="6">
        <v>0.14285714285714199</v>
      </c>
      <c r="I263" s="12">
        <v>364.85714285714198</v>
      </c>
      <c r="J263" s="33"/>
      <c r="K263" s="11">
        <v>440</v>
      </c>
      <c r="L263" s="6">
        <v>0.85714285714285698</v>
      </c>
      <c r="M263" s="12">
        <v>2189.1428571428501</v>
      </c>
    </row>
    <row r="264" spans="1:13" x14ac:dyDescent="0.25">
      <c r="A264" s="8" t="s">
        <v>352</v>
      </c>
      <c r="B264" t="s">
        <v>454</v>
      </c>
      <c r="C264" t="s">
        <v>455</v>
      </c>
      <c r="D264" s="11">
        <v>1681</v>
      </c>
      <c r="E264" s="30"/>
      <c r="F264" s="33"/>
      <c r="G264" s="11">
        <v>390</v>
      </c>
      <c r="H264" s="6">
        <v>0.36842105263157798</v>
      </c>
      <c r="I264" s="12">
        <v>619.31578947368405</v>
      </c>
      <c r="J264" s="33"/>
      <c r="K264" s="11">
        <v>685</v>
      </c>
      <c r="L264" s="6">
        <v>0.63157894736842102</v>
      </c>
      <c r="M264" s="12">
        <v>1061.6842105263099</v>
      </c>
    </row>
    <row r="265" spans="1:13" x14ac:dyDescent="0.25">
      <c r="A265" s="8" t="s">
        <v>353</v>
      </c>
      <c r="B265" t="s">
        <v>454</v>
      </c>
      <c r="C265" t="s">
        <v>455</v>
      </c>
      <c r="D265" s="11">
        <v>661</v>
      </c>
      <c r="E265" s="30"/>
      <c r="F265" s="33"/>
      <c r="G265" s="11">
        <v>340</v>
      </c>
      <c r="H265" s="6">
        <v>8.8235294117646995E-2</v>
      </c>
      <c r="I265" s="12">
        <v>58.323529411764703</v>
      </c>
      <c r="J265" s="33"/>
      <c r="K265" s="11">
        <v>700</v>
      </c>
      <c r="L265" s="6">
        <v>0.82352941176470495</v>
      </c>
      <c r="M265" s="12">
        <v>544.35294117647004</v>
      </c>
    </row>
    <row r="266" spans="1:13" x14ac:dyDescent="0.25">
      <c r="A266" s="8" t="s">
        <v>347</v>
      </c>
      <c r="B266" t="s">
        <v>456</v>
      </c>
      <c r="C266" t="s">
        <v>457</v>
      </c>
      <c r="D266" s="11">
        <v>5032</v>
      </c>
      <c r="E266" s="30"/>
      <c r="F266" s="33"/>
      <c r="G266" s="11">
        <v>270</v>
      </c>
      <c r="H266" s="6">
        <v>1</v>
      </c>
      <c r="I266" s="12">
        <v>5032</v>
      </c>
      <c r="J266" s="33"/>
      <c r="K266" s="11">
        <v>310</v>
      </c>
      <c r="L266" s="6">
        <v>0</v>
      </c>
      <c r="M266" s="12">
        <v>0</v>
      </c>
    </row>
    <row r="267" spans="1:13" x14ac:dyDescent="0.25">
      <c r="A267" s="8" t="s">
        <v>350</v>
      </c>
      <c r="B267" t="s">
        <v>456</v>
      </c>
      <c r="C267" t="s">
        <v>457</v>
      </c>
      <c r="D267" s="11">
        <v>2120</v>
      </c>
      <c r="E267" s="30"/>
      <c r="F267" s="33"/>
      <c r="G267" s="11">
        <v>255</v>
      </c>
      <c r="H267" s="6">
        <v>1</v>
      </c>
      <c r="I267" s="12">
        <v>2120</v>
      </c>
      <c r="J267" s="33"/>
      <c r="K267" s="11">
        <v>375</v>
      </c>
      <c r="L267" s="6">
        <v>0</v>
      </c>
      <c r="M267" s="12">
        <v>0</v>
      </c>
    </row>
    <row r="268" spans="1:13" x14ac:dyDescent="0.25">
      <c r="A268" s="8" t="s">
        <v>351</v>
      </c>
      <c r="B268" t="s">
        <v>456</v>
      </c>
      <c r="C268" t="s">
        <v>457</v>
      </c>
      <c r="D268" s="11">
        <v>1066</v>
      </c>
      <c r="E268" s="30"/>
      <c r="F268" s="33"/>
      <c r="G268" s="11">
        <v>300</v>
      </c>
      <c r="H268" s="6">
        <v>1</v>
      </c>
      <c r="I268" s="12">
        <v>1066</v>
      </c>
      <c r="J268" s="33"/>
      <c r="K268" s="11">
        <v>440</v>
      </c>
      <c r="L268" s="6">
        <v>0</v>
      </c>
      <c r="M268" s="12">
        <v>0</v>
      </c>
    </row>
    <row r="269" spans="1:13" x14ac:dyDescent="0.25">
      <c r="A269" s="8" t="s">
        <v>352</v>
      </c>
      <c r="B269" t="s">
        <v>456</v>
      </c>
      <c r="C269" t="s">
        <v>457</v>
      </c>
      <c r="D269" s="11">
        <v>654</v>
      </c>
      <c r="E269" s="30"/>
      <c r="F269" s="33"/>
      <c r="G269" s="11">
        <v>390</v>
      </c>
      <c r="H269" s="6">
        <v>0.875</v>
      </c>
      <c r="I269" s="12">
        <v>572.25</v>
      </c>
      <c r="J269" s="33"/>
      <c r="K269" s="11">
        <v>685</v>
      </c>
      <c r="L269" s="6">
        <v>6.25E-2</v>
      </c>
      <c r="M269" s="12">
        <v>40.875</v>
      </c>
    </row>
    <row r="270" spans="1:13" x14ac:dyDescent="0.25">
      <c r="A270" s="8" t="s">
        <v>353</v>
      </c>
      <c r="B270" t="s">
        <v>456</v>
      </c>
      <c r="C270" t="s">
        <v>457</v>
      </c>
      <c r="D270" s="11">
        <v>274</v>
      </c>
      <c r="E270" s="30"/>
      <c r="F270" s="33"/>
      <c r="G270" s="11">
        <v>340</v>
      </c>
      <c r="H270" s="6">
        <v>0.90909090909090895</v>
      </c>
      <c r="I270" s="12">
        <v>249.09090909090901</v>
      </c>
      <c r="J270" s="33"/>
      <c r="K270" s="11">
        <v>700</v>
      </c>
      <c r="L270" s="6">
        <v>9.0909090909090898E-2</v>
      </c>
      <c r="M270" s="12">
        <v>24.909090909090899</v>
      </c>
    </row>
    <row r="271" spans="1:13" x14ac:dyDescent="0.25">
      <c r="A271" s="8" t="s">
        <v>347</v>
      </c>
      <c r="B271" t="s">
        <v>458</v>
      </c>
      <c r="C271" t="s">
        <v>459</v>
      </c>
      <c r="D271" s="11">
        <v>2991</v>
      </c>
      <c r="E271" s="30"/>
      <c r="F271" s="33"/>
      <c r="G271" s="11">
        <v>270</v>
      </c>
      <c r="H271" s="6">
        <v>0</v>
      </c>
      <c r="I271" s="12">
        <v>0</v>
      </c>
      <c r="J271" s="33"/>
      <c r="K271" s="11">
        <v>310</v>
      </c>
      <c r="L271" s="6">
        <v>1</v>
      </c>
      <c r="M271" s="12">
        <v>2991</v>
      </c>
    </row>
    <row r="272" spans="1:13" x14ac:dyDescent="0.25">
      <c r="A272" s="8" t="s">
        <v>350</v>
      </c>
      <c r="B272" t="s">
        <v>458</v>
      </c>
      <c r="C272" t="s">
        <v>459</v>
      </c>
      <c r="D272" s="11">
        <v>1239</v>
      </c>
      <c r="E272" s="30"/>
      <c r="F272" s="33"/>
      <c r="G272" s="11">
        <v>255</v>
      </c>
      <c r="H272" s="6">
        <v>0</v>
      </c>
      <c r="I272" s="12">
        <v>0</v>
      </c>
      <c r="J272" s="33"/>
      <c r="K272" s="11">
        <v>375</v>
      </c>
      <c r="L272" s="6">
        <v>1</v>
      </c>
      <c r="M272" s="12">
        <v>1239</v>
      </c>
    </row>
    <row r="273" spans="1:13" x14ac:dyDescent="0.25">
      <c r="A273" s="8" t="s">
        <v>351</v>
      </c>
      <c r="B273" t="s">
        <v>458</v>
      </c>
      <c r="C273" t="s">
        <v>459</v>
      </c>
      <c r="D273" s="11">
        <v>750</v>
      </c>
      <c r="E273" s="30"/>
      <c r="F273" s="33"/>
      <c r="G273" s="11">
        <v>300</v>
      </c>
      <c r="H273" s="6">
        <v>0</v>
      </c>
      <c r="I273" s="12">
        <v>0</v>
      </c>
      <c r="J273" s="33"/>
      <c r="K273" s="11">
        <v>440</v>
      </c>
      <c r="L273" s="6">
        <v>1</v>
      </c>
      <c r="M273" s="12">
        <v>750</v>
      </c>
    </row>
    <row r="274" spans="1:13" x14ac:dyDescent="0.25">
      <c r="A274" s="8" t="s">
        <v>352</v>
      </c>
      <c r="B274" t="s">
        <v>458</v>
      </c>
      <c r="C274" t="s">
        <v>459</v>
      </c>
      <c r="D274" s="11">
        <v>518</v>
      </c>
      <c r="E274" s="30"/>
      <c r="F274" s="33"/>
      <c r="G274" s="11">
        <v>390</v>
      </c>
      <c r="H274" s="6">
        <v>0</v>
      </c>
      <c r="I274" s="12">
        <v>0</v>
      </c>
      <c r="J274" s="33"/>
      <c r="K274" s="11">
        <v>685</v>
      </c>
      <c r="L274" s="6">
        <v>1</v>
      </c>
      <c r="M274" s="12">
        <v>518</v>
      </c>
    </row>
    <row r="275" spans="1:13" x14ac:dyDescent="0.25">
      <c r="A275" s="8" t="s">
        <v>353</v>
      </c>
      <c r="B275" t="s">
        <v>458</v>
      </c>
      <c r="C275" t="s">
        <v>459</v>
      </c>
      <c r="D275" s="11">
        <v>311</v>
      </c>
      <c r="E275" s="30"/>
      <c r="F275" s="33"/>
      <c r="G275" s="11">
        <v>340</v>
      </c>
      <c r="H275" s="6">
        <v>0</v>
      </c>
      <c r="I275" s="12">
        <v>0</v>
      </c>
      <c r="J275" s="33"/>
      <c r="K275" s="11">
        <v>700</v>
      </c>
      <c r="L275" s="6">
        <v>1</v>
      </c>
      <c r="M275" s="12">
        <v>311</v>
      </c>
    </row>
    <row r="276" spans="1:13" x14ac:dyDescent="0.25">
      <c r="A276" s="8" t="s">
        <v>347</v>
      </c>
      <c r="B276" t="s">
        <v>460</v>
      </c>
      <c r="C276" t="s">
        <v>461</v>
      </c>
      <c r="D276" s="11">
        <v>5068</v>
      </c>
      <c r="E276" s="30"/>
      <c r="F276" s="33"/>
      <c r="G276" s="11">
        <v>270</v>
      </c>
      <c r="H276" s="6">
        <v>0.11111111111111099</v>
      </c>
      <c r="I276" s="12">
        <v>563.11111111111097</v>
      </c>
      <c r="J276" s="33"/>
      <c r="K276" s="11">
        <v>310</v>
      </c>
      <c r="L276" s="6">
        <v>0.88888888888888795</v>
      </c>
      <c r="M276" s="12">
        <v>4504.8888888888796</v>
      </c>
    </row>
    <row r="277" spans="1:13" x14ac:dyDescent="0.25">
      <c r="A277" s="8" t="s">
        <v>350</v>
      </c>
      <c r="B277" t="s">
        <v>460</v>
      </c>
      <c r="C277" t="s">
        <v>461</v>
      </c>
      <c r="D277" s="11">
        <v>2004</v>
      </c>
      <c r="E277" s="30"/>
      <c r="F277" s="33"/>
      <c r="G277" s="11">
        <v>255</v>
      </c>
      <c r="H277" s="6">
        <v>0.25</v>
      </c>
      <c r="I277" s="12">
        <v>501</v>
      </c>
      <c r="J277" s="33"/>
      <c r="K277" s="11">
        <v>375</v>
      </c>
      <c r="L277" s="6">
        <v>0.75</v>
      </c>
      <c r="M277" s="12">
        <v>1503</v>
      </c>
    </row>
    <row r="278" spans="1:13" x14ac:dyDescent="0.25">
      <c r="A278" s="8" t="s">
        <v>351</v>
      </c>
      <c r="B278" t="s">
        <v>460</v>
      </c>
      <c r="C278" t="s">
        <v>461</v>
      </c>
      <c r="D278" s="11">
        <v>1014</v>
      </c>
      <c r="E278" s="30"/>
      <c r="F278" s="33"/>
      <c r="G278" s="11">
        <v>300</v>
      </c>
      <c r="H278" s="6">
        <v>0.11111111111111099</v>
      </c>
      <c r="I278" s="12">
        <v>112.666666666666</v>
      </c>
      <c r="J278" s="33"/>
      <c r="K278" s="11">
        <v>440</v>
      </c>
      <c r="L278" s="6">
        <v>0.83333333333333304</v>
      </c>
      <c r="M278" s="12">
        <v>844.99999999999898</v>
      </c>
    </row>
    <row r="279" spans="1:13" x14ac:dyDescent="0.25">
      <c r="A279" s="8" t="s">
        <v>352</v>
      </c>
      <c r="B279" t="s">
        <v>460</v>
      </c>
      <c r="C279" t="s">
        <v>461</v>
      </c>
      <c r="D279" s="11">
        <v>567</v>
      </c>
      <c r="E279" s="30"/>
      <c r="F279" s="33"/>
      <c r="G279" s="11">
        <v>390</v>
      </c>
      <c r="H279" s="6">
        <v>0</v>
      </c>
      <c r="I279" s="12">
        <v>0</v>
      </c>
      <c r="J279" s="33"/>
      <c r="K279" s="11">
        <v>685</v>
      </c>
      <c r="L279" s="6">
        <v>1</v>
      </c>
      <c r="M279" s="12">
        <v>567</v>
      </c>
    </row>
    <row r="280" spans="1:13" x14ac:dyDescent="0.25">
      <c r="A280" s="8" t="s">
        <v>353</v>
      </c>
      <c r="B280" t="s">
        <v>460</v>
      </c>
      <c r="C280" t="s">
        <v>461</v>
      </c>
      <c r="D280" s="11">
        <v>262</v>
      </c>
      <c r="E280" s="30"/>
      <c r="F280" s="33"/>
      <c r="G280" s="11">
        <v>340</v>
      </c>
      <c r="H280" s="6">
        <v>0</v>
      </c>
      <c r="I280" s="12">
        <v>0</v>
      </c>
      <c r="J280" s="33"/>
      <c r="K280" s="11">
        <v>700</v>
      </c>
      <c r="L280" s="6">
        <v>0.94117647058823495</v>
      </c>
      <c r="M280" s="12">
        <v>246.588235294117</v>
      </c>
    </row>
    <row r="281" spans="1:13" x14ac:dyDescent="0.25">
      <c r="A281" s="8" t="s">
        <v>347</v>
      </c>
      <c r="B281" t="s">
        <v>462</v>
      </c>
      <c r="C281" t="s">
        <v>463</v>
      </c>
      <c r="D281" s="11">
        <v>5256</v>
      </c>
      <c r="E281" s="30"/>
      <c r="F281" s="33"/>
      <c r="G281" s="11">
        <v>270</v>
      </c>
      <c r="H281" s="6">
        <v>0</v>
      </c>
      <c r="I281" s="12">
        <v>0</v>
      </c>
      <c r="J281" s="33"/>
      <c r="K281" s="11">
        <v>310</v>
      </c>
      <c r="L281" s="6">
        <v>1</v>
      </c>
      <c r="M281" s="12">
        <v>5256</v>
      </c>
    </row>
    <row r="282" spans="1:13" x14ac:dyDescent="0.25">
      <c r="A282" s="8" t="s">
        <v>350</v>
      </c>
      <c r="B282" t="s">
        <v>462</v>
      </c>
      <c r="C282" t="s">
        <v>463</v>
      </c>
      <c r="D282" s="11">
        <v>1740</v>
      </c>
      <c r="E282" s="30"/>
      <c r="F282" s="33"/>
      <c r="G282" s="11">
        <v>255</v>
      </c>
      <c r="H282" s="6">
        <v>0</v>
      </c>
      <c r="I282" s="12">
        <v>0</v>
      </c>
      <c r="J282" s="33"/>
      <c r="K282" s="11">
        <v>375</v>
      </c>
      <c r="L282" s="6">
        <v>1</v>
      </c>
      <c r="M282" s="12">
        <v>1740</v>
      </c>
    </row>
    <row r="283" spans="1:13" x14ac:dyDescent="0.25">
      <c r="A283" s="8" t="s">
        <v>351</v>
      </c>
      <c r="B283" t="s">
        <v>462</v>
      </c>
      <c r="C283" t="s">
        <v>463</v>
      </c>
      <c r="D283" s="11">
        <v>892</v>
      </c>
      <c r="E283" s="30"/>
      <c r="F283" s="33"/>
      <c r="G283" s="11">
        <v>300</v>
      </c>
      <c r="H283" s="6">
        <v>9.0909090909090898E-2</v>
      </c>
      <c r="I283" s="12">
        <v>81.090909090908994</v>
      </c>
      <c r="J283" s="33"/>
      <c r="K283" s="11">
        <v>440</v>
      </c>
      <c r="L283" s="6">
        <v>0.90909090909090895</v>
      </c>
      <c r="M283" s="12">
        <v>810.90909090908997</v>
      </c>
    </row>
    <row r="284" spans="1:13" x14ac:dyDescent="0.25">
      <c r="A284" s="8" t="s">
        <v>352</v>
      </c>
      <c r="B284" t="s">
        <v>462</v>
      </c>
      <c r="C284" t="s">
        <v>463</v>
      </c>
      <c r="D284" s="11">
        <v>583</v>
      </c>
      <c r="E284" s="30"/>
      <c r="F284" s="33"/>
      <c r="G284" s="11">
        <v>390</v>
      </c>
      <c r="H284" s="6">
        <v>0</v>
      </c>
      <c r="I284" s="12">
        <v>0</v>
      </c>
      <c r="J284" s="33"/>
      <c r="K284" s="11">
        <v>685</v>
      </c>
      <c r="L284" s="6">
        <v>1</v>
      </c>
      <c r="M284" s="12">
        <v>583</v>
      </c>
    </row>
    <row r="285" spans="1:13" x14ac:dyDescent="0.25">
      <c r="A285" s="8" t="s">
        <v>353</v>
      </c>
      <c r="B285" t="s">
        <v>462</v>
      </c>
      <c r="C285" t="s">
        <v>463</v>
      </c>
      <c r="D285" s="11">
        <v>303</v>
      </c>
      <c r="E285" s="30"/>
      <c r="F285" s="33"/>
      <c r="G285" s="11">
        <v>340</v>
      </c>
      <c r="H285" s="6">
        <v>7.69230769230769E-2</v>
      </c>
      <c r="I285" s="12">
        <v>23.307692307692299</v>
      </c>
      <c r="J285" s="33"/>
      <c r="K285" s="11">
        <v>700</v>
      </c>
      <c r="L285" s="6">
        <v>0.92307692307692302</v>
      </c>
      <c r="M285" s="12">
        <v>279.692307692307</v>
      </c>
    </row>
    <row r="286" spans="1:13" x14ac:dyDescent="0.25">
      <c r="A286" s="8" t="s">
        <v>347</v>
      </c>
      <c r="B286" t="s">
        <v>464</v>
      </c>
      <c r="C286" t="s">
        <v>465</v>
      </c>
      <c r="D286" s="11">
        <v>3116</v>
      </c>
      <c r="E286" s="30"/>
      <c r="F286" s="33"/>
      <c r="G286" s="11">
        <v>270</v>
      </c>
      <c r="H286" s="6">
        <v>0</v>
      </c>
      <c r="I286" s="12">
        <v>0</v>
      </c>
      <c r="J286" s="33"/>
      <c r="K286" s="11">
        <v>310</v>
      </c>
      <c r="L286" s="6">
        <v>0.8</v>
      </c>
      <c r="M286" s="12">
        <v>2492.8000000000002</v>
      </c>
    </row>
    <row r="287" spans="1:13" x14ac:dyDescent="0.25">
      <c r="A287" s="8" t="s">
        <v>350</v>
      </c>
      <c r="B287" t="s">
        <v>464</v>
      </c>
      <c r="C287" t="s">
        <v>465</v>
      </c>
      <c r="D287" s="11">
        <v>1608</v>
      </c>
      <c r="E287" s="30"/>
      <c r="F287" s="33"/>
      <c r="G287" s="11">
        <v>255</v>
      </c>
      <c r="H287" s="6">
        <v>0</v>
      </c>
      <c r="I287" s="12">
        <v>0</v>
      </c>
      <c r="J287" s="33"/>
      <c r="K287" s="11">
        <v>375</v>
      </c>
      <c r="L287" s="6">
        <v>1</v>
      </c>
      <c r="M287" s="12">
        <v>1608</v>
      </c>
    </row>
    <row r="288" spans="1:13" x14ac:dyDescent="0.25">
      <c r="A288" s="8" t="s">
        <v>351</v>
      </c>
      <c r="B288" t="s">
        <v>464</v>
      </c>
      <c r="C288" t="s">
        <v>465</v>
      </c>
      <c r="D288" s="11">
        <v>871</v>
      </c>
      <c r="E288" s="30"/>
      <c r="F288" s="33"/>
      <c r="G288" s="11">
        <v>300</v>
      </c>
      <c r="H288" s="6">
        <v>0</v>
      </c>
      <c r="I288" s="12">
        <v>0</v>
      </c>
      <c r="J288" s="33"/>
      <c r="K288" s="11">
        <v>440</v>
      </c>
      <c r="L288" s="6">
        <v>1</v>
      </c>
      <c r="M288" s="12">
        <v>871</v>
      </c>
    </row>
    <row r="289" spans="1:13" x14ac:dyDescent="0.25">
      <c r="A289" s="8" t="s">
        <v>352</v>
      </c>
      <c r="B289" t="s">
        <v>464</v>
      </c>
      <c r="C289" t="s">
        <v>465</v>
      </c>
      <c r="D289" s="11">
        <v>724</v>
      </c>
      <c r="E289" s="30"/>
      <c r="F289" s="33"/>
      <c r="G289" s="11">
        <v>390</v>
      </c>
      <c r="H289" s="6">
        <v>0</v>
      </c>
      <c r="I289" s="12">
        <v>0</v>
      </c>
      <c r="J289" s="33"/>
      <c r="K289" s="11">
        <v>685</v>
      </c>
      <c r="L289" s="6">
        <v>1</v>
      </c>
      <c r="M289" s="12">
        <v>724</v>
      </c>
    </row>
    <row r="290" spans="1:13" x14ac:dyDescent="0.25">
      <c r="A290" s="8" t="s">
        <v>353</v>
      </c>
      <c r="B290" t="s">
        <v>464</v>
      </c>
      <c r="C290" t="s">
        <v>465</v>
      </c>
      <c r="D290" s="11">
        <v>298</v>
      </c>
      <c r="E290" s="30"/>
      <c r="F290" s="33"/>
      <c r="G290" s="11">
        <v>340</v>
      </c>
      <c r="H290" s="6">
        <v>0</v>
      </c>
      <c r="I290" s="12">
        <v>0</v>
      </c>
      <c r="J290" s="33"/>
      <c r="K290" s="11">
        <v>700</v>
      </c>
      <c r="L290" s="6">
        <v>1</v>
      </c>
      <c r="M290" s="12">
        <v>298</v>
      </c>
    </row>
    <row r="291" spans="1:13" x14ac:dyDescent="0.25">
      <c r="A291" s="8" t="s">
        <v>347</v>
      </c>
      <c r="B291" t="s">
        <v>466</v>
      </c>
      <c r="C291" t="s">
        <v>467</v>
      </c>
      <c r="D291" s="11">
        <v>5376</v>
      </c>
      <c r="E291" s="30"/>
      <c r="F291" s="33"/>
      <c r="G291" s="11">
        <v>270</v>
      </c>
      <c r="H291" s="6">
        <v>0.28571428571428498</v>
      </c>
      <c r="I291" s="12">
        <v>1535.99999999999</v>
      </c>
      <c r="J291" s="33"/>
      <c r="K291" s="11">
        <v>310</v>
      </c>
      <c r="L291" s="6">
        <v>0</v>
      </c>
      <c r="M291" s="12">
        <v>0</v>
      </c>
    </row>
    <row r="292" spans="1:13" x14ac:dyDescent="0.25">
      <c r="A292" s="8" t="s">
        <v>350</v>
      </c>
      <c r="B292" t="s">
        <v>466</v>
      </c>
      <c r="C292" t="s">
        <v>467</v>
      </c>
      <c r="D292" s="11">
        <v>1992</v>
      </c>
      <c r="E292" s="30"/>
      <c r="F292" s="33"/>
      <c r="G292" s="11">
        <v>255</v>
      </c>
      <c r="H292" s="6">
        <v>0.16666666666666599</v>
      </c>
      <c r="I292" s="12">
        <v>331.99999999999898</v>
      </c>
      <c r="J292" s="33"/>
      <c r="K292" s="11">
        <v>375</v>
      </c>
      <c r="L292" s="6">
        <v>0</v>
      </c>
      <c r="M292" s="12">
        <v>0</v>
      </c>
    </row>
    <row r="293" spans="1:13" x14ac:dyDescent="0.25">
      <c r="A293" s="8" t="s">
        <v>351</v>
      </c>
      <c r="B293" t="s">
        <v>466</v>
      </c>
      <c r="C293" t="s">
        <v>467</v>
      </c>
      <c r="D293" s="11">
        <v>905</v>
      </c>
      <c r="E293" s="30"/>
      <c r="F293" s="33"/>
      <c r="G293" s="11">
        <v>300</v>
      </c>
      <c r="H293" s="6">
        <v>0.1</v>
      </c>
      <c r="I293" s="12">
        <v>90.5</v>
      </c>
      <c r="J293" s="33"/>
      <c r="K293" s="11">
        <v>440</v>
      </c>
      <c r="L293" s="6">
        <v>0</v>
      </c>
      <c r="M293" s="12">
        <v>0</v>
      </c>
    </row>
    <row r="294" spans="1:13" x14ac:dyDescent="0.25">
      <c r="A294" s="8" t="s">
        <v>352</v>
      </c>
      <c r="B294" t="s">
        <v>466</v>
      </c>
      <c r="C294" t="s">
        <v>467</v>
      </c>
      <c r="D294" s="11">
        <v>473</v>
      </c>
      <c r="E294" s="30"/>
      <c r="F294" s="33"/>
      <c r="G294" s="11">
        <v>390</v>
      </c>
      <c r="H294" s="6">
        <v>0.11111111111111099</v>
      </c>
      <c r="I294" s="12">
        <v>52.5555555555555</v>
      </c>
      <c r="J294" s="33"/>
      <c r="K294" s="11">
        <v>685</v>
      </c>
      <c r="L294" s="6">
        <v>0</v>
      </c>
      <c r="M294" s="12">
        <v>0</v>
      </c>
    </row>
    <row r="295" spans="1:13" x14ac:dyDescent="0.25">
      <c r="A295" s="8" t="s">
        <v>353</v>
      </c>
      <c r="B295" t="s">
        <v>466</v>
      </c>
      <c r="C295" t="s">
        <v>467</v>
      </c>
      <c r="D295" s="11">
        <v>181</v>
      </c>
      <c r="E295" s="30"/>
      <c r="F295" s="33"/>
      <c r="G295" s="11">
        <v>340</v>
      </c>
      <c r="H295" s="6">
        <v>6.6666666666666596E-2</v>
      </c>
      <c r="I295" s="12">
        <v>12.066666666666601</v>
      </c>
      <c r="J295" s="33"/>
      <c r="K295" s="11">
        <v>700</v>
      </c>
      <c r="L295" s="6">
        <v>0</v>
      </c>
      <c r="M295" s="12">
        <v>0</v>
      </c>
    </row>
    <row r="296" spans="1:13" x14ac:dyDescent="0.25">
      <c r="A296" s="8" t="s">
        <v>347</v>
      </c>
      <c r="B296" t="s">
        <v>468</v>
      </c>
      <c r="C296" t="s">
        <v>469</v>
      </c>
      <c r="D296" s="11">
        <v>4194</v>
      </c>
      <c r="E296" s="30"/>
      <c r="F296" s="33"/>
      <c r="G296" s="11">
        <v>270</v>
      </c>
      <c r="H296" s="6">
        <v>1</v>
      </c>
      <c r="I296" s="12">
        <v>4194</v>
      </c>
      <c r="J296" s="33"/>
      <c r="K296" s="11">
        <v>310</v>
      </c>
      <c r="L296" s="6">
        <v>0</v>
      </c>
      <c r="M296" s="12">
        <v>0</v>
      </c>
    </row>
    <row r="297" spans="1:13" x14ac:dyDescent="0.25">
      <c r="A297" s="8" t="s">
        <v>350</v>
      </c>
      <c r="B297" t="s">
        <v>468</v>
      </c>
      <c r="C297" t="s">
        <v>469</v>
      </c>
      <c r="D297" s="11">
        <v>1856</v>
      </c>
      <c r="E297" s="30"/>
      <c r="F297" s="33"/>
      <c r="G297" s="11">
        <v>255</v>
      </c>
      <c r="H297" s="6">
        <v>0.83333333333333304</v>
      </c>
      <c r="I297" s="12">
        <v>1546.6666666666599</v>
      </c>
      <c r="J297" s="33"/>
      <c r="K297" s="11">
        <v>375</v>
      </c>
      <c r="L297" s="6">
        <v>0.16666666666666599</v>
      </c>
      <c r="M297" s="12">
        <v>309.33333333333297</v>
      </c>
    </row>
    <row r="298" spans="1:13" x14ac:dyDescent="0.25">
      <c r="A298" s="8" t="s">
        <v>351</v>
      </c>
      <c r="B298" t="s">
        <v>468</v>
      </c>
      <c r="C298" t="s">
        <v>469</v>
      </c>
      <c r="D298" s="11">
        <v>999</v>
      </c>
      <c r="E298" s="30"/>
      <c r="F298" s="33"/>
      <c r="G298" s="11">
        <v>300</v>
      </c>
      <c r="H298" s="6">
        <v>1</v>
      </c>
      <c r="I298" s="12">
        <v>999</v>
      </c>
      <c r="J298" s="33"/>
      <c r="K298" s="11">
        <v>440</v>
      </c>
      <c r="L298" s="6">
        <v>0</v>
      </c>
      <c r="M298" s="12">
        <v>0</v>
      </c>
    </row>
    <row r="299" spans="1:13" x14ac:dyDescent="0.25">
      <c r="A299" s="8" t="s">
        <v>352</v>
      </c>
      <c r="B299" t="s">
        <v>468</v>
      </c>
      <c r="C299" t="s">
        <v>469</v>
      </c>
      <c r="D299" s="11">
        <v>808</v>
      </c>
      <c r="E299" s="30"/>
      <c r="F299" s="33"/>
      <c r="G299" s="11">
        <v>390</v>
      </c>
      <c r="H299" s="6">
        <v>0.95</v>
      </c>
      <c r="I299" s="12">
        <v>767.6</v>
      </c>
      <c r="J299" s="33"/>
      <c r="K299" s="11">
        <v>685</v>
      </c>
      <c r="L299" s="6">
        <v>0.05</v>
      </c>
      <c r="M299" s="12">
        <v>40.4</v>
      </c>
    </row>
    <row r="300" spans="1:13" x14ac:dyDescent="0.25">
      <c r="A300" s="8" t="s">
        <v>353</v>
      </c>
      <c r="B300" t="s">
        <v>468</v>
      </c>
      <c r="C300" t="s">
        <v>469</v>
      </c>
      <c r="D300" s="11">
        <v>295</v>
      </c>
      <c r="E300" s="30"/>
      <c r="F300" s="33"/>
      <c r="G300" s="11">
        <v>340</v>
      </c>
      <c r="H300" s="6">
        <v>0.83333333333333304</v>
      </c>
      <c r="I300" s="12">
        <v>245.833333333333</v>
      </c>
      <c r="J300" s="33"/>
      <c r="K300" s="11">
        <v>700</v>
      </c>
      <c r="L300" s="6">
        <v>0.16666666666666599</v>
      </c>
      <c r="M300" s="12">
        <v>49.1666666666666</v>
      </c>
    </row>
    <row r="301" spans="1:13" x14ac:dyDescent="0.25">
      <c r="A301" s="8" t="s">
        <v>347</v>
      </c>
      <c r="B301" t="s">
        <v>470</v>
      </c>
      <c r="C301" t="s">
        <v>471</v>
      </c>
      <c r="D301" s="11">
        <v>7720</v>
      </c>
      <c r="E301" s="30"/>
      <c r="F301" s="33"/>
      <c r="G301" s="11">
        <v>270</v>
      </c>
      <c r="H301" s="6">
        <v>0</v>
      </c>
      <c r="I301" s="12">
        <v>0</v>
      </c>
      <c r="J301" s="33"/>
      <c r="K301" s="11">
        <v>310</v>
      </c>
      <c r="L301" s="6">
        <v>1</v>
      </c>
      <c r="M301" s="12">
        <v>7720</v>
      </c>
    </row>
    <row r="302" spans="1:13" x14ac:dyDescent="0.25">
      <c r="A302" s="8" t="s">
        <v>350</v>
      </c>
      <c r="B302" t="s">
        <v>470</v>
      </c>
      <c r="C302" t="s">
        <v>471</v>
      </c>
      <c r="D302" s="11">
        <v>2943</v>
      </c>
      <c r="E302" s="30"/>
      <c r="F302" s="33"/>
      <c r="G302" s="11">
        <v>255</v>
      </c>
      <c r="H302" s="6">
        <v>0.14285714285714199</v>
      </c>
      <c r="I302" s="12">
        <v>420.42857142857099</v>
      </c>
      <c r="J302" s="33"/>
      <c r="K302" s="11">
        <v>375</v>
      </c>
      <c r="L302" s="6">
        <v>0.85714285714285698</v>
      </c>
      <c r="M302" s="12">
        <v>2522.5714285714198</v>
      </c>
    </row>
    <row r="303" spans="1:13" x14ac:dyDescent="0.25">
      <c r="A303" s="8" t="s">
        <v>351</v>
      </c>
      <c r="B303" t="s">
        <v>470</v>
      </c>
      <c r="C303" t="s">
        <v>471</v>
      </c>
      <c r="D303" s="11">
        <v>1224</v>
      </c>
      <c r="E303" s="30"/>
      <c r="F303" s="33"/>
      <c r="G303" s="11">
        <v>300</v>
      </c>
      <c r="H303" s="6">
        <v>0</v>
      </c>
      <c r="I303" s="12">
        <v>0</v>
      </c>
      <c r="J303" s="33"/>
      <c r="K303" s="11">
        <v>440</v>
      </c>
      <c r="L303" s="6">
        <v>1</v>
      </c>
      <c r="M303" s="12">
        <v>1224</v>
      </c>
    </row>
    <row r="304" spans="1:13" x14ac:dyDescent="0.25">
      <c r="A304" s="8" t="s">
        <v>352</v>
      </c>
      <c r="B304" t="s">
        <v>470</v>
      </c>
      <c r="C304" t="s">
        <v>471</v>
      </c>
      <c r="D304" s="11">
        <v>772</v>
      </c>
      <c r="E304" s="30"/>
      <c r="F304" s="33"/>
      <c r="G304" s="11">
        <v>390</v>
      </c>
      <c r="H304" s="6">
        <v>0</v>
      </c>
      <c r="I304" s="12">
        <v>0</v>
      </c>
      <c r="J304" s="33"/>
      <c r="K304" s="11">
        <v>685</v>
      </c>
      <c r="L304" s="6">
        <v>1</v>
      </c>
      <c r="M304" s="12">
        <v>772</v>
      </c>
    </row>
    <row r="305" spans="1:13" x14ac:dyDescent="0.25">
      <c r="A305" s="8" t="s">
        <v>353</v>
      </c>
      <c r="B305" t="s">
        <v>470</v>
      </c>
      <c r="C305" t="s">
        <v>471</v>
      </c>
      <c r="D305" s="11">
        <v>387</v>
      </c>
      <c r="E305" s="30"/>
      <c r="F305" s="33"/>
      <c r="G305" s="11">
        <v>340</v>
      </c>
      <c r="H305" s="6">
        <v>0</v>
      </c>
      <c r="I305" s="12">
        <v>0</v>
      </c>
      <c r="J305" s="33"/>
      <c r="K305" s="11">
        <v>700</v>
      </c>
      <c r="L305" s="6">
        <v>1</v>
      </c>
      <c r="M305" s="12">
        <v>387</v>
      </c>
    </row>
    <row r="306" spans="1:13" x14ac:dyDescent="0.25">
      <c r="A306" s="8" t="s">
        <v>347</v>
      </c>
      <c r="B306" t="s">
        <v>472</v>
      </c>
      <c r="C306" t="s">
        <v>473</v>
      </c>
      <c r="D306" s="11">
        <v>2063</v>
      </c>
      <c r="E306" s="30"/>
      <c r="F306" s="33"/>
      <c r="G306" s="11">
        <v>270</v>
      </c>
      <c r="H306" s="6">
        <v>0</v>
      </c>
      <c r="I306" s="12">
        <v>0</v>
      </c>
      <c r="J306" s="33"/>
      <c r="K306" s="11">
        <v>310</v>
      </c>
      <c r="L306" s="6">
        <v>1</v>
      </c>
      <c r="M306" s="12">
        <v>2063</v>
      </c>
    </row>
    <row r="307" spans="1:13" x14ac:dyDescent="0.25">
      <c r="A307" s="8" t="s">
        <v>350</v>
      </c>
      <c r="B307" t="s">
        <v>472</v>
      </c>
      <c r="C307" t="s">
        <v>473</v>
      </c>
      <c r="D307" s="11">
        <v>1086</v>
      </c>
      <c r="E307" s="30"/>
      <c r="F307" s="33"/>
      <c r="G307" s="11">
        <v>255</v>
      </c>
      <c r="H307" s="6">
        <v>0</v>
      </c>
      <c r="I307" s="12">
        <v>0</v>
      </c>
      <c r="J307" s="33"/>
      <c r="K307" s="11">
        <v>375</v>
      </c>
      <c r="L307" s="6">
        <v>1</v>
      </c>
      <c r="M307" s="12">
        <v>1086</v>
      </c>
    </row>
    <row r="308" spans="1:13" x14ac:dyDescent="0.25">
      <c r="A308" s="8" t="s">
        <v>351</v>
      </c>
      <c r="B308" t="s">
        <v>472</v>
      </c>
      <c r="C308" t="s">
        <v>473</v>
      </c>
      <c r="D308" s="11">
        <v>675</v>
      </c>
      <c r="E308" s="30"/>
      <c r="F308" s="33"/>
      <c r="G308" s="11">
        <v>300</v>
      </c>
      <c r="H308" s="6">
        <v>0</v>
      </c>
      <c r="I308" s="12">
        <v>0</v>
      </c>
      <c r="J308" s="33"/>
      <c r="K308" s="11">
        <v>440</v>
      </c>
      <c r="L308" s="6">
        <v>1</v>
      </c>
      <c r="M308" s="12">
        <v>675</v>
      </c>
    </row>
    <row r="309" spans="1:13" x14ac:dyDescent="0.25">
      <c r="A309" s="8" t="s">
        <v>352</v>
      </c>
      <c r="B309" t="s">
        <v>472</v>
      </c>
      <c r="C309" t="s">
        <v>473</v>
      </c>
      <c r="D309" s="11">
        <v>396</v>
      </c>
      <c r="E309" s="30"/>
      <c r="F309" s="33"/>
      <c r="G309" s="11">
        <v>390</v>
      </c>
      <c r="H309" s="6">
        <v>0</v>
      </c>
      <c r="I309" s="12">
        <v>0</v>
      </c>
      <c r="J309" s="33"/>
      <c r="K309" s="11">
        <v>685</v>
      </c>
      <c r="L309" s="6">
        <v>0.75</v>
      </c>
      <c r="M309" s="12">
        <v>297</v>
      </c>
    </row>
    <row r="310" spans="1:13" x14ac:dyDescent="0.25">
      <c r="A310" s="8" t="s">
        <v>353</v>
      </c>
      <c r="B310" t="s">
        <v>472</v>
      </c>
      <c r="C310" t="s">
        <v>473</v>
      </c>
      <c r="D310" s="11">
        <v>182</v>
      </c>
      <c r="E310" s="30"/>
      <c r="F310" s="33"/>
      <c r="G310" s="11">
        <v>340</v>
      </c>
      <c r="H310" s="6">
        <v>0</v>
      </c>
      <c r="I310" s="12">
        <v>0</v>
      </c>
      <c r="J310" s="33"/>
      <c r="K310" s="11">
        <v>700</v>
      </c>
      <c r="L310" s="6">
        <v>1</v>
      </c>
      <c r="M310" s="12">
        <v>182</v>
      </c>
    </row>
    <row r="311" spans="1:13" x14ac:dyDescent="0.25">
      <c r="A311" s="8" t="s">
        <v>347</v>
      </c>
      <c r="B311" t="s">
        <v>474</v>
      </c>
      <c r="C311" t="s">
        <v>475</v>
      </c>
      <c r="D311" s="11">
        <v>18393</v>
      </c>
      <c r="E311" s="30"/>
      <c r="F311" s="33"/>
      <c r="G311" s="11">
        <v>270</v>
      </c>
      <c r="H311" s="6">
        <v>0.66666666666666596</v>
      </c>
      <c r="I311" s="12">
        <v>12261.9999999999</v>
      </c>
      <c r="J311" s="33"/>
      <c r="K311" s="11">
        <v>310</v>
      </c>
      <c r="L311" s="6">
        <v>0</v>
      </c>
      <c r="M311" s="12">
        <v>0</v>
      </c>
    </row>
    <row r="312" spans="1:13" x14ac:dyDescent="0.25">
      <c r="A312" s="8" t="s">
        <v>350</v>
      </c>
      <c r="B312" t="s">
        <v>474</v>
      </c>
      <c r="C312" t="s">
        <v>475</v>
      </c>
      <c r="D312" s="11">
        <v>11</v>
      </c>
      <c r="E312" s="30"/>
      <c r="F312" s="33"/>
      <c r="G312" s="11">
        <v>255</v>
      </c>
      <c r="H312" s="6">
        <v>0</v>
      </c>
      <c r="I312" s="12">
        <v>0</v>
      </c>
      <c r="J312" s="33"/>
      <c r="K312" s="11">
        <v>375</v>
      </c>
      <c r="L312" s="6">
        <v>0</v>
      </c>
      <c r="M312" s="12">
        <v>0</v>
      </c>
    </row>
    <row r="313" spans="1:13" x14ac:dyDescent="0.25">
      <c r="A313" s="8" t="s">
        <v>351</v>
      </c>
      <c r="B313" t="s">
        <v>474</v>
      </c>
      <c r="C313" t="s">
        <v>475</v>
      </c>
      <c r="D313" s="11">
        <v>1</v>
      </c>
      <c r="E313" s="30"/>
      <c r="F313" s="33"/>
      <c r="G313" s="11">
        <v>300</v>
      </c>
      <c r="H313" s="6">
        <v>0</v>
      </c>
      <c r="I313" s="12">
        <v>0</v>
      </c>
      <c r="J313" s="33"/>
      <c r="K313" s="11">
        <v>440</v>
      </c>
      <c r="L313" s="6">
        <v>0</v>
      </c>
      <c r="M313" s="12">
        <v>0</v>
      </c>
    </row>
    <row r="314" spans="1:13" x14ac:dyDescent="0.25">
      <c r="A314" s="8" t="s">
        <v>352</v>
      </c>
      <c r="B314" t="s">
        <v>474</v>
      </c>
      <c r="C314" t="s">
        <v>475</v>
      </c>
      <c r="D314" s="11">
        <v>1</v>
      </c>
      <c r="E314" s="30"/>
      <c r="F314" s="33"/>
      <c r="G314" s="11">
        <v>390</v>
      </c>
      <c r="H314" s="6">
        <v>0</v>
      </c>
      <c r="I314" s="12">
        <v>0</v>
      </c>
      <c r="J314" s="33"/>
      <c r="K314" s="11">
        <v>685</v>
      </c>
      <c r="L314" s="6">
        <v>0</v>
      </c>
      <c r="M314" s="12">
        <v>0</v>
      </c>
    </row>
    <row r="315" spans="1:13" x14ac:dyDescent="0.25">
      <c r="A315" s="8" t="s">
        <v>353</v>
      </c>
      <c r="B315" t="s">
        <v>474</v>
      </c>
      <c r="C315" t="s">
        <v>475</v>
      </c>
      <c r="D315" s="11">
        <v>0</v>
      </c>
      <c r="E315" s="30"/>
      <c r="F315" s="33"/>
      <c r="G315" s="11">
        <v>340</v>
      </c>
      <c r="H315" s="6">
        <v>0</v>
      </c>
      <c r="I315" s="12">
        <v>0</v>
      </c>
      <c r="J315" s="33"/>
      <c r="K315" s="11">
        <v>700</v>
      </c>
      <c r="L315" s="6">
        <v>0</v>
      </c>
      <c r="M315" s="12">
        <v>0</v>
      </c>
    </row>
    <row r="316" spans="1:13" x14ac:dyDescent="0.25">
      <c r="A316" s="8" t="s">
        <v>347</v>
      </c>
      <c r="B316" t="s">
        <v>476</v>
      </c>
      <c r="C316" t="s">
        <v>477</v>
      </c>
      <c r="D316" s="11">
        <v>6902</v>
      </c>
      <c r="E316" s="30"/>
      <c r="F316" s="33"/>
      <c r="G316" s="11">
        <v>270</v>
      </c>
      <c r="H316" s="6">
        <v>0.75</v>
      </c>
      <c r="I316" s="12">
        <v>5176.5</v>
      </c>
      <c r="J316" s="33"/>
      <c r="K316" s="11">
        <v>310</v>
      </c>
      <c r="L316" s="6">
        <v>0.125</v>
      </c>
      <c r="M316" s="12">
        <v>862.75</v>
      </c>
    </row>
    <row r="317" spans="1:13" x14ac:dyDescent="0.25">
      <c r="A317" s="8" t="s">
        <v>350</v>
      </c>
      <c r="B317" t="s">
        <v>476</v>
      </c>
      <c r="C317" t="s">
        <v>477</v>
      </c>
      <c r="D317" s="11">
        <v>3333</v>
      </c>
      <c r="E317" s="30"/>
      <c r="F317" s="33"/>
      <c r="G317" s="11">
        <v>255</v>
      </c>
      <c r="H317" s="6">
        <v>1</v>
      </c>
      <c r="I317" s="12">
        <v>3333</v>
      </c>
      <c r="J317" s="33"/>
      <c r="K317" s="11">
        <v>375</v>
      </c>
      <c r="L317" s="6">
        <v>0</v>
      </c>
      <c r="M317" s="12">
        <v>0</v>
      </c>
    </row>
    <row r="318" spans="1:13" x14ac:dyDescent="0.25">
      <c r="A318" s="8" t="s">
        <v>351</v>
      </c>
      <c r="B318" t="s">
        <v>476</v>
      </c>
      <c r="C318" t="s">
        <v>477</v>
      </c>
      <c r="D318" s="11">
        <v>1811</v>
      </c>
      <c r="E318" s="30"/>
      <c r="F318" s="33"/>
      <c r="G318" s="11">
        <v>300</v>
      </c>
      <c r="H318" s="6">
        <v>1</v>
      </c>
      <c r="I318" s="12">
        <v>1811</v>
      </c>
      <c r="J318" s="33"/>
      <c r="K318" s="11">
        <v>440</v>
      </c>
      <c r="L318" s="6">
        <v>0</v>
      </c>
      <c r="M318" s="12">
        <v>0</v>
      </c>
    </row>
    <row r="319" spans="1:13" x14ac:dyDescent="0.25">
      <c r="A319" s="8" t="s">
        <v>352</v>
      </c>
      <c r="B319" t="s">
        <v>476</v>
      </c>
      <c r="C319" t="s">
        <v>477</v>
      </c>
      <c r="D319" s="11">
        <v>1129</v>
      </c>
      <c r="E319" s="30"/>
      <c r="F319" s="33"/>
      <c r="G319" s="11">
        <v>390</v>
      </c>
      <c r="H319" s="6">
        <v>1</v>
      </c>
      <c r="I319" s="12">
        <v>1129</v>
      </c>
      <c r="J319" s="33"/>
      <c r="K319" s="11">
        <v>685</v>
      </c>
      <c r="L319" s="6">
        <v>0</v>
      </c>
      <c r="M319" s="12">
        <v>0</v>
      </c>
    </row>
    <row r="320" spans="1:13" x14ac:dyDescent="0.25">
      <c r="A320" s="8" t="s">
        <v>353</v>
      </c>
      <c r="B320" t="s">
        <v>476</v>
      </c>
      <c r="C320" t="s">
        <v>477</v>
      </c>
      <c r="D320" s="11">
        <v>459</v>
      </c>
      <c r="E320" s="30"/>
      <c r="F320" s="33"/>
      <c r="G320" s="11">
        <v>340</v>
      </c>
      <c r="H320" s="6">
        <v>0.96153846153846101</v>
      </c>
      <c r="I320" s="12">
        <v>441.34615384615302</v>
      </c>
      <c r="J320" s="33"/>
      <c r="K320" s="11">
        <v>700</v>
      </c>
      <c r="L320" s="6">
        <v>0</v>
      </c>
      <c r="M320" s="12">
        <v>0</v>
      </c>
    </row>
    <row r="321" spans="1:13" x14ac:dyDescent="0.25">
      <c r="A321" s="8" t="s">
        <v>347</v>
      </c>
      <c r="B321" t="s">
        <v>478</v>
      </c>
      <c r="C321" t="s">
        <v>479</v>
      </c>
      <c r="D321" s="11">
        <v>5971</v>
      </c>
      <c r="E321" s="30"/>
      <c r="F321" s="33"/>
      <c r="G321" s="11">
        <v>270</v>
      </c>
      <c r="H321" s="6">
        <v>0</v>
      </c>
      <c r="I321" s="12">
        <v>0</v>
      </c>
      <c r="J321" s="33"/>
      <c r="K321" s="11">
        <v>310</v>
      </c>
      <c r="L321" s="6">
        <v>0</v>
      </c>
      <c r="M321" s="12">
        <v>0</v>
      </c>
    </row>
    <row r="322" spans="1:13" x14ac:dyDescent="0.25">
      <c r="A322" s="8" t="s">
        <v>350</v>
      </c>
      <c r="B322" t="s">
        <v>478</v>
      </c>
      <c r="C322" t="s">
        <v>479</v>
      </c>
      <c r="D322" s="11">
        <v>3126</v>
      </c>
      <c r="E322" s="30"/>
      <c r="F322" s="33"/>
      <c r="G322" s="11">
        <v>255</v>
      </c>
      <c r="H322" s="6">
        <v>0.18181818181818099</v>
      </c>
      <c r="I322" s="12">
        <v>568.36363636363603</v>
      </c>
      <c r="J322" s="33"/>
      <c r="K322" s="11">
        <v>375</v>
      </c>
      <c r="L322" s="6">
        <v>0.18181818181818099</v>
      </c>
      <c r="M322" s="12">
        <v>568.36363636363603</v>
      </c>
    </row>
    <row r="323" spans="1:13" x14ac:dyDescent="0.25">
      <c r="A323" s="8" t="s">
        <v>351</v>
      </c>
      <c r="B323" t="s">
        <v>478</v>
      </c>
      <c r="C323" t="s">
        <v>479</v>
      </c>
      <c r="D323" s="11">
        <v>1900</v>
      </c>
      <c r="E323" s="30"/>
      <c r="F323" s="33"/>
      <c r="G323" s="11">
        <v>300</v>
      </c>
      <c r="H323" s="6">
        <v>0.148148148148148</v>
      </c>
      <c r="I323" s="12">
        <v>281.48148148148101</v>
      </c>
      <c r="J323" s="33"/>
      <c r="K323" s="11">
        <v>440</v>
      </c>
      <c r="L323" s="6">
        <v>3.7037037037037E-2</v>
      </c>
      <c r="M323" s="12">
        <v>70.370370370370296</v>
      </c>
    </row>
    <row r="324" spans="1:13" x14ac:dyDescent="0.25">
      <c r="A324" s="8" t="s">
        <v>352</v>
      </c>
      <c r="B324" t="s">
        <v>478</v>
      </c>
      <c r="C324" t="s">
        <v>479</v>
      </c>
      <c r="D324" s="11">
        <v>1241</v>
      </c>
      <c r="E324" s="30"/>
      <c r="F324" s="33"/>
      <c r="G324" s="11">
        <v>390</v>
      </c>
      <c r="H324" s="6">
        <v>5.8823529411764698E-2</v>
      </c>
      <c r="I324" s="12">
        <v>72.999999999999901</v>
      </c>
      <c r="J324" s="33"/>
      <c r="K324" s="11">
        <v>685</v>
      </c>
      <c r="L324" s="6">
        <v>2.94117647058823E-2</v>
      </c>
      <c r="M324" s="12">
        <v>36.499999999999901</v>
      </c>
    </row>
    <row r="325" spans="1:13" x14ac:dyDescent="0.25">
      <c r="A325" s="8" t="s">
        <v>353</v>
      </c>
      <c r="B325" t="s">
        <v>478</v>
      </c>
      <c r="C325" t="s">
        <v>479</v>
      </c>
      <c r="D325" s="11">
        <v>552</v>
      </c>
      <c r="E325" s="30"/>
      <c r="F325" s="33"/>
      <c r="G325" s="11">
        <v>340</v>
      </c>
      <c r="H325" s="6">
        <v>0.12903225806451599</v>
      </c>
      <c r="I325" s="12">
        <v>71.225806451612797</v>
      </c>
      <c r="J325" s="33"/>
      <c r="K325" s="11">
        <v>700</v>
      </c>
      <c r="L325" s="6">
        <v>0</v>
      </c>
      <c r="M325" s="12">
        <v>0</v>
      </c>
    </row>
    <row r="326" spans="1:13" x14ac:dyDescent="0.25">
      <c r="A326" s="8" t="s">
        <v>347</v>
      </c>
      <c r="B326" t="s">
        <v>480</v>
      </c>
      <c r="C326" t="s">
        <v>481</v>
      </c>
      <c r="D326" s="11">
        <v>3301</v>
      </c>
      <c r="E326" s="30"/>
      <c r="F326" s="33"/>
      <c r="G326" s="11">
        <v>270</v>
      </c>
      <c r="H326" s="6">
        <v>0.75</v>
      </c>
      <c r="I326" s="12">
        <v>2475.75</v>
      </c>
      <c r="J326" s="33"/>
      <c r="K326" s="11">
        <v>310</v>
      </c>
      <c r="L326" s="6">
        <v>0.25</v>
      </c>
      <c r="M326" s="12">
        <v>825.25</v>
      </c>
    </row>
    <row r="327" spans="1:13" x14ac:dyDescent="0.25">
      <c r="A327" s="8" t="s">
        <v>350</v>
      </c>
      <c r="B327" t="s">
        <v>480</v>
      </c>
      <c r="C327" t="s">
        <v>481</v>
      </c>
      <c r="D327" s="11">
        <v>1051</v>
      </c>
      <c r="E327" s="30"/>
      <c r="F327" s="33"/>
      <c r="G327" s="11">
        <v>255</v>
      </c>
      <c r="H327" s="6">
        <v>1</v>
      </c>
      <c r="I327" s="12">
        <v>1051</v>
      </c>
      <c r="J327" s="33"/>
      <c r="K327" s="11">
        <v>375</v>
      </c>
      <c r="L327" s="6">
        <v>0</v>
      </c>
      <c r="M327" s="12">
        <v>0</v>
      </c>
    </row>
    <row r="328" spans="1:13" x14ac:dyDescent="0.25">
      <c r="A328" s="8" t="s">
        <v>351</v>
      </c>
      <c r="B328" t="s">
        <v>480</v>
      </c>
      <c r="C328" t="s">
        <v>481</v>
      </c>
      <c r="D328" s="11">
        <v>397</v>
      </c>
      <c r="E328" s="30"/>
      <c r="F328" s="33"/>
      <c r="G328" s="11">
        <v>300</v>
      </c>
      <c r="H328" s="6">
        <v>1</v>
      </c>
      <c r="I328" s="12">
        <v>397</v>
      </c>
      <c r="J328" s="33"/>
      <c r="K328" s="11">
        <v>440</v>
      </c>
      <c r="L328" s="6">
        <v>0</v>
      </c>
      <c r="M328" s="12">
        <v>0</v>
      </c>
    </row>
    <row r="329" spans="1:13" x14ac:dyDescent="0.25">
      <c r="A329" s="8" t="s">
        <v>352</v>
      </c>
      <c r="B329" t="s">
        <v>480</v>
      </c>
      <c r="C329" t="s">
        <v>481</v>
      </c>
      <c r="D329" s="11">
        <v>204</v>
      </c>
      <c r="E329" s="30"/>
      <c r="F329" s="33"/>
      <c r="G329" s="11">
        <v>390</v>
      </c>
      <c r="H329" s="6">
        <v>1</v>
      </c>
      <c r="I329" s="12">
        <v>204</v>
      </c>
      <c r="J329" s="33"/>
      <c r="K329" s="11">
        <v>685</v>
      </c>
      <c r="L329" s="6">
        <v>0</v>
      </c>
      <c r="M329" s="12">
        <v>0</v>
      </c>
    </row>
    <row r="330" spans="1:13" x14ac:dyDescent="0.25">
      <c r="A330" s="8" t="s">
        <v>353</v>
      </c>
      <c r="B330" t="s">
        <v>480</v>
      </c>
      <c r="C330" t="s">
        <v>481</v>
      </c>
      <c r="D330" s="11">
        <v>69</v>
      </c>
      <c r="E330" s="30"/>
      <c r="F330" s="33"/>
      <c r="G330" s="11">
        <v>340</v>
      </c>
      <c r="H330" s="6">
        <v>1</v>
      </c>
      <c r="I330" s="12">
        <v>69</v>
      </c>
      <c r="J330" s="33"/>
      <c r="K330" s="11">
        <v>700</v>
      </c>
      <c r="L330" s="6">
        <v>0</v>
      </c>
      <c r="M330" s="12">
        <v>0</v>
      </c>
    </row>
    <row r="331" spans="1:13" x14ac:dyDescent="0.25">
      <c r="A331" s="8" t="s">
        <v>347</v>
      </c>
      <c r="B331" t="s">
        <v>482</v>
      </c>
      <c r="C331" t="s">
        <v>483</v>
      </c>
      <c r="D331" s="11">
        <v>11139</v>
      </c>
      <c r="E331" s="30"/>
      <c r="F331" s="33"/>
      <c r="G331" s="11">
        <v>270</v>
      </c>
      <c r="H331" s="6">
        <v>0.05</v>
      </c>
      <c r="I331" s="12">
        <v>556.95000000000005</v>
      </c>
      <c r="J331" s="33"/>
      <c r="K331" s="11">
        <v>310</v>
      </c>
      <c r="L331" s="6">
        <v>0.95</v>
      </c>
      <c r="M331" s="12">
        <v>10582.05</v>
      </c>
    </row>
    <row r="332" spans="1:13" x14ac:dyDescent="0.25">
      <c r="A332" s="8" t="s">
        <v>350</v>
      </c>
      <c r="B332" t="s">
        <v>482</v>
      </c>
      <c r="C332" t="s">
        <v>483</v>
      </c>
      <c r="D332" s="11">
        <v>4780</v>
      </c>
      <c r="E332" s="30"/>
      <c r="F332" s="33"/>
      <c r="G332" s="11">
        <v>255</v>
      </c>
      <c r="H332" s="6">
        <v>0.2</v>
      </c>
      <c r="I332" s="12">
        <v>956</v>
      </c>
      <c r="J332" s="33"/>
      <c r="K332" s="11">
        <v>375</v>
      </c>
      <c r="L332" s="6">
        <v>0.8</v>
      </c>
      <c r="M332" s="12">
        <v>3824</v>
      </c>
    </row>
    <row r="333" spans="1:13" x14ac:dyDescent="0.25">
      <c r="A333" s="8" t="s">
        <v>351</v>
      </c>
      <c r="B333" t="s">
        <v>482</v>
      </c>
      <c r="C333" t="s">
        <v>483</v>
      </c>
      <c r="D333" s="11">
        <v>2495</v>
      </c>
      <c r="E333" s="30"/>
      <c r="F333" s="33"/>
      <c r="G333" s="11">
        <v>300</v>
      </c>
      <c r="H333" s="6">
        <v>0.05</v>
      </c>
      <c r="I333" s="12">
        <v>124.75</v>
      </c>
      <c r="J333" s="33"/>
      <c r="K333" s="11">
        <v>440</v>
      </c>
      <c r="L333" s="6">
        <v>0.95</v>
      </c>
      <c r="M333" s="12">
        <v>2370.25</v>
      </c>
    </row>
    <row r="334" spans="1:13" x14ac:dyDescent="0.25">
      <c r="A334" s="8" t="s">
        <v>352</v>
      </c>
      <c r="B334" t="s">
        <v>482</v>
      </c>
      <c r="C334" t="s">
        <v>483</v>
      </c>
      <c r="D334" s="11">
        <v>1795</v>
      </c>
      <c r="E334" s="30"/>
      <c r="F334" s="33"/>
      <c r="G334" s="11">
        <v>390</v>
      </c>
      <c r="H334" s="6">
        <v>5.1282051282051197E-2</v>
      </c>
      <c r="I334" s="12">
        <v>92.051282051282001</v>
      </c>
      <c r="J334" s="33"/>
      <c r="K334" s="11">
        <v>685</v>
      </c>
      <c r="L334" s="6">
        <v>0.97435897435897401</v>
      </c>
      <c r="M334" s="12">
        <v>1748.97435897435</v>
      </c>
    </row>
    <row r="335" spans="1:13" x14ac:dyDescent="0.25">
      <c r="A335" s="8" t="s">
        <v>353</v>
      </c>
      <c r="B335" t="s">
        <v>482</v>
      </c>
      <c r="C335" t="s">
        <v>483</v>
      </c>
      <c r="D335" s="11">
        <v>915</v>
      </c>
      <c r="E335" s="30"/>
      <c r="F335" s="33"/>
      <c r="G335" s="11">
        <v>340</v>
      </c>
      <c r="H335" s="6">
        <v>1.85185185185185E-2</v>
      </c>
      <c r="I335" s="12">
        <v>16.9444444444444</v>
      </c>
      <c r="J335" s="33"/>
      <c r="K335" s="11">
        <v>700</v>
      </c>
      <c r="L335" s="6">
        <v>0.94444444444444398</v>
      </c>
      <c r="M335" s="12">
        <v>864.16666666666595</v>
      </c>
    </row>
    <row r="336" spans="1:13" x14ac:dyDescent="0.25">
      <c r="A336" s="8" t="s">
        <v>347</v>
      </c>
      <c r="B336" t="s">
        <v>484</v>
      </c>
      <c r="C336" t="s">
        <v>485</v>
      </c>
      <c r="D336" s="11">
        <v>9650</v>
      </c>
      <c r="E336" s="30"/>
      <c r="F336" s="33"/>
      <c r="G336" s="11">
        <v>270</v>
      </c>
      <c r="H336" s="6">
        <v>1</v>
      </c>
      <c r="I336" s="12">
        <v>9650</v>
      </c>
      <c r="J336" s="33"/>
      <c r="K336" s="11">
        <v>310</v>
      </c>
      <c r="L336" s="6">
        <v>0</v>
      </c>
      <c r="M336" s="12">
        <v>0</v>
      </c>
    </row>
    <row r="337" spans="1:13" x14ac:dyDescent="0.25">
      <c r="A337" s="8" t="s">
        <v>350</v>
      </c>
      <c r="B337" t="s">
        <v>484</v>
      </c>
      <c r="C337" t="s">
        <v>485</v>
      </c>
      <c r="D337" s="11">
        <v>2392</v>
      </c>
      <c r="E337" s="30"/>
      <c r="F337" s="33"/>
      <c r="G337" s="11">
        <v>255</v>
      </c>
      <c r="H337" s="6">
        <v>0.33333333333333298</v>
      </c>
      <c r="I337" s="12">
        <v>797.33333333333303</v>
      </c>
      <c r="J337" s="33"/>
      <c r="K337" s="11">
        <v>375</v>
      </c>
      <c r="L337" s="6">
        <v>0.66666666666666596</v>
      </c>
      <c r="M337" s="12">
        <v>1594.6666666666599</v>
      </c>
    </row>
    <row r="338" spans="1:13" x14ac:dyDescent="0.25">
      <c r="A338" s="8" t="s">
        <v>351</v>
      </c>
      <c r="B338" t="s">
        <v>484</v>
      </c>
      <c r="C338" t="s">
        <v>485</v>
      </c>
      <c r="D338" s="11">
        <v>1084</v>
      </c>
      <c r="E338" s="30"/>
      <c r="F338" s="33"/>
      <c r="G338" s="11">
        <v>300</v>
      </c>
      <c r="H338" s="6">
        <v>0.4</v>
      </c>
      <c r="I338" s="12">
        <v>433.6</v>
      </c>
      <c r="J338" s="33"/>
      <c r="K338" s="11">
        <v>440</v>
      </c>
      <c r="L338" s="6">
        <v>0.8</v>
      </c>
      <c r="M338" s="12">
        <v>867.2</v>
      </c>
    </row>
    <row r="339" spans="1:13" x14ac:dyDescent="0.25">
      <c r="A339" s="8" t="s">
        <v>352</v>
      </c>
      <c r="B339" t="s">
        <v>484</v>
      </c>
      <c r="C339" t="s">
        <v>485</v>
      </c>
      <c r="D339" s="11">
        <v>560</v>
      </c>
      <c r="E339" s="30"/>
      <c r="F339" s="33"/>
      <c r="G339" s="11">
        <v>390</v>
      </c>
      <c r="H339" s="6">
        <v>0.75</v>
      </c>
      <c r="I339" s="12">
        <v>420</v>
      </c>
      <c r="J339" s="33"/>
      <c r="K339" s="11">
        <v>685</v>
      </c>
      <c r="L339" s="6">
        <v>0.25</v>
      </c>
      <c r="M339" s="12">
        <v>140</v>
      </c>
    </row>
    <row r="340" spans="1:13" x14ac:dyDescent="0.25">
      <c r="A340" s="8" t="s">
        <v>353</v>
      </c>
      <c r="B340" t="s">
        <v>484</v>
      </c>
      <c r="C340" t="s">
        <v>485</v>
      </c>
      <c r="D340" s="11">
        <v>230</v>
      </c>
      <c r="E340" s="30"/>
      <c r="F340" s="33"/>
      <c r="G340" s="11">
        <v>340</v>
      </c>
      <c r="H340" s="6">
        <v>0.61538461538461497</v>
      </c>
      <c r="I340" s="12">
        <v>141.53846153846101</v>
      </c>
      <c r="J340" s="33"/>
      <c r="K340" s="11">
        <v>700</v>
      </c>
      <c r="L340" s="6">
        <v>0.38461538461538403</v>
      </c>
      <c r="M340" s="12">
        <v>88.461538461538396</v>
      </c>
    </row>
    <row r="341" spans="1:13" x14ac:dyDescent="0.25">
      <c r="A341" s="8" t="s">
        <v>347</v>
      </c>
      <c r="B341" t="s">
        <v>486</v>
      </c>
      <c r="C341" t="s">
        <v>487</v>
      </c>
      <c r="D341" s="11">
        <v>3823</v>
      </c>
      <c r="E341" s="30"/>
      <c r="F341" s="33"/>
      <c r="G341" s="11">
        <v>270</v>
      </c>
      <c r="H341" s="6">
        <v>1</v>
      </c>
      <c r="I341" s="12">
        <v>3823</v>
      </c>
      <c r="J341" s="33"/>
      <c r="K341" s="11">
        <v>310</v>
      </c>
      <c r="L341" s="6">
        <v>0</v>
      </c>
      <c r="M341" s="12">
        <v>0</v>
      </c>
    </row>
    <row r="342" spans="1:13" x14ac:dyDescent="0.25">
      <c r="A342" s="8" t="s">
        <v>350</v>
      </c>
      <c r="B342" t="s">
        <v>486</v>
      </c>
      <c r="C342" t="s">
        <v>487</v>
      </c>
      <c r="D342" s="11">
        <v>1585</v>
      </c>
      <c r="E342" s="30"/>
      <c r="F342" s="33"/>
      <c r="G342" s="11">
        <v>255</v>
      </c>
      <c r="H342" s="6">
        <v>0.8</v>
      </c>
      <c r="I342" s="12">
        <v>1268</v>
      </c>
      <c r="J342" s="33"/>
      <c r="K342" s="11">
        <v>375</v>
      </c>
      <c r="L342" s="6">
        <v>0.2</v>
      </c>
      <c r="M342" s="12">
        <v>317</v>
      </c>
    </row>
    <row r="343" spans="1:13" x14ac:dyDescent="0.25">
      <c r="A343" s="8" t="s">
        <v>351</v>
      </c>
      <c r="B343" t="s">
        <v>486</v>
      </c>
      <c r="C343" t="s">
        <v>487</v>
      </c>
      <c r="D343" s="11">
        <v>775</v>
      </c>
      <c r="E343" s="30"/>
      <c r="F343" s="33"/>
      <c r="G343" s="11">
        <v>300</v>
      </c>
      <c r="H343" s="6">
        <v>1</v>
      </c>
      <c r="I343" s="12">
        <v>775</v>
      </c>
      <c r="J343" s="33"/>
      <c r="K343" s="11">
        <v>440</v>
      </c>
      <c r="L343" s="6">
        <v>0</v>
      </c>
      <c r="M343" s="12">
        <v>0</v>
      </c>
    </row>
    <row r="344" spans="1:13" x14ac:dyDescent="0.25">
      <c r="A344" s="8" t="s">
        <v>352</v>
      </c>
      <c r="B344" t="s">
        <v>486</v>
      </c>
      <c r="C344" t="s">
        <v>487</v>
      </c>
      <c r="D344" s="11">
        <v>515</v>
      </c>
      <c r="E344" s="30"/>
      <c r="F344" s="33"/>
      <c r="G344" s="11">
        <v>390</v>
      </c>
      <c r="H344" s="6">
        <v>1</v>
      </c>
      <c r="I344" s="12">
        <v>515</v>
      </c>
      <c r="J344" s="33"/>
      <c r="K344" s="11">
        <v>685</v>
      </c>
      <c r="L344" s="6">
        <v>0</v>
      </c>
      <c r="M344" s="12">
        <v>0</v>
      </c>
    </row>
    <row r="345" spans="1:13" x14ac:dyDescent="0.25">
      <c r="A345" s="8" t="s">
        <v>353</v>
      </c>
      <c r="B345" t="s">
        <v>486</v>
      </c>
      <c r="C345" t="s">
        <v>487</v>
      </c>
      <c r="D345" s="11">
        <v>271</v>
      </c>
      <c r="E345" s="30"/>
      <c r="F345" s="33"/>
      <c r="G345" s="11">
        <v>340</v>
      </c>
      <c r="H345" s="6">
        <v>0.9</v>
      </c>
      <c r="I345" s="12">
        <v>243.9</v>
      </c>
      <c r="J345" s="33"/>
      <c r="K345" s="11">
        <v>700</v>
      </c>
      <c r="L345" s="6">
        <v>0.1</v>
      </c>
      <c r="M345" s="12">
        <v>27.1</v>
      </c>
    </row>
    <row r="346" spans="1:13" x14ac:dyDescent="0.25">
      <c r="A346" s="8" t="s">
        <v>347</v>
      </c>
      <c r="B346" t="s">
        <v>488</v>
      </c>
      <c r="C346" t="s">
        <v>489</v>
      </c>
      <c r="D346" s="11">
        <v>3236</v>
      </c>
      <c r="E346" s="30"/>
      <c r="F346" s="33"/>
      <c r="G346" s="11">
        <v>270</v>
      </c>
      <c r="H346" s="6">
        <v>1</v>
      </c>
      <c r="I346" s="12">
        <v>3236</v>
      </c>
      <c r="J346" s="33"/>
      <c r="K346" s="11">
        <v>310</v>
      </c>
      <c r="L346" s="6">
        <v>0</v>
      </c>
      <c r="M346" s="12">
        <v>0</v>
      </c>
    </row>
    <row r="347" spans="1:13" x14ac:dyDescent="0.25">
      <c r="A347" s="8" t="s">
        <v>350</v>
      </c>
      <c r="B347" t="s">
        <v>488</v>
      </c>
      <c r="C347" t="s">
        <v>489</v>
      </c>
      <c r="D347" s="11">
        <v>1124</v>
      </c>
      <c r="E347" s="30"/>
      <c r="F347" s="33"/>
      <c r="G347" s="11">
        <v>255</v>
      </c>
      <c r="H347" s="6">
        <v>0.9</v>
      </c>
      <c r="I347" s="12">
        <v>1011.6</v>
      </c>
      <c r="J347" s="33"/>
      <c r="K347" s="11">
        <v>375</v>
      </c>
      <c r="L347" s="6">
        <v>0.1</v>
      </c>
      <c r="M347" s="12">
        <v>112.4</v>
      </c>
    </row>
    <row r="348" spans="1:13" x14ac:dyDescent="0.25">
      <c r="A348" s="8" t="s">
        <v>351</v>
      </c>
      <c r="B348" t="s">
        <v>488</v>
      </c>
      <c r="C348" t="s">
        <v>489</v>
      </c>
      <c r="D348" s="11">
        <v>424</v>
      </c>
      <c r="E348" s="30"/>
      <c r="F348" s="33"/>
      <c r="G348" s="11">
        <v>300</v>
      </c>
      <c r="H348" s="6">
        <v>1</v>
      </c>
      <c r="I348" s="12">
        <v>424</v>
      </c>
      <c r="J348" s="33"/>
      <c r="K348" s="11">
        <v>440</v>
      </c>
      <c r="L348" s="6">
        <v>0</v>
      </c>
      <c r="M348" s="12">
        <v>0</v>
      </c>
    </row>
    <row r="349" spans="1:13" x14ac:dyDescent="0.25">
      <c r="A349" s="8" t="s">
        <v>352</v>
      </c>
      <c r="B349" t="s">
        <v>488</v>
      </c>
      <c r="C349" t="s">
        <v>489</v>
      </c>
      <c r="D349" s="11">
        <v>243</v>
      </c>
      <c r="E349" s="30"/>
      <c r="F349" s="33"/>
      <c r="G349" s="11">
        <v>390</v>
      </c>
      <c r="H349" s="6">
        <v>1</v>
      </c>
      <c r="I349" s="12">
        <v>243</v>
      </c>
      <c r="J349" s="33"/>
      <c r="K349" s="11">
        <v>685</v>
      </c>
      <c r="L349" s="6">
        <v>0</v>
      </c>
      <c r="M349" s="12">
        <v>0</v>
      </c>
    </row>
    <row r="350" spans="1:13" x14ac:dyDescent="0.25">
      <c r="A350" s="8" t="s">
        <v>353</v>
      </c>
      <c r="B350" t="s">
        <v>488</v>
      </c>
      <c r="C350" t="s">
        <v>489</v>
      </c>
      <c r="D350" s="11">
        <v>83</v>
      </c>
      <c r="E350" s="30"/>
      <c r="F350" s="33"/>
      <c r="G350" s="11">
        <v>340</v>
      </c>
      <c r="H350" s="6">
        <v>1</v>
      </c>
      <c r="I350" s="12">
        <v>83</v>
      </c>
      <c r="J350" s="33"/>
      <c r="K350" s="11">
        <v>700</v>
      </c>
      <c r="L350" s="6">
        <v>0</v>
      </c>
      <c r="M350" s="12">
        <v>0</v>
      </c>
    </row>
    <row r="351" spans="1:13" x14ac:dyDescent="0.25">
      <c r="A351" s="8" t="s">
        <v>347</v>
      </c>
      <c r="B351" t="s">
        <v>490</v>
      </c>
      <c r="C351" t="s">
        <v>491</v>
      </c>
      <c r="D351" s="11">
        <v>3373</v>
      </c>
      <c r="E351" s="30"/>
      <c r="F351" s="33"/>
      <c r="G351" s="11">
        <v>270</v>
      </c>
      <c r="H351" s="6">
        <v>0.25</v>
      </c>
      <c r="I351" s="12">
        <v>843.25</v>
      </c>
      <c r="J351" s="33"/>
      <c r="K351" s="11">
        <v>310</v>
      </c>
      <c r="L351" s="6">
        <v>0</v>
      </c>
      <c r="M351" s="12">
        <v>0</v>
      </c>
    </row>
    <row r="352" spans="1:13" x14ac:dyDescent="0.25">
      <c r="A352" s="8" t="s">
        <v>350</v>
      </c>
      <c r="B352" t="s">
        <v>490</v>
      </c>
      <c r="C352" t="s">
        <v>491</v>
      </c>
      <c r="D352" s="11">
        <v>1934</v>
      </c>
      <c r="E352" s="30"/>
      <c r="F352" s="33"/>
      <c r="G352" s="11">
        <v>255</v>
      </c>
      <c r="H352" s="6">
        <v>0.16666666666666599</v>
      </c>
      <c r="I352" s="12">
        <v>322.33333333333297</v>
      </c>
      <c r="J352" s="33"/>
      <c r="K352" s="11">
        <v>375</v>
      </c>
      <c r="L352" s="6">
        <v>0</v>
      </c>
      <c r="M352" s="12">
        <v>0</v>
      </c>
    </row>
    <row r="353" spans="1:13" x14ac:dyDescent="0.25">
      <c r="A353" s="8" t="s">
        <v>351</v>
      </c>
      <c r="B353" t="s">
        <v>490</v>
      </c>
      <c r="C353" t="s">
        <v>491</v>
      </c>
      <c r="D353" s="11">
        <v>1178</v>
      </c>
      <c r="E353" s="30"/>
      <c r="F353" s="33"/>
      <c r="G353" s="11">
        <v>300</v>
      </c>
      <c r="H353" s="6">
        <v>0.05</v>
      </c>
      <c r="I353" s="12">
        <v>58.9</v>
      </c>
      <c r="J353" s="33"/>
      <c r="K353" s="11">
        <v>440</v>
      </c>
      <c r="L353" s="6">
        <v>0.05</v>
      </c>
      <c r="M353" s="12">
        <v>58.9</v>
      </c>
    </row>
    <row r="354" spans="1:13" x14ac:dyDescent="0.25">
      <c r="A354" s="8" t="s">
        <v>352</v>
      </c>
      <c r="B354" t="s">
        <v>490</v>
      </c>
      <c r="C354" t="s">
        <v>491</v>
      </c>
      <c r="D354" s="11">
        <v>775</v>
      </c>
      <c r="E354" s="30"/>
      <c r="F354" s="33"/>
      <c r="G354" s="11">
        <v>390</v>
      </c>
      <c r="H354" s="6">
        <v>4.3478260869565202E-2</v>
      </c>
      <c r="I354" s="12">
        <v>33.695652173912997</v>
      </c>
      <c r="J354" s="33"/>
      <c r="K354" s="11">
        <v>685</v>
      </c>
      <c r="L354" s="6">
        <v>0</v>
      </c>
      <c r="M354" s="12">
        <v>0</v>
      </c>
    </row>
    <row r="355" spans="1:13" x14ac:dyDescent="0.25">
      <c r="A355" s="8" t="s">
        <v>353</v>
      </c>
      <c r="B355" t="s">
        <v>490</v>
      </c>
      <c r="C355" t="s">
        <v>491</v>
      </c>
      <c r="D355" s="11">
        <v>368</v>
      </c>
      <c r="E355" s="30"/>
      <c r="F355" s="33"/>
      <c r="G355" s="11">
        <v>340</v>
      </c>
      <c r="H355" s="6">
        <v>7.1428571428571397E-2</v>
      </c>
      <c r="I355" s="12">
        <v>26.285714285714199</v>
      </c>
      <c r="J355" s="33"/>
      <c r="K355" s="11">
        <v>700</v>
      </c>
      <c r="L355" s="6">
        <v>0</v>
      </c>
      <c r="M355" s="12">
        <v>0</v>
      </c>
    </row>
    <row r="356" spans="1:13" x14ac:dyDescent="0.25">
      <c r="A356" s="8" t="s">
        <v>347</v>
      </c>
      <c r="B356" t="s">
        <v>492</v>
      </c>
      <c r="C356" t="s">
        <v>493</v>
      </c>
      <c r="D356" s="11">
        <v>18449</v>
      </c>
      <c r="E356" s="30"/>
      <c r="F356" s="33"/>
      <c r="G356" s="11">
        <v>270</v>
      </c>
      <c r="H356" s="6">
        <v>0</v>
      </c>
      <c r="I356" s="12">
        <v>0</v>
      </c>
      <c r="J356" s="33"/>
      <c r="K356" s="11">
        <v>310</v>
      </c>
      <c r="L356" s="6">
        <v>0.91666666666666596</v>
      </c>
      <c r="M356" s="12">
        <v>16911.583333333299</v>
      </c>
    </row>
    <row r="357" spans="1:13" x14ac:dyDescent="0.25">
      <c r="A357" s="8" t="s">
        <v>350</v>
      </c>
      <c r="B357" t="s">
        <v>492</v>
      </c>
      <c r="C357" t="s">
        <v>493</v>
      </c>
      <c r="D357" s="11">
        <v>1564</v>
      </c>
      <c r="E357" s="30"/>
      <c r="F357" s="33"/>
      <c r="G357" s="11">
        <v>255</v>
      </c>
      <c r="H357" s="6">
        <v>9.0909090909090898E-2</v>
      </c>
      <c r="I357" s="12">
        <v>142.18181818181799</v>
      </c>
      <c r="J357" s="33"/>
      <c r="K357" s="11">
        <v>375</v>
      </c>
      <c r="L357" s="6">
        <v>0.90909090909090895</v>
      </c>
      <c r="M357" s="12">
        <v>1421.8181818181799</v>
      </c>
    </row>
    <row r="358" spans="1:13" x14ac:dyDescent="0.25">
      <c r="A358" s="8" t="s">
        <v>351</v>
      </c>
      <c r="B358" t="s">
        <v>492</v>
      </c>
      <c r="C358" t="s">
        <v>493</v>
      </c>
      <c r="D358" s="11">
        <v>708</v>
      </c>
      <c r="E358" s="30"/>
      <c r="F358" s="33"/>
      <c r="G358" s="11">
        <v>300</v>
      </c>
      <c r="H358" s="6">
        <v>0.214285714285714</v>
      </c>
      <c r="I358" s="12">
        <v>151.71428571428501</v>
      </c>
      <c r="J358" s="33"/>
      <c r="K358" s="11">
        <v>440</v>
      </c>
      <c r="L358" s="6">
        <v>0.85714285714285698</v>
      </c>
      <c r="M358" s="12">
        <v>606.85714285714198</v>
      </c>
    </row>
    <row r="359" spans="1:13" x14ac:dyDescent="0.25">
      <c r="A359" s="8" t="s">
        <v>352</v>
      </c>
      <c r="B359" t="s">
        <v>492</v>
      </c>
      <c r="C359" t="s">
        <v>493</v>
      </c>
      <c r="D359" s="11">
        <v>532</v>
      </c>
      <c r="E359" s="30"/>
      <c r="F359" s="33"/>
      <c r="G359" s="11">
        <v>390</v>
      </c>
      <c r="H359" s="6">
        <v>0.22727272727272699</v>
      </c>
      <c r="I359" s="12">
        <v>120.90909090909</v>
      </c>
      <c r="J359" s="33"/>
      <c r="K359" s="11">
        <v>685</v>
      </c>
      <c r="L359" s="6">
        <v>0.77272727272727204</v>
      </c>
      <c r="M359" s="12">
        <v>411.09090909090901</v>
      </c>
    </row>
    <row r="360" spans="1:13" x14ac:dyDescent="0.25">
      <c r="A360" s="8" t="s">
        <v>353</v>
      </c>
      <c r="B360" t="s">
        <v>492</v>
      </c>
      <c r="C360" t="s">
        <v>493</v>
      </c>
      <c r="D360" s="11">
        <v>298</v>
      </c>
      <c r="E360" s="30"/>
      <c r="F360" s="33"/>
      <c r="G360" s="11">
        <v>340</v>
      </c>
      <c r="H360" s="6">
        <v>0.157894736842105</v>
      </c>
      <c r="I360" s="12">
        <v>47.052631578947299</v>
      </c>
      <c r="J360" s="33"/>
      <c r="K360" s="11">
        <v>700</v>
      </c>
      <c r="L360" s="6">
        <v>0.89473684210526305</v>
      </c>
      <c r="M360" s="12">
        <v>266.63157894736798</v>
      </c>
    </row>
    <row r="361" spans="1:13" x14ac:dyDescent="0.25">
      <c r="A361" s="8" t="s">
        <v>347</v>
      </c>
      <c r="B361" t="s">
        <v>494</v>
      </c>
      <c r="C361" t="s">
        <v>495</v>
      </c>
      <c r="D361" s="11">
        <v>5522</v>
      </c>
      <c r="E361" s="30"/>
      <c r="F361" s="33"/>
      <c r="G361" s="11">
        <v>270</v>
      </c>
      <c r="H361" s="6">
        <v>1</v>
      </c>
      <c r="I361" s="12">
        <v>5522</v>
      </c>
      <c r="J361" s="33"/>
      <c r="K361" s="11">
        <v>310</v>
      </c>
      <c r="L361" s="6">
        <v>0</v>
      </c>
      <c r="M361" s="12">
        <v>0</v>
      </c>
    </row>
    <row r="362" spans="1:13" x14ac:dyDescent="0.25">
      <c r="A362" s="8" t="s">
        <v>350</v>
      </c>
      <c r="B362" t="s">
        <v>494</v>
      </c>
      <c r="C362" t="s">
        <v>495</v>
      </c>
      <c r="D362" s="11">
        <v>1149</v>
      </c>
      <c r="E362" s="30"/>
      <c r="F362" s="33"/>
      <c r="G362" s="11">
        <v>255</v>
      </c>
      <c r="H362" s="6">
        <v>0.75</v>
      </c>
      <c r="I362" s="12">
        <v>861.75</v>
      </c>
      <c r="J362" s="33"/>
      <c r="K362" s="11">
        <v>375</v>
      </c>
      <c r="L362" s="6">
        <v>0.25</v>
      </c>
      <c r="M362" s="12">
        <v>287.25</v>
      </c>
    </row>
    <row r="363" spans="1:13" x14ac:dyDescent="0.25">
      <c r="A363" s="8" t="s">
        <v>351</v>
      </c>
      <c r="B363" t="s">
        <v>494</v>
      </c>
      <c r="C363" t="s">
        <v>495</v>
      </c>
      <c r="D363" s="11">
        <v>423</v>
      </c>
      <c r="E363" s="30"/>
      <c r="F363" s="33"/>
      <c r="G363" s="11">
        <v>300</v>
      </c>
      <c r="H363" s="6">
        <v>1</v>
      </c>
      <c r="I363" s="12">
        <v>423</v>
      </c>
      <c r="J363" s="33"/>
      <c r="K363" s="11">
        <v>440</v>
      </c>
      <c r="L363" s="6">
        <v>0</v>
      </c>
      <c r="M363" s="12">
        <v>0</v>
      </c>
    </row>
    <row r="364" spans="1:13" x14ac:dyDescent="0.25">
      <c r="A364" s="8" t="s">
        <v>352</v>
      </c>
      <c r="B364" t="s">
        <v>494</v>
      </c>
      <c r="C364" t="s">
        <v>495</v>
      </c>
      <c r="D364" s="11">
        <v>245</v>
      </c>
      <c r="E364" s="30"/>
      <c r="F364" s="33"/>
      <c r="G364" s="11">
        <v>390</v>
      </c>
      <c r="H364" s="6">
        <v>0.71428571428571397</v>
      </c>
      <c r="I364" s="12">
        <v>174.99999999999901</v>
      </c>
      <c r="J364" s="33"/>
      <c r="K364" s="11">
        <v>685</v>
      </c>
      <c r="L364" s="6">
        <v>0.28571428571428498</v>
      </c>
      <c r="M364" s="12">
        <v>69.999999999999901</v>
      </c>
    </row>
    <row r="365" spans="1:13" x14ac:dyDescent="0.25">
      <c r="A365" s="8" t="s">
        <v>353</v>
      </c>
      <c r="B365" t="s">
        <v>494</v>
      </c>
      <c r="C365" t="s">
        <v>495</v>
      </c>
      <c r="D365" s="11">
        <v>93</v>
      </c>
      <c r="E365" s="30"/>
      <c r="F365" s="33"/>
      <c r="G365" s="11">
        <v>340</v>
      </c>
      <c r="H365" s="6">
        <v>0.75</v>
      </c>
      <c r="I365" s="12">
        <v>69.75</v>
      </c>
      <c r="J365" s="33"/>
      <c r="K365" s="11">
        <v>700</v>
      </c>
      <c r="L365" s="6">
        <v>0.25</v>
      </c>
      <c r="M365" s="12">
        <v>23.25</v>
      </c>
    </row>
    <row r="366" spans="1:13" x14ac:dyDescent="0.25">
      <c r="A366" s="8" t="s">
        <v>347</v>
      </c>
      <c r="B366" t="s">
        <v>496</v>
      </c>
      <c r="C366" t="s">
        <v>497</v>
      </c>
      <c r="D366" s="11">
        <v>2904</v>
      </c>
      <c r="E366" s="30"/>
      <c r="F366" s="33"/>
      <c r="G366" s="11">
        <v>270</v>
      </c>
      <c r="H366" s="6">
        <v>0</v>
      </c>
      <c r="I366" s="12">
        <v>0</v>
      </c>
      <c r="J366" s="33"/>
      <c r="K366" s="11">
        <v>310</v>
      </c>
      <c r="L366" s="6">
        <v>1</v>
      </c>
      <c r="M366" s="12">
        <v>2904</v>
      </c>
    </row>
    <row r="367" spans="1:13" x14ac:dyDescent="0.25">
      <c r="A367" s="8" t="s">
        <v>350</v>
      </c>
      <c r="B367" t="s">
        <v>496</v>
      </c>
      <c r="C367" t="s">
        <v>497</v>
      </c>
      <c r="D367" s="11">
        <v>1749</v>
      </c>
      <c r="E367" s="30"/>
      <c r="F367" s="33"/>
      <c r="G367" s="11">
        <v>255</v>
      </c>
      <c r="H367" s="6">
        <v>0</v>
      </c>
      <c r="I367" s="12">
        <v>0</v>
      </c>
      <c r="J367" s="33"/>
      <c r="K367" s="11">
        <v>375</v>
      </c>
      <c r="L367" s="6">
        <v>1</v>
      </c>
      <c r="M367" s="12">
        <v>1749</v>
      </c>
    </row>
    <row r="368" spans="1:13" x14ac:dyDescent="0.25">
      <c r="A368" s="8" t="s">
        <v>351</v>
      </c>
      <c r="B368" t="s">
        <v>496</v>
      </c>
      <c r="C368" t="s">
        <v>497</v>
      </c>
      <c r="D368" s="11">
        <v>1341</v>
      </c>
      <c r="E368" s="30"/>
      <c r="F368" s="33"/>
      <c r="G368" s="11">
        <v>300</v>
      </c>
      <c r="H368" s="6">
        <v>0</v>
      </c>
      <c r="I368" s="12">
        <v>0</v>
      </c>
      <c r="J368" s="33"/>
      <c r="K368" s="11">
        <v>440</v>
      </c>
      <c r="L368" s="6">
        <v>1</v>
      </c>
      <c r="M368" s="12">
        <v>1341</v>
      </c>
    </row>
    <row r="369" spans="1:13" x14ac:dyDescent="0.25">
      <c r="A369" s="8" t="s">
        <v>352</v>
      </c>
      <c r="B369" t="s">
        <v>496</v>
      </c>
      <c r="C369" t="s">
        <v>497</v>
      </c>
      <c r="D369" s="11">
        <v>884</v>
      </c>
      <c r="E369" s="30"/>
      <c r="F369" s="33"/>
      <c r="G369" s="11">
        <v>390</v>
      </c>
      <c r="H369" s="6">
        <v>0</v>
      </c>
      <c r="I369" s="12">
        <v>0</v>
      </c>
      <c r="J369" s="33"/>
      <c r="K369" s="11">
        <v>685</v>
      </c>
      <c r="L369" s="6">
        <v>0.92857142857142805</v>
      </c>
      <c r="M369" s="12">
        <v>820.85714285714198</v>
      </c>
    </row>
    <row r="370" spans="1:13" x14ac:dyDescent="0.25">
      <c r="A370" s="8" t="s">
        <v>353</v>
      </c>
      <c r="B370" t="s">
        <v>496</v>
      </c>
      <c r="C370" t="s">
        <v>497</v>
      </c>
      <c r="D370" s="11">
        <v>315</v>
      </c>
      <c r="E370" s="30"/>
      <c r="F370" s="33"/>
      <c r="G370" s="11">
        <v>340</v>
      </c>
      <c r="H370" s="6">
        <v>0</v>
      </c>
      <c r="I370" s="12">
        <v>0</v>
      </c>
      <c r="J370" s="33"/>
      <c r="K370" s="11">
        <v>700</v>
      </c>
      <c r="L370" s="6">
        <v>1</v>
      </c>
      <c r="M370" s="12">
        <v>315</v>
      </c>
    </row>
    <row r="371" spans="1:13" x14ac:dyDescent="0.25">
      <c r="A371" s="8" t="s">
        <v>347</v>
      </c>
      <c r="B371" t="s">
        <v>498</v>
      </c>
      <c r="C371" t="s">
        <v>499</v>
      </c>
      <c r="D371" s="11">
        <v>3443</v>
      </c>
      <c r="E371" s="30"/>
      <c r="F371" s="33"/>
      <c r="G371" s="11">
        <v>270</v>
      </c>
      <c r="H371" s="6">
        <v>0.2</v>
      </c>
      <c r="I371" s="12">
        <v>688.6</v>
      </c>
      <c r="J371" s="33"/>
      <c r="K371" s="11">
        <v>310</v>
      </c>
      <c r="L371" s="6">
        <v>0.6</v>
      </c>
      <c r="M371" s="12">
        <v>2065.8000000000002</v>
      </c>
    </row>
    <row r="372" spans="1:13" x14ac:dyDescent="0.25">
      <c r="A372" s="8" t="s">
        <v>350</v>
      </c>
      <c r="B372" t="s">
        <v>498</v>
      </c>
      <c r="C372" t="s">
        <v>499</v>
      </c>
      <c r="D372" s="11">
        <v>2227</v>
      </c>
      <c r="E372" s="30"/>
      <c r="F372" s="33"/>
      <c r="G372" s="11">
        <v>255</v>
      </c>
      <c r="H372" s="6">
        <v>0.14285714285714199</v>
      </c>
      <c r="I372" s="12">
        <v>318.142857142857</v>
      </c>
      <c r="J372" s="33"/>
      <c r="K372" s="11">
        <v>375</v>
      </c>
      <c r="L372" s="6">
        <v>0.57142857142857095</v>
      </c>
      <c r="M372" s="12">
        <v>1272.57142857142</v>
      </c>
    </row>
    <row r="373" spans="1:13" x14ac:dyDescent="0.25">
      <c r="A373" s="8" t="s">
        <v>351</v>
      </c>
      <c r="B373" t="s">
        <v>498</v>
      </c>
      <c r="C373" t="s">
        <v>499</v>
      </c>
      <c r="D373" s="11">
        <v>1147</v>
      </c>
      <c r="E373" s="30"/>
      <c r="F373" s="33"/>
      <c r="G373" s="11">
        <v>300</v>
      </c>
      <c r="H373" s="6">
        <v>0</v>
      </c>
      <c r="I373" s="12">
        <v>0</v>
      </c>
      <c r="J373" s="33"/>
      <c r="K373" s="11">
        <v>440</v>
      </c>
      <c r="L373" s="6">
        <v>0.33333333333333298</v>
      </c>
      <c r="M373" s="12">
        <v>382.33333333333297</v>
      </c>
    </row>
    <row r="374" spans="1:13" x14ac:dyDescent="0.25">
      <c r="A374" s="8" t="s">
        <v>352</v>
      </c>
      <c r="B374" t="s">
        <v>498</v>
      </c>
      <c r="C374" t="s">
        <v>499</v>
      </c>
      <c r="D374" s="11">
        <v>741</v>
      </c>
      <c r="E374" s="30"/>
      <c r="F374" s="33"/>
      <c r="G374" s="11">
        <v>390</v>
      </c>
      <c r="H374" s="6">
        <v>0</v>
      </c>
      <c r="I374" s="12">
        <v>0</v>
      </c>
      <c r="J374" s="33"/>
      <c r="K374" s="11">
        <v>685</v>
      </c>
      <c r="L374" s="6">
        <v>7.69230769230769E-2</v>
      </c>
      <c r="M374" s="12">
        <v>56.999999999999901</v>
      </c>
    </row>
    <row r="375" spans="1:13" x14ac:dyDescent="0.25">
      <c r="A375" s="8" t="s">
        <v>353</v>
      </c>
      <c r="B375" t="s">
        <v>498</v>
      </c>
      <c r="C375" t="s">
        <v>499</v>
      </c>
      <c r="D375" s="11">
        <v>282</v>
      </c>
      <c r="E375" s="30"/>
      <c r="F375" s="33"/>
      <c r="G375" s="11">
        <v>340</v>
      </c>
      <c r="H375" s="6">
        <v>6.25E-2</v>
      </c>
      <c r="I375" s="12">
        <v>17.625</v>
      </c>
      <c r="J375" s="33"/>
      <c r="K375" s="11">
        <v>700</v>
      </c>
      <c r="L375" s="6">
        <v>0.25</v>
      </c>
      <c r="M375" s="12">
        <v>70.5</v>
      </c>
    </row>
    <row r="376" spans="1:13" x14ac:dyDescent="0.25">
      <c r="A376" s="8" t="s">
        <v>347</v>
      </c>
      <c r="B376" t="s">
        <v>500</v>
      </c>
      <c r="C376" t="s">
        <v>501</v>
      </c>
      <c r="D376" s="11">
        <v>4051</v>
      </c>
      <c r="E376" s="30"/>
      <c r="F376" s="33"/>
      <c r="G376" s="11">
        <v>270</v>
      </c>
      <c r="H376" s="6">
        <v>0</v>
      </c>
      <c r="I376" s="12">
        <v>0</v>
      </c>
      <c r="J376" s="33"/>
      <c r="K376" s="11">
        <v>310</v>
      </c>
      <c r="L376" s="6">
        <v>0</v>
      </c>
      <c r="M376" s="12">
        <v>0</v>
      </c>
    </row>
    <row r="377" spans="1:13" x14ac:dyDescent="0.25">
      <c r="A377" s="8" t="s">
        <v>350</v>
      </c>
      <c r="B377" t="s">
        <v>500</v>
      </c>
      <c r="C377" t="s">
        <v>501</v>
      </c>
      <c r="D377" s="11">
        <v>2202</v>
      </c>
      <c r="E377" s="30"/>
      <c r="F377" s="33"/>
      <c r="G377" s="11">
        <v>255</v>
      </c>
      <c r="H377" s="6">
        <v>0.22222222222222199</v>
      </c>
      <c r="I377" s="12">
        <v>489.33333333333297</v>
      </c>
      <c r="J377" s="33"/>
      <c r="K377" s="11">
        <v>375</v>
      </c>
      <c r="L377" s="6">
        <v>0.11111111111111099</v>
      </c>
      <c r="M377" s="12">
        <v>244.666666666666</v>
      </c>
    </row>
    <row r="378" spans="1:13" x14ac:dyDescent="0.25">
      <c r="A378" s="8" t="s">
        <v>351</v>
      </c>
      <c r="B378" t="s">
        <v>500</v>
      </c>
      <c r="C378" t="s">
        <v>501</v>
      </c>
      <c r="D378" s="11">
        <v>1362</v>
      </c>
      <c r="E378" s="30"/>
      <c r="F378" s="33"/>
      <c r="G378" s="11">
        <v>300</v>
      </c>
      <c r="H378" s="6">
        <v>0</v>
      </c>
      <c r="I378" s="12">
        <v>0</v>
      </c>
      <c r="J378" s="33"/>
      <c r="K378" s="11">
        <v>440</v>
      </c>
      <c r="L378" s="6">
        <v>0.18181818181818099</v>
      </c>
      <c r="M378" s="12">
        <v>247.636363636363</v>
      </c>
    </row>
    <row r="379" spans="1:13" x14ac:dyDescent="0.25">
      <c r="A379" s="8" t="s">
        <v>352</v>
      </c>
      <c r="B379" t="s">
        <v>500</v>
      </c>
      <c r="C379" t="s">
        <v>501</v>
      </c>
      <c r="D379" s="11">
        <v>893</v>
      </c>
      <c r="E379" s="30"/>
      <c r="F379" s="33"/>
      <c r="G379" s="11">
        <v>390</v>
      </c>
      <c r="H379" s="6">
        <v>0.13043478260869501</v>
      </c>
      <c r="I379" s="12">
        <v>116.47826086956501</v>
      </c>
      <c r="J379" s="33"/>
      <c r="K379" s="11">
        <v>685</v>
      </c>
      <c r="L379" s="6">
        <v>4.3478260869565202E-2</v>
      </c>
      <c r="M379" s="12">
        <v>38.826086956521699</v>
      </c>
    </row>
    <row r="380" spans="1:13" x14ac:dyDescent="0.25">
      <c r="A380" s="8" t="s">
        <v>353</v>
      </c>
      <c r="B380" t="s">
        <v>500</v>
      </c>
      <c r="C380" t="s">
        <v>501</v>
      </c>
      <c r="D380" s="11">
        <v>413</v>
      </c>
      <c r="E380" s="30"/>
      <c r="F380" s="33"/>
      <c r="G380" s="11">
        <v>340</v>
      </c>
      <c r="H380" s="6">
        <v>0.1</v>
      </c>
      <c r="I380" s="12">
        <v>41.3</v>
      </c>
      <c r="J380" s="33"/>
      <c r="K380" s="11">
        <v>700</v>
      </c>
      <c r="L380" s="6">
        <v>0</v>
      </c>
      <c r="M380" s="12">
        <v>0</v>
      </c>
    </row>
    <row r="381" spans="1:13" x14ac:dyDescent="0.25">
      <c r="A381" s="8" t="s">
        <v>347</v>
      </c>
      <c r="B381" t="s">
        <v>502</v>
      </c>
      <c r="C381" t="s">
        <v>503</v>
      </c>
      <c r="D381" s="11">
        <v>11856</v>
      </c>
      <c r="E381" s="30"/>
      <c r="F381" s="33"/>
      <c r="G381" s="11">
        <v>270</v>
      </c>
      <c r="H381" s="6">
        <v>0.8</v>
      </c>
      <c r="I381" s="12">
        <v>9484.7999999999993</v>
      </c>
      <c r="J381" s="33"/>
      <c r="K381" s="11">
        <v>310</v>
      </c>
      <c r="L381" s="6">
        <v>0.2</v>
      </c>
      <c r="M381" s="12">
        <v>2371.1999999999998</v>
      </c>
    </row>
    <row r="382" spans="1:13" x14ac:dyDescent="0.25">
      <c r="A382" s="8" t="s">
        <v>350</v>
      </c>
      <c r="B382" t="s">
        <v>502</v>
      </c>
      <c r="C382" t="s">
        <v>503</v>
      </c>
      <c r="D382" s="11">
        <v>6856</v>
      </c>
      <c r="E382" s="30"/>
      <c r="F382" s="33"/>
      <c r="G382" s="11">
        <v>255</v>
      </c>
      <c r="H382" s="6">
        <v>0.65</v>
      </c>
      <c r="I382" s="12">
        <v>4456.3999999999996</v>
      </c>
      <c r="J382" s="33"/>
      <c r="K382" s="11">
        <v>375</v>
      </c>
      <c r="L382" s="6">
        <v>0.3</v>
      </c>
      <c r="M382" s="12">
        <v>2056.8000000000002</v>
      </c>
    </row>
    <row r="383" spans="1:13" x14ac:dyDescent="0.25">
      <c r="A383" s="8" t="s">
        <v>351</v>
      </c>
      <c r="B383" t="s">
        <v>502</v>
      </c>
      <c r="C383" t="s">
        <v>503</v>
      </c>
      <c r="D383" s="11">
        <v>4225</v>
      </c>
      <c r="E383" s="30"/>
      <c r="F383" s="33"/>
      <c r="G383" s="11">
        <v>300</v>
      </c>
      <c r="H383" s="6">
        <v>0.94736842105263097</v>
      </c>
      <c r="I383" s="12">
        <v>4002.6315789473601</v>
      </c>
      <c r="J383" s="33"/>
      <c r="K383" s="11">
        <v>440</v>
      </c>
      <c r="L383" s="6">
        <v>5.2631578947368397E-2</v>
      </c>
      <c r="M383" s="12">
        <v>222.36842105263099</v>
      </c>
    </row>
    <row r="384" spans="1:13" x14ac:dyDescent="0.25">
      <c r="A384" s="8" t="s">
        <v>352</v>
      </c>
      <c r="B384" t="s">
        <v>502</v>
      </c>
      <c r="C384" t="s">
        <v>503</v>
      </c>
      <c r="D384" s="11">
        <v>2815</v>
      </c>
      <c r="E384" s="30"/>
      <c r="F384" s="33"/>
      <c r="G384" s="11">
        <v>390</v>
      </c>
      <c r="H384" s="6">
        <v>0.64516129032257996</v>
      </c>
      <c r="I384" s="12">
        <v>1816.1290322580601</v>
      </c>
      <c r="J384" s="33"/>
      <c r="K384" s="11">
        <v>685</v>
      </c>
      <c r="L384" s="6">
        <v>0.29032258064516098</v>
      </c>
      <c r="M384" s="12">
        <v>817.25806451612902</v>
      </c>
    </row>
    <row r="385" spans="1:13" x14ac:dyDescent="0.25">
      <c r="A385" s="8" t="s">
        <v>353</v>
      </c>
      <c r="B385" t="s">
        <v>502</v>
      </c>
      <c r="C385" t="s">
        <v>503</v>
      </c>
      <c r="D385" s="11">
        <v>1241</v>
      </c>
      <c r="E385" s="30"/>
      <c r="F385" s="33"/>
      <c r="G385" s="11">
        <v>340</v>
      </c>
      <c r="H385" s="6">
        <v>0.85</v>
      </c>
      <c r="I385" s="12">
        <v>1054.8499999999999</v>
      </c>
      <c r="J385" s="33"/>
      <c r="K385" s="11">
        <v>700</v>
      </c>
      <c r="L385" s="6">
        <v>7.4999999999999997E-2</v>
      </c>
      <c r="M385" s="12">
        <v>93.075000000000003</v>
      </c>
    </row>
    <row r="386" spans="1:13" x14ac:dyDescent="0.25">
      <c r="A386" s="8" t="s">
        <v>347</v>
      </c>
      <c r="B386" t="s">
        <v>504</v>
      </c>
      <c r="C386" t="s">
        <v>505</v>
      </c>
      <c r="D386" s="11">
        <v>1244</v>
      </c>
      <c r="E386" s="30"/>
      <c r="F386" s="33"/>
      <c r="G386" s="11">
        <v>270</v>
      </c>
      <c r="H386" s="6">
        <v>0</v>
      </c>
      <c r="I386" s="12">
        <v>0</v>
      </c>
      <c r="J386" s="33"/>
      <c r="K386" s="11">
        <v>310</v>
      </c>
      <c r="L386" s="6">
        <v>1</v>
      </c>
      <c r="M386" s="12">
        <v>1244</v>
      </c>
    </row>
    <row r="387" spans="1:13" x14ac:dyDescent="0.25">
      <c r="A387" s="8" t="s">
        <v>350</v>
      </c>
      <c r="B387" t="s">
        <v>504</v>
      </c>
      <c r="C387" t="s">
        <v>505</v>
      </c>
      <c r="D387" s="11">
        <v>683</v>
      </c>
      <c r="E387" s="30"/>
      <c r="F387" s="33"/>
      <c r="G387" s="11">
        <v>255</v>
      </c>
      <c r="H387" s="6">
        <v>0</v>
      </c>
      <c r="I387" s="12">
        <v>0</v>
      </c>
      <c r="J387" s="33"/>
      <c r="K387" s="11">
        <v>375</v>
      </c>
      <c r="L387" s="6">
        <v>1</v>
      </c>
      <c r="M387" s="12">
        <v>683</v>
      </c>
    </row>
    <row r="388" spans="1:13" x14ac:dyDescent="0.25">
      <c r="A388" s="8" t="s">
        <v>351</v>
      </c>
      <c r="B388" t="s">
        <v>504</v>
      </c>
      <c r="C388" t="s">
        <v>505</v>
      </c>
      <c r="D388" s="11">
        <v>355</v>
      </c>
      <c r="E388" s="30"/>
      <c r="F388" s="33"/>
      <c r="G388" s="11">
        <v>300</v>
      </c>
      <c r="H388" s="6">
        <v>0.5</v>
      </c>
      <c r="I388" s="12">
        <v>177.5</v>
      </c>
      <c r="J388" s="33"/>
      <c r="K388" s="11">
        <v>440</v>
      </c>
      <c r="L388" s="6">
        <v>0.5</v>
      </c>
      <c r="M388" s="12">
        <v>177.5</v>
      </c>
    </row>
    <row r="389" spans="1:13" x14ac:dyDescent="0.25">
      <c r="A389" s="8" t="s">
        <v>352</v>
      </c>
      <c r="B389" t="s">
        <v>504</v>
      </c>
      <c r="C389" t="s">
        <v>505</v>
      </c>
      <c r="D389" s="11">
        <v>240</v>
      </c>
      <c r="E389" s="30"/>
      <c r="F389" s="33"/>
      <c r="G389" s="11">
        <v>390</v>
      </c>
      <c r="H389" s="6">
        <v>0</v>
      </c>
      <c r="I389" s="12">
        <v>0</v>
      </c>
      <c r="J389" s="33"/>
      <c r="K389" s="11">
        <v>685</v>
      </c>
      <c r="L389" s="6">
        <v>1</v>
      </c>
      <c r="M389" s="12">
        <v>240</v>
      </c>
    </row>
    <row r="390" spans="1:13" x14ac:dyDescent="0.25">
      <c r="A390" s="8" t="s">
        <v>353</v>
      </c>
      <c r="B390" t="s">
        <v>504</v>
      </c>
      <c r="C390" t="s">
        <v>505</v>
      </c>
      <c r="D390" s="11">
        <v>73</v>
      </c>
      <c r="E390" s="30"/>
      <c r="F390" s="33"/>
      <c r="G390" s="11">
        <v>340</v>
      </c>
      <c r="H390" s="6">
        <v>0</v>
      </c>
      <c r="I390" s="12">
        <v>0</v>
      </c>
      <c r="J390" s="33"/>
      <c r="K390" s="11">
        <v>700</v>
      </c>
      <c r="L390" s="6">
        <v>1</v>
      </c>
      <c r="M390" s="12">
        <v>73</v>
      </c>
    </row>
    <row r="391" spans="1:13" x14ac:dyDescent="0.25">
      <c r="A391" s="8" t="s">
        <v>347</v>
      </c>
      <c r="B391" t="s">
        <v>506</v>
      </c>
      <c r="C391" t="s">
        <v>507</v>
      </c>
      <c r="D391" s="11">
        <v>5064</v>
      </c>
      <c r="E391" s="30"/>
      <c r="F391" s="33"/>
      <c r="G391" s="11">
        <v>270</v>
      </c>
      <c r="H391" s="6">
        <v>0.88888888888888795</v>
      </c>
      <c r="I391" s="12">
        <v>4501.3333333333303</v>
      </c>
      <c r="J391" s="33"/>
      <c r="K391" s="11">
        <v>310</v>
      </c>
      <c r="L391" s="6">
        <v>0.11111111111111099</v>
      </c>
      <c r="M391" s="12">
        <v>562.66666666666595</v>
      </c>
    </row>
    <row r="392" spans="1:13" x14ac:dyDescent="0.25">
      <c r="A392" s="8" t="s">
        <v>350</v>
      </c>
      <c r="B392" t="s">
        <v>506</v>
      </c>
      <c r="C392" t="s">
        <v>507</v>
      </c>
      <c r="D392" s="11">
        <v>1404</v>
      </c>
      <c r="E392" s="30"/>
      <c r="F392" s="33"/>
      <c r="G392" s="11">
        <v>255</v>
      </c>
      <c r="H392" s="6">
        <v>1</v>
      </c>
      <c r="I392" s="12">
        <v>1404</v>
      </c>
      <c r="J392" s="33"/>
      <c r="K392" s="11">
        <v>375</v>
      </c>
      <c r="L392" s="6">
        <v>0</v>
      </c>
      <c r="M392" s="12">
        <v>0</v>
      </c>
    </row>
    <row r="393" spans="1:13" x14ac:dyDescent="0.25">
      <c r="A393" s="8" t="s">
        <v>351</v>
      </c>
      <c r="B393" t="s">
        <v>506</v>
      </c>
      <c r="C393" t="s">
        <v>507</v>
      </c>
      <c r="D393" s="11">
        <v>533</v>
      </c>
      <c r="E393" s="30"/>
      <c r="F393" s="33"/>
      <c r="G393" s="11">
        <v>300</v>
      </c>
      <c r="H393" s="6">
        <v>0.75</v>
      </c>
      <c r="I393" s="12">
        <v>399.75</v>
      </c>
      <c r="J393" s="33"/>
      <c r="K393" s="11">
        <v>440</v>
      </c>
      <c r="L393" s="6">
        <v>0.25</v>
      </c>
      <c r="M393" s="12">
        <v>133.25</v>
      </c>
    </row>
    <row r="394" spans="1:13" x14ac:dyDescent="0.25">
      <c r="A394" s="8" t="s">
        <v>352</v>
      </c>
      <c r="B394" t="s">
        <v>506</v>
      </c>
      <c r="C394" t="s">
        <v>507</v>
      </c>
      <c r="D394" s="11">
        <v>308</v>
      </c>
      <c r="E394" s="30"/>
      <c r="F394" s="33"/>
      <c r="G394" s="11">
        <v>390</v>
      </c>
      <c r="H394" s="6">
        <v>0.83333333333333304</v>
      </c>
      <c r="I394" s="12">
        <v>256.666666666666</v>
      </c>
      <c r="J394" s="33"/>
      <c r="K394" s="11">
        <v>685</v>
      </c>
      <c r="L394" s="6">
        <v>0</v>
      </c>
      <c r="M394" s="12">
        <v>0</v>
      </c>
    </row>
    <row r="395" spans="1:13" x14ac:dyDescent="0.25">
      <c r="A395" s="8" t="s">
        <v>353</v>
      </c>
      <c r="B395" t="s">
        <v>506</v>
      </c>
      <c r="C395" t="s">
        <v>507</v>
      </c>
      <c r="D395" s="11">
        <v>105</v>
      </c>
      <c r="E395" s="30"/>
      <c r="F395" s="33"/>
      <c r="G395" s="11">
        <v>340</v>
      </c>
      <c r="H395" s="6">
        <v>1</v>
      </c>
      <c r="I395" s="12">
        <v>105</v>
      </c>
      <c r="J395" s="33"/>
      <c r="K395" s="11">
        <v>700</v>
      </c>
      <c r="L395" s="6">
        <v>0</v>
      </c>
      <c r="M395" s="12">
        <v>0</v>
      </c>
    </row>
    <row r="396" spans="1:13" x14ac:dyDescent="0.25">
      <c r="A396" s="8" t="s">
        <v>347</v>
      </c>
      <c r="B396" t="s">
        <v>508</v>
      </c>
      <c r="C396" t="s">
        <v>509</v>
      </c>
      <c r="D396" s="11">
        <v>5470</v>
      </c>
      <c r="E396" s="30"/>
      <c r="F396" s="33"/>
      <c r="G396" s="11">
        <v>270</v>
      </c>
      <c r="H396" s="6">
        <v>0</v>
      </c>
      <c r="I396" s="12">
        <v>0</v>
      </c>
      <c r="J396" s="33"/>
      <c r="K396" s="11">
        <v>310</v>
      </c>
      <c r="L396" s="6">
        <v>1</v>
      </c>
      <c r="M396" s="12">
        <v>5470</v>
      </c>
    </row>
    <row r="397" spans="1:13" x14ac:dyDescent="0.25">
      <c r="A397" s="8" t="s">
        <v>350</v>
      </c>
      <c r="B397" t="s">
        <v>508</v>
      </c>
      <c r="C397" t="s">
        <v>509</v>
      </c>
      <c r="D397" s="11">
        <v>2657</v>
      </c>
      <c r="E397" s="30"/>
      <c r="F397" s="33"/>
      <c r="G397" s="11">
        <v>255</v>
      </c>
      <c r="H397" s="6">
        <v>0.1</v>
      </c>
      <c r="I397" s="12">
        <v>265.7</v>
      </c>
      <c r="J397" s="33"/>
      <c r="K397" s="11">
        <v>375</v>
      </c>
      <c r="L397" s="6">
        <v>0.9</v>
      </c>
      <c r="M397" s="12">
        <v>2391.3000000000002</v>
      </c>
    </row>
    <row r="398" spans="1:13" x14ac:dyDescent="0.25">
      <c r="A398" s="8" t="s">
        <v>351</v>
      </c>
      <c r="B398" t="s">
        <v>508</v>
      </c>
      <c r="C398" t="s">
        <v>509</v>
      </c>
      <c r="D398" s="11">
        <v>1464</v>
      </c>
      <c r="E398" s="30"/>
      <c r="F398" s="33"/>
      <c r="G398" s="11">
        <v>300</v>
      </c>
      <c r="H398" s="6">
        <v>8.3333333333333301E-2</v>
      </c>
      <c r="I398" s="12">
        <v>121.99999999999901</v>
      </c>
      <c r="J398" s="33"/>
      <c r="K398" s="11">
        <v>440</v>
      </c>
      <c r="L398" s="6">
        <v>0.91666666666666596</v>
      </c>
      <c r="M398" s="12">
        <v>1341.99999999999</v>
      </c>
    </row>
    <row r="399" spans="1:13" x14ac:dyDescent="0.25">
      <c r="A399" s="8" t="s">
        <v>352</v>
      </c>
      <c r="B399" t="s">
        <v>508</v>
      </c>
      <c r="C399" t="s">
        <v>509</v>
      </c>
      <c r="D399" s="11">
        <v>1251</v>
      </c>
      <c r="E399" s="30"/>
      <c r="F399" s="33"/>
      <c r="G399" s="11">
        <v>390</v>
      </c>
      <c r="H399" s="6">
        <v>4.1666666666666602E-2</v>
      </c>
      <c r="I399" s="12">
        <v>52.124999999999901</v>
      </c>
      <c r="J399" s="33"/>
      <c r="K399" s="11">
        <v>685</v>
      </c>
      <c r="L399" s="6">
        <v>0.95833333333333304</v>
      </c>
      <c r="M399" s="12">
        <v>1198.87499999999</v>
      </c>
    </row>
    <row r="400" spans="1:13" x14ac:dyDescent="0.25">
      <c r="A400" s="8" t="s">
        <v>353</v>
      </c>
      <c r="B400" t="s">
        <v>508</v>
      </c>
      <c r="C400" t="s">
        <v>509</v>
      </c>
      <c r="D400" s="11">
        <v>352</v>
      </c>
      <c r="E400" s="30"/>
      <c r="F400" s="33"/>
      <c r="G400" s="11">
        <v>340</v>
      </c>
      <c r="H400" s="6">
        <v>0</v>
      </c>
      <c r="I400" s="12">
        <v>0</v>
      </c>
      <c r="J400" s="33"/>
      <c r="K400" s="11">
        <v>700</v>
      </c>
      <c r="L400" s="6">
        <v>1</v>
      </c>
      <c r="M400" s="12">
        <v>352</v>
      </c>
    </row>
    <row r="401" spans="1:13" x14ac:dyDescent="0.25">
      <c r="A401" s="8" t="s">
        <v>347</v>
      </c>
      <c r="B401" t="s">
        <v>510</v>
      </c>
      <c r="C401" t="s">
        <v>511</v>
      </c>
      <c r="D401" s="11">
        <v>4406</v>
      </c>
      <c r="E401" s="30"/>
      <c r="F401" s="33"/>
      <c r="G401" s="11">
        <v>270</v>
      </c>
      <c r="H401" s="6">
        <v>0</v>
      </c>
      <c r="I401" s="12">
        <v>0</v>
      </c>
      <c r="J401" s="33"/>
      <c r="K401" s="11">
        <v>310</v>
      </c>
      <c r="L401" s="6">
        <v>1</v>
      </c>
      <c r="M401" s="12">
        <v>4406</v>
      </c>
    </row>
    <row r="402" spans="1:13" x14ac:dyDescent="0.25">
      <c r="A402" s="8" t="s">
        <v>350</v>
      </c>
      <c r="B402" t="s">
        <v>510</v>
      </c>
      <c r="C402" t="s">
        <v>511</v>
      </c>
      <c r="D402" s="11">
        <v>1866</v>
      </c>
      <c r="E402" s="30"/>
      <c r="F402" s="33"/>
      <c r="G402" s="11">
        <v>255</v>
      </c>
      <c r="H402" s="6">
        <v>0</v>
      </c>
      <c r="I402" s="12">
        <v>0</v>
      </c>
      <c r="J402" s="33"/>
      <c r="K402" s="11">
        <v>375</v>
      </c>
      <c r="L402" s="6">
        <v>1</v>
      </c>
      <c r="M402" s="12">
        <v>1866</v>
      </c>
    </row>
    <row r="403" spans="1:13" x14ac:dyDescent="0.25">
      <c r="A403" s="8" t="s">
        <v>351</v>
      </c>
      <c r="B403" t="s">
        <v>510</v>
      </c>
      <c r="C403" t="s">
        <v>511</v>
      </c>
      <c r="D403" s="11">
        <v>1107</v>
      </c>
      <c r="E403" s="30"/>
      <c r="F403" s="33"/>
      <c r="G403" s="11">
        <v>300</v>
      </c>
      <c r="H403" s="6">
        <v>0</v>
      </c>
      <c r="I403" s="12">
        <v>0</v>
      </c>
      <c r="J403" s="33"/>
      <c r="K403" s="11">
        <v>440</v>
      </c>
      <c r="L403" s="6">
        <v>1</v>
      </c>
      <c r="M403" s="12">
        <v>1107</v>
      </c>
    </row>
    <row r="404" spans="1:13" x14ac:dyDescent="0.25">
      <c r="A404" s="8" t="s">
        <v>352</v>
      </c>
      <c r="B404" t="s">
        <v>510</v>
      </c>
      <c r="C404" t="s">
        <v>511</v>
      </c>
      <c r="D404" s="11">
        <v>669</v>
      </c>
      <c r="E404" s="30"/>
      <c r="F404" s="33"/>
      <c r="G404" s="11">
        <v>390</v>
      </c>
      <c r="H404" s="6">
        <v>0.2</v>
      </c>
      <c r="I404" s="12">
        <v>133.80000000000001</v>
      </c>
      <c r="J404" s="33"/>
      <c r="K404" s="11">
        <v>685</v>
      </c>
      <c r="L404" s="6">
        <v>0.8</v>
      </c>
      <c r="M404" s="12">
        <v>535.20000000000005</v>
      </c>
    </row>
    <row r="405" spans="1:13" x14ac:dyDescent="0.25">
      <c r="A405" s="8" t="s">
        <v>353</v>
      </c>
      <c r="B405" t="s">
        <v>510</v>
      </c>
      <c r="C405" t="s">
        <v>511</v>
      </c>
      <c r="D405" s="11">
        <v>383</v>
      </c>
      <c r="E405" s="30"/>
      <c r="F405" s="33"/>
      <c r="G405" s="11">
        <v>340</v>
      </c>
      <c r="H405" s="6">
        <v>0.125</v>
      </c>
      <c r="I405" s="12">
        <v>47.875</v>
      </c>
      <c r="J405" s="33"/>
      <c r="K405" s="11">
        <v>700</v>
      </c>
      <c r="L405" s="6">
        <v>0.9375</v>
      </c>
      <c r="M405" s="12">
        <v>359.0625</v>
      </c>
    </row>
    <row r="406" spans="1:13" x14ac:dyDescent="0.25">
      <c r="A406" s="8" t="s">
        <v>347</v>
      </c>
      <c r="B406" t="s">
        <v>512</v>
      </c>
      <c r="C406" t="s">
        <v>513</v>
      </c>
      <c r="D406" s="11">
        <v>9123</v>
      </c>
      <c r="E406" s="30"/>
      <c r="F406" s="33"/>
      <c r="G406" s="11">
        <v>270</v>
      </c>
      <c r="H406" s="6">
        <v>0.5</v>
      </c>
      <c r="I406" s="12">
        <v>4561.5</v>
      </c>
      <c r="J406" s="33"/>
      <c r="K406" s="11">
        <v>310</v>
      </c>
      <c r="L406" s="6">
        <v>0.33333333333333298</v>
      </c>
      <c r="M406" s="12">
        <v>3040.99999999999</v>
      </c>
    </row>
    <row r="407" spans="1:13" x14ac:dyDescent="0.25">
      <c r="A407" s="8" t="s">
        <v>350</v>
      </c>
      <c r="B407" t="s">
        <v>512</v>
      </c>
      <c r="C407" t="s">
        <v>513</v>
      </c>
      <c r="D407" s="11">
        <v>3126</v>
      </c>
      <c r="E407" s="30"/>
      <c r="F407" s="33"/>
      <c r="G407" s="11">
        <v>255</v>
      </c>
      <c r="H407" s="6">
        <v>0.14285714285714199</v>
      </c>
      <c r="I407" s="12">
        <v>446.57142857142799</v>
      </c>
      <c r="J407" s="33"/>
      <c r="K407" s="11">
        <v>375</v>
      </c>
      <c r="L407" s="6">
        <v>0.57142857142857095</v>
      </c>
      <c r="M407" s="12">
        <v>1786.2857142857099</v>
      </c>
    </row>
    <row r="408" spans="1:13" x14ac:dyDescent="0.25">
      <c r="A408" s="8" t="s">
        <v>351</v>
      </c>
      <c r="B408" t="s">
        <v>512</v>
      </c>
      <c r="C408" t="s">
        <v>513</v>
      </c>
      <c r="D408" s="11">
        <v>1641</v>
      </c>
      <c r="E408" s="30"/>
      <c r="F408" s="33"/>
      <c r="G408" s="11">
        <v>300</v>
      </c>
      <c r="H408" s="6">
        <v>0.625</v>
      </c>
      <c r="I408" s="12">
        <v>1025.625</v>
      </c>
      <c r="J408" s="33"/>
      <c r="K408" s="11">
        <v>440</v>
      </c>
      <c r="L408" s="6">
        <v>0.25</v>
      </c>
      <c r="M408" s="12">
        <v>410.25</v>
      </c>
    </row>
    <row r="409" spans="1:13" x14ac:dyDescent="0.25">
      <c r="A409" s="8" t="s">
        <v>352</v>
      </c>
      <c r="B409" t="s">
        <v>512</v>
      </c>
      <c r="C409" t="s">
        <v>513</v>
      </c>
      <c r="D409" s="11">
        <v>738</v>
      </c>
      <c r="E409" s="30"/>
      <c r="F409" s="33"/>
      <c r="G409" s="11">
        <v>390</v>
      </c>
      <c r="H409" s="6">
        <v>0.7</v>
      </c>
      <c r="I409" s="12">
        <v>516.6</v>
      </c>
      <c r="J409" s="33"/>
      <c r="K409" s="11">
        <v>685</v>
      </c>
      <c r="L409" s="6">
        <v>0.3</v>
      </c>
      <c r="M409" s="12">
        <v>221.4</v>
      </c>
    </row>
    <row r="410" spans="1:13" x14ac:dyDescent="0.25">
      <c r="A410" s="8" t="s">
        <v>353</v>
      </c>
      <c r="B410" t="s">
        <v>512</v>
      </c>
      <c r="C410" t="s">
        <v>513</v>
      </c>
      <c r="D410" s="11">
        <v>252</v>
      </c>
      <c r="E410" s="30"/>
      <c r="F410" s="33"/>
      <c r="G410" s="11">
        <v>340</v>
      </c>
      <c r="H410" s="6">
        <v>0.71428571428571397</v>
      </c>
      <c r="I410" s="12">
        <v>179.99999999999901</v>
      </c>
      <c r="J410" s="33"/>
      <c r="K410" s="11">
        <v>700</v>
      </c>
      <c r="L410" s="6">
        <v>0.28571428571428498</v>
      </c>
      <c r="M410" s="12">
        <v>71.999999999999901</v>
      </c>
    </row>
    <row r="411" spans="1:13" x14ac:dyDescent="0.25">
      <c r="A411" s="8" t="s">
        <v>347</v>
      </c>
      <c r="B411" t="s">
        <v>514</v>
      </c>
      <c r="C411" t="s">
        <v>515</v>
      </c>
      <c r="D411" s="11">
        <v>3272</v>
      </c>
      <c r="E411" s="30"/>
      <c r="F411" s="33"/>
      <c r="G411" s="11">
        <v>270</v>
      </c>
      <c r="H411" s="6">
        <v>0.83333333333333304</v>
      </c>
      <c r="I411" s="12">
        <v>2726.6666666666601</v>
      </c>
      <c r="J411" s="33"/>
      <c r="K411" s="11">
        <v>310</v>
      </c>
      <c r="L411" s="6">
        <v>0</v>
      </c>
      <c r="M411" s="12">
        <v>0</v>
      </c>
    </row>
    <row r="412" spans="1:13" x14ac:dyDescent="0.25">
      <c r="A412" s="8" t="s">
        <v>350</v>
      </c>
      <c r="B412" t="s">
        <v>514</v>
      </c>
      <c r="C412" t="s">
        <v>515</v>
      </c>
      <c r="D412" s="11">
        <v>2012</v>
      </c>
      <c r="E412" s="30"/>
      <c r="F412" s="33"/>
      <c r="G412" s="11">
        <v>255</v>
      </c>
      <c r="H412" s="6">
        <v>0.25</v>
      </c>
      <c r="I412" s="12">
        <v>503</v>
      </c>
      <c r="J412" s="33"/>
      <c r="K412" s="11">
        <v>375</v>
      </c>
      <c r="L412" s="6">
        <v>0</v>
      </c>
      <c r="M412" s="12">
        <v>0</v>
      </c>
    </row>
    <row r="413" spans="1:13" x14ac:dyDescent="0.25">
      <c r="A413" s="8" t="s">
        <v>351</v>
      </c>
      <c r="B413" t="s">
        <v>514</v>
      </c>
      <c r="C413" t="s">
        <v>515</v>
      </c>
      <c r="D413" s="11">
        <v>1371</v>
      </c>
      <c r="E413" s="30"/>
      <c r="F413" s="33"/>
      <c r="G413" s="11">
        <v>300</v>
      </c>
      <c r="H413" s="6">
        <v>0.18181818181818099</v>
      </c>
      <c r="I413" s="12">
        <v>249.272727272727</v>
      </c>
      <c r="J413" s="33"/>
      <c r="K413" s="11">
        <v>440</v>
      </c>
      <c r="L413" s="6">
        <v>9.0909090909090898E-2</v>
      </c>
      <c r="M413" s="12">
        <v>124.636363636363</v>
      </c>
    </row>
    <row r="414" spans="1:13" x14ac:dyDescent="0.25">
      <c r="A414" s="8" t="s">
        <v>352</v>
      </c>
      <c r="B414" t="s">
        <v>514</v>
      </c>
      <c r="C414" t="s">
        <v>515</v>
      </c>
      <c r="D414" s="11">
        <v>916</v>
      </c>
      <c r="E414" s="30"/>
      <c r="F414" s="33"/>
      <c r="G414" s="11">
        <v>390</v>
      </c>
      <c r="H414" s="6">
        <v>0.17857142857142799</v>
      </c>
      <c r="I414" s="12">
        <v>163.57142857142799</v>
      </c>
      <c r="J414" s="33"/>
      <c r="K414" s="11">
        <v>685</v>
      </c>
      <c r="L414" s="6">
        <v>7.1428571428571397E-2</v>
      </c>
      <c r="M414" s="12">
        <v>65.428571428571402</v>
      </c>
    </row>
    <row r="415" spans="1:13" ht="15.75" thickBot="1" x14ac:dyDescent="0.3">
      <c r="A415" s="9" t="s">
        <v>353</v>
      </c>
      <c r="B415" s="10" t="s">
        <v>514</v>
      </c>
      <c r="C415" s="10" t="s">
        <v>515</v>
      </c>
      <c r="D415" s="13">
        <v>423</v>
      </c>
      <c r="E415" s="31"/>
      <c r="F415" s="34"/>
      <c r="G415" s="13">
        <v>340</v>
      </c>
      <c r="H415" s="7">
        <v>0.1</v>
      </c>
      <c r="I415" s="14">
        <v>42.3</v>
      </c>
      <c r="J415" s="34"/>
      <c r="K415" s="13">
        <v>700</v>
      </c>
      <c r="L415" s="7">
        <v>6.6666666666666596E-2</v>
      </c>
      <c r="M415" s="14">
        <v>28.1999999999999</v>
      </c>
    </row>
  </sheetData>
  <autoFilter ref="A5:M415" xr:uid="{AC6507A0-881F-455A-9259-FCB9D20D0F92}">
    <sortState xmlns:xlrd2="http://schemas.microsoft.com/office/spreadsheetml/2017/richdata2" ref="A6:M415">
      <sortCondition ref="C5:C415"/>
    </sortState>
  </autoFilter>
  <mergeCells count="2">
    <mergeCell ref="F4:I4"/>
    <mergeCell ref="J4:M4"/>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777B3-0E57-44C3-867B-19B55754E3D8}">
  <dimension ref="A1:Y415"/>
  <sheetViews>
    <sheetView showGridLines="0" zoomScale="80" zoomScaleNormal="80" workbookViewId="0">
      <pane ySplit="5" topLeftCell="A6" activePane="bottomLeft" state="frozen"/>
      <selection pane="bottomLeft"/>
    </sheetView>
  </sheetViews>
  <sheetFormatPr defaultRowHeight="15" x14ac:dyDescent="0.25"/>
  <cols>
    <col min="1" max="1" width="17.7109375" customWidth="1"/>
    <col min="2" max="2" width="12.5703125" bestFit="1" customWidth="1"/>
    <col min="3" max="3" width="36.42578125" bestFit="1" customWidth="1"/>
    <col min="4" max="4" width="10.7109375" bestFit="1" customWidth="1"/>
    <col min="5" max="5" width="13.28515625" bestFit="1" customWidth="1"/>
    <col min="6" max="6" width="24.7109375" bestFit="1" customWidth="1"/>
    <col min="7" max="7" width="18.140625" bestFit="1" customWidth="1"/>
    <col min="9" max="9" width="13" customWidth="1"/>
    <col min="10" max="10" width="18.42578125" customWidth="1"/>
    <col min="11" max="11" width="13.42578125" bestFit="1" customWidth="1"/>
    <col min="12" max="12" width="9.28515625" customWidth="1"/>
    <col min="13" max="13" width="12.28515625" bestFit="1" customWidth="1"/>
    <col min="14" max="14" width="11.42578125" bestFit="1" customWidth="1"/>
  </cols>
  <sheetData>
    <row r="1" spans="1:25" x14ac:dyDescent="0.25">
      <c r="A1" s="1" t="s">
        <v>518</v>
      </c>
    </row>
    <row r="2" spans="1:25" ht="15.75" thickBot="1" x14ac:dyDescent="0.3"/>
    <row r="3" spans="1:25" ht="21" customHeight="1" thickBot="1" x14ac:dyDescent="0.3">
      <c r="A3" t="s">
        <v>331</v>
      </c>
      <c r="I3" s="32">
        <f>SUM(I6:I415)</f>
        <v>316699.86755002348</v>
      </c>
      <c r="M3" s="32">
        <f>SUM(M6:M415)</f>
        <v>406120.91437163652</v>
      </c>
      <c r="N3" s="32">
        <f>I3+M3</f>
        <v>722820.78192166006</v>
      </c>
    </row>
    <row r="4" spans="1:25" ht="15.75" thickBot="1" x14ac:dyDescent="0.3">
      <c r="A4" t="s">
        <v>332</v>
      </c>
      <c r="C4" s="1"/>
      <c r="D4" s="1"/>
      <c r="E4" s="1"/>
      <c r="F4" s="111" t="s">
        <v>333</v>
      </c>
      <c r="G4" s="112"/>
      <c r="H4" s="112"/>
      <c r="I4" s="113"/>
      <c r="J4" s="111" t="s">
        <v>334</v>
      </c>
      <c r="K4" s="112"/>
      <c r="L4" s="112"/>
      <c r="M4" s="113"/>
    </row>
    <row r="5" spans="1:25" ht="75.75" thickBot="1" x14ac:dyDescent="0.3">
      <c r="A5" s="2" t="s">
        <v>335</v>
      </c>
      <c r="B5" s="3" t="s">
        <v>336</v>
      </c>
      <c r="C5" s="3" t="s">
        <v>337</v>
      </c>
      <c r="D5" s="4" t="s">
        <v>338</v>
      </c>
      <c r="E5" s="5" t="s">
        <v>339</v>
      </c>
      <c r="F5" s="38" t="s">
        <v>340</v>
      </c>
      <c r="G5" s="38" t="s">
        <v>341</v>
      </c>
      <c r="H5" s="41" t="s">
        <v>342</v>
      </c>
      <c r="I5" s="39" t="s">
        <v>343</v>
      </c>
      <c r="J5" s="40" t="s">
        <v>344</v>
      </c>
      <c r="K5" s="38" t="s">
        <v>345</v>
      </c>
      <c r="L5" s="41" t="s">
        <v>342</v>
      </c>
      <c r="M5" s="39" t="s">
        <v>346</v>
      </c>
    </row>
    <row r="6" spans="1:25" x14ac:dyDescent="0.25">
      <c r="A6" s="35" t="s">
        <v>347</v>
      </c>
      <c r="B6" s="36" t="s">
        <v>348</v>
      </c>
      <c r="C6" s="36" t="s">
        <v>349</v>
      </c>
      <c r="D6" s="42">
        <v>5041</v>
      </c>
      <c r="E6" s="43"/>
      <c r="F6" s="44"/>
      <c r="G6" s="42">
        <v>755</v>
      </c>
      <c r="H6" s="45">
        <v>4.1666666666666602E-2</v>
      </c>
      <c r="I6" s="46">
        <v>210.041666666666</v>
      </c>
      <c r="J6" s="44"/>
      <c r="K6" s="42">
        <v>710</v>
      </c>
      <c r="L6" s="45">
        <v>8.3333333333333301E-2</v>
      </c>
      <c r="M6" s="46">
        <v>420.08333333333297</v>
      </c>
      <c r="O6" s="37"/>
      <c r="U6" s="37"/>
      <c r="Y6" s="37"/>
    </row>
    <row r="7" spans="1:25" x14ac:dyDescent="0.25">
      <c r="A7" s="8" t="s">
        <v>350</v>
      </c>
      <c r="B7" t="s">
        <v>348</v>
      </c>
      <c r="C7" t="s">
        <v>349</v>
      </c>
      <c r="D7" s="11">
        <v>2498</v>
      </c>
      <c r="E7" s="30"/>
      <c r="F7" s="33"/>
      <c r="G7" s="11">
        <v>800</v>
      </c>
      <c r="H7" s="6">
        <v>0</v>
      </c>
      <c r="I7" s="12">
        <v>0</v>
      </c>
      <c r="J7" s="33"/>
      <c r="K7" s="11">
        <v>1020</v>
      </c>
      <c r="L7" s="6">
        <v>7.4074074074074001E-2</v>
      </c>
      <c r="M7" s="12">
        <v>185.03703703703701</v>
      </c>
      <c r="U7" s="37"/>
      <c r="Y7" s="37"/>
    </row>
    <row r="8" spans="1:25" x14ac:dyDescent="0.25">
      <c r="A8" s="8" t="s">
        <v>351</v>
      </c>
      <c r="B8" t="s">
        <v>348</v>
      </c>
      <c r="C8" t="s">
        <v>349</v>
      </c>
      <c r="D8" s="11">
        <v>1497</v>
      </c>
      <c r="E8" s="30"/>
      <c r="F8" s="33"/>
      <c r="G8" s="11">
        <v>920</v>
      </c>
      <c r="H8" s="6">
        <v>0.10416666666666601</v>
      </c>
      <c r="I8" s="12">
        <v>155.93749999999901</v>
      </c>
      <c r="J8" s="33"/>
      <c r="K8" s="11">
        <v>1320</v>
      </c>
      <c r="L8" s="6">
        <v>4.1666666666666602E-2</v>
      </c>
      <c r="M8" s="12">
        <v>62.374999999999901</v>
      </c>
      <c r="U8" s="37"/>
      <c r="Y8" s="37"/>
    </row>
    <row r="9" spans="1:25" x14ac:dyDescent="0.25">
      <c r="A9" s="8" t="s">
        <v>352</v>
      </c>
      <c r="B9" t="s">
        <v>348</v>
      </c>
      <c r="C9" t="s">
        <v>349</v>
      </c>
      <c r="D9" s="11">
        <v>997</v>
      </c>
      <c r="E9" s="30"/>
      <c r="F9" s="33"/>
      <c r="G9" s="11">
        <v>1190</v>
      </c>
      <c r="H9" s="6">
        <v>0.10958904109589</v>
      </c>
      <c r="I9" s="12">
        <v>109.26027397260199</v>
      </c>
      <c r="J9" s="33"/>
      <c r="K9" s="11">
        <v>1955</v>
      </c>
      <c r="L9" s="6">
        <v>4.1095890410958902E-2</v>
      </c>
      <c r="M9" s="12">
        <v>40.972602739726</v>
      </c>
      <c r="U9" s="37"/>
      <c r="Y9" s="37"/>
    </row>
    <row r="10" spans="1:25" x14ac:dyDescent="0.25">
      <c r="A10" s="8" t="s">
        <v>353</v>
      </c>
      <c r="B10" t="s">
        <v>348</v>
      </c>
      <c r="C10" t="s">
        <v>349</v>
      </c>
      <c r="D10" s="11">
        <v>481</v>
      </c>
      <c r="E10" s="30"/>
      <c r="F10" s="33"/>
      <c r="G10" s="11">
        <v>1100</v>
      </c>
      <c r="H10" s="6">
        <v>3.1914893617021198E-2</v>
      </c>
      <c r="I10" s="12">
        <v>15.351063829787201</v>
      </c>
      <c r="J10" s="33"/>
      <c r="K10" s="11">
        <v>2035</v>
      </c>
      <c r="L10" s="6">
        <v>3.1914893617021198E-2</v>
      </c>
      <c r="M10" s="12">
        <v>15.351063829787201</v>
      </c>
      <c r="U10" s="37"/>
      <c r="Y10" s="37"/>
    </row>
    <row r="11" spans="1:25" x14ac:dyDescent="0.25">
      <c r="A11" s="8" t="s">
        <v>347</v>
      </c>
      <c r="B11" t="s">
        <v>354</v>
      </c>
      <c r="C11" t="s">
        <v>355</v>
      </c>
      <c r="D11" s="11">
        <v>6545</v>
      </c>
      <c r="E11" s="30"/>
      <c r="F11" s="33"/>
      <c r="G11" s="11">
        <v>755</v>
      </c>
      <c r="H11" s="6">
        <v>0.39130434782608597</v>
      </c>
      <c r="I11" s="12">
        <v>2561.0869565217299</v>
      </c>
      <c r="J11" s="33"/>
      <c r="K11" s="11">
        <v>710</v>
      </c>
      <c r="L11" s="6">
        <v>0.56521739130434701</v>
      </c>
      <c r="M11" s="12">
        <v>3699.3478260869501</v>
      </c>
      <c r="U11" s="37"/>
      <c r="Y11" s="37"/>
    </row>
    <row r="12" spans="1:25" x14ac:dyDescent="0.25">
      <c r="A12" s="8" t="s">
        <v>350</v>
      </c>
      <c r="B12" t="s">
        <v>354</v>
      </c>
      <c r="C12" t="s">
        <v>355</v>
      </c>
      <c r="D12" s="11">
        <v>2342</v>
      </c>
      <c r="E12" s="30"/>
      <c r="F12" s="33"/>
      <c r="G12" s="11">
        <v>800</v>
      </c>
      <c r="H12" s="6">
        <v>0.34375</v>
      </c>
      <c r="I12" s="12">
        <v>805.0625</v>
      </c>
      <c r="J12" s="33"/>
      <c r="K12" s="11">
        <v>1020</v>
      </c>
      <c r="L12" s="6">
        <v>0.6875</v>
      </c>
      <c r="M12" s="12">
        <v>1610.125</v>
      </c>
      <c r="U12" s="37"/>
      <c r="Y12" s="37"/>
    </row>
    <row r="13" spans="1:25" x14ac:dyDescent="0.25">
      <c r="A13" s="8" t="s">
        <v>351</v>
      </c>
      <c r="B13" t="s">
        <v>354</v>
      </c>
      <c r="C13" t="s">
        <v>355</v>
      </c>
      <c r="D13" s="11">
        <v>1043</v>
      </c>
      <c r="E13" s="30"/>
      <c r="F13" s="33"/>
      <c r="G13" s="11">
        <v>920</v>
      </c>
      <c r="H13" s="6">
        <v>0.32352941176470501</v>
      </c>
      <c r="I13" s="12">
        <v>337.441176470588</v>
      </c>
      <c r="J13" s="33"/>
      <c r="K13" s="11">
        <v>1320</v>
      </c>
      <c r="L13" s="6">
        <v>0.61764705882352899</v>
      </c>
      <c r="M13" s="12">
        <v>644.20588235294099</v>
      </c>
      <c r="U13" s="37"/>
      <c r="Y13" s="37"/>
    </row>
    <row r="14" spans="1:25" x14ac:dyDescent="0.25">
      <c r="A14" s="8" t="s">
        <v>352</v>
      </c>
      <c r="B14" t="s">
        <v>354</v>
      </c>
      <c r="C14" t="s">
        <v>355</v>
      </c>
      <c r="D14" s="11">
        <v>773</v>
      </c>
      <c r="E14" s="30"/>
      <c r="F14" s="33"/>
      <c r="G14" s="11">
        <v>1190</v>
      </c>
      <c r="H14" s="6">
        <v>0.29411764705882298</v>
      </c>
      <c r="I14" s="12">
        <v>227.35294117647001</v>
      </c>
      <c r="J14" s="33"/>
      <c r="K14" s="11">
        <v>1955</v>
      </c>
      <c r="L14" s="6">
        <v>0.68627450980392102</v>
      </c>
      <c r="M14" s="12">
        <v>530.49019607843104</v>
      </c>
      <c r="U14" s="37"/>
      <c r="Y14" s="37"/>
    </row>
    <row r="15" spans="1:25" x14ac:dyDescent="0.25">
      <c r="A15" s="8" t="s">
        <v>353</v>
      </c>
      <c r="B15" t="s">
        <v>354</v>
      </c>
      <c r="C15" t="s">
        <v>355</v>
      </c>
      <c r="D15" s="11">
        <v>315</v>
      </c>
      <c r="E15" s="30"/>
      <c r="F15" s="33"/>
      <c r="G15" s="11">
        <v>1100</v>
      </c>
      <c r="H15" s="6">
        <v>0.34482758620689602</v>
      </c>
      <c r="I15" s="12">
        <v>108.620689655172</v>
      </c>
      <c r="J15" s="33"/>
      <c r="K15" s="11">
        <v>2035</v>
      </c>
      <c r="L15" s="6">
        <v>0.63793103448275801</v>
      </c>
      <c r="M15" s="12">
        <v>200.94827586206799</v>
      </c>
      <c r="U15" s="37"/>
      <c r="Y15" s="37"/>
    </row>
    <row r="16" spans="1:25" x14ac:dyDescent="0.25">
      <c r="A16" s="8" t="s">
        <v>347</v>
      </c>
      <c r="B16" t="s">
        <v>356</v>
      </c>
      <c r="C16" t="s">
        <v>357</v>
      </c>
      <c r="D16" s="11">
        <v>2285</v>
      </c>
      <c r="E16" s="30"/>
      <c r="F16" s="33"/>
      <c r="G16" s="11">
        <v>755</v>
      </c>
      <c r="H16" s="6">
        <v>0</v>
      </c>
      <c r="I16" s="12">
        <v>0</v>
      </c>
      <c r="J16" s="33"/>
      <c r="K16" s="11">
        <v>710</v>
      </c>
      <c r="L16" s="6">
        <v>1</v>
      </c>
      <c r="M16" s="12">
        <v>2285</v>
      </c>
      <c r="U16" s="37"/>
      <c r="Y16" s="37"/>
    </row>
    <row r="17" spans="1:25" x14ac:dyDescent="0.25">
      <c r="A17" s="8" t="s">
        <v>350</v>
      </c>
      <c r="B17" t="s">
        <v>356</v>
      </c>
      <c r="C17" t="s">
        <v>357</v>
      </c>
      <c r="D17" s="11">
        <v>1132</v>
      </c>
      <c r="E17" s="30"/>
      <c r="F17" s="33"/>
      <c r="G17" s="11">
        <v>800</v>
      </c>
      <c r="H17" s="6">
        <v>0</v>
      </c>
      <c r="I17" s="12">
        <v>0</v>
      </c>
      <c r="J17" s="33"/>
      <c r="K17" s="11">
        <v>1020</v>
      </c>
      <c r="L17" s="6">
        <v>1</v>
      </c>
      <c r="M17" s="12">
        <v>1132</v>
      </c>
      <c r="U17" s="37"/>
      <c r="Y17" s="37"/>
    </row>
    <row r="18" spans="1:25" x14ac:dyDescent="0.25">
      <c r="A18" s="8" t="s">
        <v>351</v>
      </c>
      <c r="B18" t="s">
        <v>356</v>
      </c>
      <c r="C18" t="s">
        <v>357</v>
      </c>
      <c r="D18" s="11">
        <v>482</v>
      </c>
      <c r="E18" s="30"/>
      <c r="F18" s="33"/>
      <c r="G18" s="11">
        <v>920</v>
      </c>
      <c r="H18" s="6">
        <v>0</v>
      </c>
      <c r="I18" s="12">
        <v>0</v>
      </c>
      <c r="J18" s="33"/>
      <c r="K18" s="11">
        <v>1320</v>
      </c>
      <c r="L18" s="6">
        <v>1</v>
      </c>
      <c r="M18" s="12">
        <v>482</v>
      </c>
      <c r="U18" s="37"/>
      <c r="Y18" s="37"/>
    </row>
    <row r="19" spans="1:25" x14ac:dyDescent="0.25">
      <c r="A19" s="8" t="s">
        <v>352</v>
      </c>
      <c r="B19" t="s">
        <v>356</v>
      </c>
      <c r="C19" t="s">
        <v>357</v>
      </c>
      <c r="D19" s="11">
        <v>362</v>
      </c>
      <c r="E19" s="30"/>
      <c r="F19" s="33"/>
      <c r="G19" s="11">
        <v>1190</v>
      </c>
      <c r="H19" s="6">
        <v>0.05</v>
      </c>
      <c r="I19" s="12">
        <v>18.100000000000001</v>
      </c>
      <c r="J19" s="33"/>
      <c r="K19" s="11">
        <v>1955</v>
      </c>
      <c r="L19" s="6">
        <v>0.95</v>
      </c>
      <c r="M19" s="12">
        <v>343.9</v>
      </c>
      <c r="U19" s="37"/>
      <c r="Y19" s="37"/>
    </row>
    <row r="20" spans="1:25" x14ac:dyDescent="0.25">
      <c r="A20" s="8" t="s">
        <v>353</v>
      </c>
      <c r="B20" t="s">
        <v>356</v>
      </c>
      <c r="C20" t="s">
        <v>357</v>
      </c>
      <c r="D20" s="11">
        <v>161</v>
      </c>
      <c r="E20" s="30"/>
      <c r="F20" s="33"/>
      <c r="G20" s="11">
        <v>1100</v>
      </c>
      <c r="H20" s="6">
        <v>0</v>
      </c>
      <c r="I20" s="12">
        <v>0</v>
      </c>
      <c r="J20" s="33"/>
      <c r="K20" s="11">
        <v>2035</v>
      </c>
      <c r="L20" s="6">
        <v>1</v>
      </c>
      <c r="M20" s="12">
        <v>161</v>
      </c>
      <c r="U20" s="37"/>
      <c r="Y20" s="37"/>
    </row>
    <row r="21" spans="1:25" x14ac:dyDescent="0.25">
      <c r="A21" s="8" t="s">
        <v>347</v>
      </c>
      <c r="B21" t="s">
        <v>358</v>
      </c>
      <c r="C21" t="s">
        <v>359</v>
      </c>
      <c r="D21" s="11">
        <v>7027</v>
      </c>
      <c r="E21" s="30"/>
      <c r="F21" s="33"/>
      <c r="G21" s="11">
        <v>755</v>
      </c>
      <c r="H21" s="6">
        <v>0.96</v>
      </c>
      <c r="I21" s="12">
        <v>6745.92</v>
      </c>
      <c r="J21" s="33"/>
      <c r="K21" s="11">
        <v>710</v>
      </c>
      <c r="L21" s="6">
        <v>0</v>
      </c>
      <c r="M21" s="12">
        <v>0</v>
      </c>
      <c r="U21" s="37"/>
      <c r="Y21" s="37"/>
    </row>
    <row r="22" spans="1:25" x14ac:dyDescent="0.25">
      <c r="A22" s="8" t="s">
        <v>350</v>
      </c>
      <c r="B22" t="s">
        <v>358</v>
      </c>
      <c r="C22" t="s">
        <v>359</v>
      </c>
      <c r="D22" s="11">
        <v>1874</v>
      </c>
      <c r="E22" s="30"/>
      <c r="F22" s="33"/>
      <c r="G22" s="11">
        <v>800</v>
      </c>
      <c r="H22" s="6">
        <v>0.875</v>
      </c>
      <c r="I22" s="12">
        <v>1639.75</v>
      </c>
      <c r="J22" s="33"/>
      <c r="K22" s="11">
        <v>1020</v>
      </c>
      <c r="L22" s="6">
        <v>0.1</v>
      </c>
      <c r="M22" s="12">
        <v>187.4</v>
      </c>
      <c r="U22" s="37"/>
      <c r="Y22" s="37"/>
    </row>
    <row r="23" spans="1:25" x14ac:dyDescent="0.25">
      <c r="A23" s="8" t="s">
        <v>351</v>
      </c>
      <c r="B23" t="s">
        <v>358</v>
      </c>
      <c r="C23" t="s">
        <v>359</v>
      </c>
      <c r="D23" s="11">
        <v>728</v>
      </c>
      <c r="E23" s="30"/>
      <c r="F23" s="33"/>
      <c r="G23" s="11">
        <v>920</v>
      </c>
      <c r="H23" s="6">
        <v>1</v>
      </c>
      <c r="I23" s="12">
        <v>728</v>
      </c>
      <c r="J23" s="33"/>
      <c r="K23" s="11">
        <v>1320</v>
      </c>
      <c r="L23" s="6">
        <v>0</v>
      </c>
      <c r="M23" s="12">
        <v>0</v>
      </c>
      <c r="U23" s="37"/>
      <c r="Y23" s="37"/>
    </row>
    <row r="24" spans="1:25" x14ac:dyDescent="0.25">
      <c r="A24" s="8" t="s">
        <v>352</v>
      </c>
      <c r="B24" t="s">
        <v>358</v>
      </c>
      <c r="C24" t="s">
        <v>359</v>
      </c>
      <c r="D24" s="11">
        <v>377</v>
      </c>
      <c r="E24" s="30"/>
      <c r="F24" s="33"/>
      <c r="G24" s="11">
        <v>1190</v>
      </c>
      <c r="H24" s="6">
        <v>0.96551724137931005</v>
      </c>
      <c r="I24" s="12">
        <v>363.99999999999898</v>
      </c>
      <c r="J24" s="33"/>
      <c r="K24" s="11">
        <v>1955</v>
      </c>
      <c r="L24" s="6">
        <v>3.4482758620689599E-2</v>
      </c>
      <c r="M24" s="12">
        <v>12.999999999999901</v>
      </c>
      <c r="U24" s="37"/>
      <c r="Y24" s="37"/>
    </row>
    <row r="25" spans="1:25" x14ac:dyDescent="0.25">
      <c r="A25" s="8" t="s">
        <v>353</v>
      </c>
      <c r="B25" t="s">
        <v>358</v>
      </c>
      <c r="C25" t="s">
        <v>359</v>
      </c>
      <c r="D25" s="11">
        <v>134</v>
      </c>
      <c r="E25" s="30"/>
      <c r="F25" s="33"/>
      <c r="G25" s="11">
        <v>1100</v>
      </c>
      <c r="H25" s="6">
        <v>0.95652173913043403</v>
      </c>
      <c r="I25" s="12">
        <v>128.173913043478</v>
      </c>
      <c r="J25" s="33"/>
      <c r="K25" s="11">
        <v>2035</v>
      </c>
      <c r="L25" s="6">
        <v>8.6956521739130405E-2</v>
      </c>
      <c r="M25" s="12">
        <v>11.6521739130434</v>
      </c>
      <c r="U25" s="37"/>
      <c r="Y25" s="37"/>
    </row>
    <row r="26" spans="1:25" x14ac:dyDescent="0.25">
      <c r="A26" s="8" t="s">
        <v>347</v>
      </c>
      <c r="B26" t="s">
        <v>360</v>
      </c>
      <c r="C26" t="s">
        <v>361</v>
      </c>
      <c r="D26" s="11">
        <v>5484</v>
      </c>
      <c r="E26" s="30"/>
      <c r="F26" s="33"/>
      <c r="G26" s="11">
        <v>755</v>
      </c>
      <c r="H26" s="6">
        <v>0.27777777777777701</v>
      </c>
      <c r="I26" s="12">
        <v>1523.3333333333301</v>
      </c>
      <c r="J26" s="33"/>
      <c r="K26" s="11">
        <v>710</v>
      </c>
      <c r="L26" s="6">
        <v>0.66666666666666596</v>
      </c>
      <c r="M26" s="12">
        <v>3655.99999999999</v>
      </c>
      <c r="U26" s="37"/>
      <c r="Y26" s="37"/>
    </row>
    <row r="27" spans="1:25" x14ac:dyDescent="0.25">
      <c r="A27" s="8" t="s">
        <v>350</v>
      </c>
      <c r="B27" t="s">
        <v>360</v>
      </c>
      <c r="C27" t="s">
        <v>361</v>
      </c>
      <c r="D27" s="11">
        <v>2030</v>
      </c>
      <c r="E27" s="30"/>
      <c r="F27" s="33"/>
      <c r="G27" s="11">
        <v>800</v>
      </c>
      <c r="H27" s="6">
        <v>0.33333333333333298</v>
      </c>
      <c r="I27" s="12">
        <v>676.66666666666595</v>
      </c>
      <c r="J27" s="33"/>
      <c r="K27" s="11">
        <v>1020</v>
      </c>
      <c r="L27" s="6">
        <v>0.66666666666666596</v>
      </c>
      <c r="M27" s="12">
        <v>1353.3333333333301</v>
      </c>
      <c r="U27" s="37"/>
      <c r="Y27" s="37"/>
    </row>
    <row r="28" spans="1:25" x14ac:dyDescent="0.25">
      <c r="A28" s="8" t="s">
        <v>351</v>
      </c>
      <c r="B28" t="s">
        <v>360</v>
      </c>
      <c r="C28" t="s">
        <v>361</v>
      </c>
      <c r="D28" s="11">
        <v>894</v>
      </c>
      <c r="E28" s="30"/>
      <c r="F28" s="33"/>
      <c r="G28" s="11">
        <v>920</v>
      </c>
      <c r="H28" s="6">
        <v>0.133333333333333</v>
      </c>
      <c r="I28" s="12">
        <v>119.19999999999899</v>
      </c>
      <c r="J28" s="33"/>
      <c r="K28" s="11">
        <v>1320</v>
      </c>
      <c r="L28" s="6">
        <v>0.86666666666666603</v>
      </c>
      <c r="M28" s="12">
        <v>774.79999999999905</v>
      </c>
      <c r="U28" s="37"/>
      <c r="Y28" s="37"/>
    </row>
    <row r="29" spans="1:25" x14ac:dyDescent="0.25">
      <c r="A29" s="8" t="s">
        <v>352</v>
      </c>
      <c r="B29" t="s">
        <v>360</v>
      </c>
      <c r="C29" t="s">
        <v>361</v>
      </c>
      <c r="D29" s="11">
        <v>469</v>
      </c>
      <c r="E29" s="30"/>
      <c r="F29" s="33"/>
      <c r="G29" s="11">
        <v>1190</v>
      </c>
      <c r="H29" s="6">
        <v>7.8947368421052599E-2</v>
      </c>
      <c r="I29" s="12">
        <v>37.0263157894736</v>
      </c>
      <c r="J29" s="33"/>
      <c r="K29" s="11">
        <v>1955</v>
      </c>
      <c r="L29" s="6">
        <v>0.94736842105263097</v>
      </c>
      <c r="M29" s="12">
        <v>444.31578947368399</v>
      </c>
      <c r="U29" s="37"/>
      <c r="Y29" s="37"/>
    </row>
    <row r="30" spans="1:25" x14ac:dyDescent="0.25">
      <c r="A30" s="8" t="s">
        <v>353</v>
      </c>
      <c r="B30" t="s">
        <v>360</v>
      </c>
      <c r="C30" t="s">
        <v>361</v>
      </c>
      <c r="D30" s="11">
        <v>234</v>
      </c>
      <c r="E30" s="30"/>
      <c r="F30" s="33"/>
      <c r="G30" s="11">
        <v>1100</v>
      </c>
      <c r="H30" s="6">
        <v>9.0909090909090898E-2</v>
      </c>
      <c r="I30" s="12">
        <v>21.272727272727199</v>
      </c>
      <c r="J30" s="33"/>
      <c r="K30" s="11">
        <v>2035</v>
      </c>
      <c r="L30" s="6">
        <v>0.87878787878787801</v>
      </c>
      <c r="M30" s="12">
        <v>205.636363636363</v>
      </c>
      <c r="U30" s="37"/>
      <c r="Y30" s="37"/>
    </row>
    <row r="31" spans="1:25" x14ac:dyDescent="0.25">
      <c r="A31" s="8" t="s">
        <v>347</v>
      </c>
      <c r="B31" t="s">
        <v>362</v>
      </c>
      <c r="C31" t="s">
        <v>363</v>
      </c>
      <c r="D31" s="11">
        <v>4437</v>
      </c>
      <c r="E31" s="30"/>
      <c r="F31" s="33"/>
      <c r="G31" s="11">
        <v>755</v>
      </c>
      <c r="H31" s="6">
        <v>0.875</v>
      </c>
      <c r="I31" s="12">
        <v>3882.375</v>
      </c>
      <c r="J31" s="33"/>
      <c r="K31" s="11">
        <v>710</v>
      </c>
      <c r="L31" s="6">
        <v>0</v>
      </c>
      <c r="M31" s="12">
        <v>0</v>
      </c>
      <c r="U31" s="37"/>
      <c r="Y31" s="37"/>
    </row>
    <row r="32" spans="1:25" x14ac:dyDescent="0.25">
      <c r="A32" s="8" t="s">
        <v>350</v>
      </c>
      <c r="B32" t="s">
        <v>362</v>
      </c>
      <c r="C32" t="s">
        <v>363</v>
      </c>
      <c r="D32" s="11">
        <v>1262</v>
      </c>
      <c r="E32" s="30"/>
      <c r="F32" s="33"/>
      <c r="G32" s="11">
        <v>800</v>
      </c>
      <c r="H32" s="6">
        <v>0.95454545454545403</v>
      </c>
      <c r="I32" s="12">
        <v>1204.6363636363601</v>
      </c>
      <c r="J32" s="33"/>
      <c r="K32" s="11">
        <v>1020</v>
      </c>
      <c r="L32" s="6">
        <v>9.0909090909090898E-2</v>
      </c>
      <c r="M32" s="12">
        <v>114.72727272727199</v>
      </c>
      <c r="U32" s="37"/>
      <c r="Y32" s="37"/>
    </row>
    <row r="33" spans="1:25" x14ac:dyDescent="0.25">
      <c r="A33" s="8" t="s">
        <v>351</v>
      </c>
      <c r="B33" t="s">
        <v>362</v>
      </c>
      <c r="C33" t="s">
        <v>363</v>
      </c>
      <c r="D33" s="11">
        <v>558</v>
      </c>
      <c r="E33" s="30"/>
      <c r="F33" s="33"/>
      <c r="G33" s="11">
        <v>920</v>
      </c>
      <c r="H33" s="6">
        <v>1</v>
      </c>
      <c r="I33" s="12">
        <v>558</v>
      </c>
      <c r="J33" s="33"/>
      <c r="K33" s="11">
        <v>1320</v>
      </c>
      <c r="L33" s="6">
        <v>0</v>
      </c>
      <c r="M33" s="12">
        <v>0</v>
      </c>
      <c r="U33" s="37"/>
      <c r="Y33" s="37"/>
    </row>
    <row r="34" spans="1:25" x14ac:dyDescent="0.25">
      <c r="A34" s="8" t="s">
        <v>352</v>
      </c>
      <c r="B34" t="s">
        <v>362</v>
      </c>
      <c r="C34" t="s">
        <v>363</v>
      </c>
      <c r="D34" s="11">
        <v>302</v>
      </c>
      <c r="E34" s="30"/>
      <c r="F34" s="33"/>
      <c r="G34" s="11">
        <v>1190</v>
      </c>
      <c r="H34" s="6">
        <v>0.94736842105263097</v>
      </c>
      <c r="I34" s="12">
        <v>286.105263157894</v>
      </c>
      <c r="J34" s="33"/>
      <c r="K34" s="11">
        <v>1955</v>
      </c>
      <c r="L34" s="6">
        <v>5.2631578947368397E-2</v>
      </c>
      <c r="M34" s="12">
        <v>15.8947368421052</v>
      </c>
      <c r="U34" s="37"/>
      <c r="Y34" s="37"/>
    </row>
    <row r="35" spans="1:25" x14ac:dyDescent="0.25">
      <c r="A35" s="8" t="s">
        <v>353</v>
      </c>
      <c r="B35" t="s">
        <v>362</v>
      </c>
      <c r="C35" t="s">
        <v>363</v>
      </c>
      <c r="D35" s="11">
        <v>133</v>
      </c>
      <c r="E35" s="30"/>
      <c r="F35" s="33"/>
      <c r="G35" s="11">
        <v>1100</v>
      </c>
      <c r="H35" s="6">
        <v>0.94444444444444398</v>
      </c>
      <c r="I35" s="12">
        <v>125.611111111111</v>
      </c>
      <c r="J35" s="33"/>
      <c r="K35" s="11">
        <v>2035</v>
      </c>
      <c r="L35" s="6">
        <v>0</v>
      </c>
      <c r="M35" s="12">
        <v>0</v>
      </c>
      <c r="U35" s="37"/>
      <c r="Y35" s="37"/>
    </row>
    <row r="36" spans="1:25" x14ac:dyDescent="0.25">
      <c r="A36" s="8" t="s">
        <v>347</v>
      </c>
      <c r="B36" t="s">
        <v>364</v>
      </c>
      <c r="C36" t="s">
        <v>365</v>
      </c>
      <c r="D36" s="11">
        <v>2266</v>
      </c>
      <c r="E36" s="30"/>
      <c r="F36" s="33"/>
      <c r="G36" s="11">
        <v>755</v>
      </c>
      <c r="H36" s="6">
        <v>0.14285714285714199</v>
      </c>
      <c r="I36" s="12">
        <v>323.71428571428498</v>
      </c>
      <c r="J36" s="33"/>
      <c r="K36" s="11">
        <v>710</v>
      </c>
      <c r="L36" s="6">
        <v>0.85714285714285698</v>
      </c>
      <c r="M36" s="12">
        <v>1942.2857142857099</v>
      </c>
      <c r="U36" s="37"/>
      <c r="Y36" s="37"/>
    </row>
    <row r="37" spans="1:25" x14ac:dyDescent="0.25">
      <c r="A37" s="8" t="s">
        <v>350</v>
      </c>
      <c r="B37" t="s">
        <v>364</v>
      </c>
      <c r="C37" t="s">
        <v>365</v>
      </c>
      <c r="D37" s="11">
        <v>267</v>
      </c>
      <c r="E37" s="30"/>
      <c r="F37" s="33"/>
      <c r="G37" s="11">
        <v>800</v>
      </c>
      <c r="H37" s="6">
        <v>0</v>
      </c>
      <c r="I37" s="12">
        <v>0</v>
      </c>
      <c r="J37" s="33"/>
      <c r="K37" s="11">
        <v>1020</v>
      </c>
      <c r="L37" s="6">
        <v>0.71428571428571397</v>
      </c>
      <c r="M37" s="12">
        <v>190.71428571428501</v>
      </c>
      <c r="U37" s="37"/>
      <c r="Y37" s="37"/>
    </row>
    <row r="38" spans="1:25" x14ac:dyDescent="0.25">
      <c r="A38" s="8" t="s">
        <v>351</v>
      </c>
      <c r="B38" t="s">
        <v>364</v>
      </c>
      <c r="C38" t="s">
        <v>365</v>
      </c>
      <c r="D38" s="11">
        <v>38</v>
      </c>
      <c r="E38" s="30"/>
      <c r="F38" s="33"/>
      <c r="G38" s="11">
        <v>920</v>
      </c>
      <c r="H38" s="6">
        <v>0.125</v>
      </c>
      <c r="I38" s="12">
        <v>4.75</v>
      </c>
      <c r="J38" s="33"/>
      <c r="K38" s="11">
        <v>1320</v>
      </c>
      <c r="L38" s="6">
        <v>0.875</v>
      </c>
      <c r="M38" s="12">
        <v>33.25</v>
      </c>
      <c r="U38" s="37"/>
      <c r="Y38" s="37"/>
    </row>
    <row r="39" spans="1:25" x14ac:dyDescent="0.25">
      <c r="A39" s="8" t="s">
        <v>352</v>
      </c>
      <c r="B39" t="s">
        <v>364</v>
      </c>
      <c r="C39" t="s">
        <v>365</v>
      </c>
      <c r="D39" s="11">
        <v>8</v>
      </c>
      <c r="E39" s="30"/>
      <c r="F39" s="33"/>
      <c r="G39" s="11">
        <v>1190</v>
      </c>
      <c r="H39" s="6">
        <v>0</v>
      </c>
      <c r="I39" s="12">
        <v>0</v>
      </c>
      <c r="J39" s="33"/>
      <c r="K39" s="11">
        <v>1955</v>
      </c>
      <c r="L39" s="6">
        <v>1</v>
      </c>
      <c r="M39" s="12">
        <v>8</v>
      </c>
      <c r="U39" s="37"/>
      <c r="Y39" s="37"/>
    </row>
    <row r="40" spans="1:25" x14ac:dyDescent="0.25">
      <c r="A40" s="8" t="s">
        <v>353</v>
      </c>
      <c r="B40" t="s">
        <v>364</v>
      </c>
      <c r="C40" t="s">
        <v>365</v>
      </c>
      <c r="D40" s="11">
        <v>5</v>
      </c>
      <c r="E40" s="30"/>
      <c r="F40" s="33"/>
      <c r="G40" s="11">
        <v>1100</v>
      </c>
      <c r="H40" s="6">
        <v>5.8823529411764698E-2</v>
      </c>
      <c r="I40" s="12">
        <v>0.29411764705882298</v>
      </c>
      <c r="J40" s="33"/>
      <c r="K40" s="11">
        <v>2035</v>
      </c>
      <c r="L40" s="6">
        <v>0.94117647058823495</v>
      </c>
      <c r="M40" s="12">
        <v>4.7058823529411704</v>
      </c>
      <c r="U40" s="37"/>
      <c r="Y40" s="37"/>
    </row>
    <row r="41" spans="1:25" x14ac:dyDescent="0.25">
      <c r="A41" s="8" t="s">
        <v>347</v>
      </c>
      <c r="B41" t="s">
        <v>366</v>
      </c>
      <c r="C41" t="s">
        <v>367</v>
      </c>
      <c r="D41" s="11">
        <v>9776</v>
      </c>
      <c r="E41" s="30"/>
      <c r="F41" s="33"/>
      <c r="G41" s="11">
        <v>755</v>
      </c>
      <c r="H41" s="6">
        <v>7.69230769230769E-2</v>
      </c>
      <c r="I41" s="12">
        <v>751.99999999999898</v>
      </c>
      <c r="J41" s="33"/>
      <c r="K41" s="11">
        <v>710</v>
      </c>
      <c r="L41" s="6">
        <v>0.84615384615384603</v>
      </c>
      <c r="M41" s="12">
        <v>8271.9999999999909</v>
      </c>
      <c r="U41" s="37"/>
      <c r="Y41" s="37"/>
    </row>
    <row r="42" spans="1:25" x14ac:dyDescent="0.25">
      <c r="A42" s="8" t="s">
        <v>350</v>
      </c>
      <c r="B42" t="s">
        <v>366</v>
      </c>
      <c r="C42" t="s">
        <v>367</v>
      </c>
      <c r="D42" s="11">
        <v>2750</v>
      </c>
      <c r="E42" s="30"/>
      <c r="F42" s="33"/>
      <c r="G42" s="11">
        <v>800</v>
      </c>
      <c r="H42" s="6">
        <v>3.5714285714285698E-2</v>
      </c>
      <c r="I42" s="12">
        <v>98.214285714285694</v>
      </c>
      <c r="J42" s="33"/>
      <c r="K42" s="11">
        <v>1020</v>
      </c>
      <c r="L42" s="6">
        <v>0.96428571428571397</v>
      </c>
      <c r="M42" s="12">
        <v>2651.7857142857101</v>
      </c>
      <c r="U42" s="37"/>
      <c r="Y42" s="37"/>
    </row>
    <row r="43" spans="1:25" x14ac:dyDescent="0.25">
      <c r="A43" s="8" t="s">
        <v>351</v>
      </c>
      <c r="B43" t="s">
        <v>366</v>
      </c>
      <c r="C43" t="s">
        <v>367</v>
      </c>
      <c r="D43" s="11">
        <v>721</v>
      </c>
      <c r="E43" s="30"/>
      <c r="F43" s="33"/>
      <c r="G43" s="11">
        <v>920</v>
      </c>
      <c r="H43" s="6">
        <v>0.11111111111111099</v>
      </c>
      <c r="I43" s="12">
        <v>80.1111111111111</v>
      </c>
      <c r="J43" s="33"/>
      <c r="K43" s="11">
        <v>1320</v>
      </c>
      <c r="L43" s="6">
        <v>0.88888888888888795</v>
      </c>
      <c r="M43" s="12">
        <v>640.888888888888</v>
      </c>
      <c r="U43" s="37"/>
      <c r="Y43" s="37"/>
    </row>
    <row r="44" spans="1:25" x14ac:dyDescent="0.25">
      <c r="A44" s="8" t="s">
        <v>352</v>
      </c>
      <c r="B44" t="s">
        <v>366</v>
      </c>
      <c r="C44" t="s">
        <v>367</v>
      </c>
      <c r="D44" s="11">
        <v>348</v>
      </c>
      <c r="E44" s="30"/>
      <c r="F44" s="33"/>
      <c r="G44" s="11">
        <v>1190</v>
      </c>
      <c r="H44" s="6">
        <v>0</v>
      </c>
      <c r="I44" s="12">
        <v>0</v>
      </c>
      <c r="J44" s="33"/>
      <c r="K44" s="11">
        <v>1955</v>
      </c>
      <c r="L44" s="6">
        <v>1</v>
      </c>
      <c r="M44" s="12">
        <v>348</v>
      </c>
      <c r="U44" s="37"/>
      <c r="Y44" s="37"/>
    </row>
    <row r="45" spans="1:25" x14ac:dyDescent="0.25">
      <c r="A45" s="8" t="s">
        <v>353</v>
      </c>
      <c r="B45" t="s">
        <v>366</v>
      </c>
      <c r="C45" t="s">
        <v>367</v>
      </c>
      <c r="D45" s="11">
        <v>109</v>
      </c>
      <c r="E45" s="30"/>
      <c r="F45" s="33"/>
      <c r="G45" s="11">
        <v>1100</v>
      </c>
      <c r="H45" s="6">
        <v>6.25E-2</v>
      </c>
      <c r="I45" s="12">
        <v>6.8125</v>
      </c>
      <c r="J45" s="33"/>
      <c r="K45" s="11">
        <v>2035</v>
      </c>
      <c r="L45" s="6">
        <v>1</v>
      </c>
      <c r="M45" s="12">
        <v>109</v>
      </c>
      <c r="U45" s="37"/>
      <c r="Y45" s="37"/>
    </row>
    <row r="46" spans="1:25" x14ac:dyDescent="0.25">
      <c r="A46" s="8" t="s">
        <v>347</v>
      </c>
      <c r="B46" t="s">
        <v>368</v>
      </c>
      <c r="C46" t="s">
        <v>369</v>
      </c>
      <c r="D46" s="11">
        <v>21700</v>
      </c>
      <c r="E46" s="30"/>
      <c r="F46" s="33"/>
      <c r="G46" s="11">
        <v>755</v>
      </c>
      <c r="H46" s="6">
        <v>0.88888888888888795</v>
      </c>
      <c r="I46" s="12">
        <v>19288.8888888888</v>
      </c>
      <c r="J46" s="33"/>
      <c r="K46" s="11">
        <v>710</v>
      </c>
      <c r="L46" s="6">
        <v>8.8888888888888795E-2</v>
      </c>
      <c r="M46" s="12">
        <v>1928.88888888888</v>
      </c>
      <c r="U46" s="37"/>
      <c r="Y46" s="37"/>
    </row>
    <row r="47" spans="1:25" x14ac:dyDescent="0.25">
      <c r="A47" s="8" t="s">
        <v>350</v>
      </c>
      <c r="B47" t="s">
        <v>368</v>
      </c>
      <c r="C47" t="s">
        <v>369</v>
      </c>
      <c r="D47" s="11">
        <v>5370</v>
      </c>
      <c r="E47" s="30"/>
      <c r="F47" s="33"/>
      <c r="G47" s="11">
        <v>800</v>
      </c>
      <c r="H47" s="6">
        <v>0.85</v>
      </c>
      <c r="I47" s="12">
        <v>4564.5</v>
      </c>
      <c r="J47" s="33"/>
      <c r="K47" s="11">
        <v>1020</v>
      </c>
      <c r="L47" s="6">
        <v>0.15</v>
      </c>
      <c r="M47" s="12">
        <v>805.5</v>
      </c>
      <c r="U47" s="37"/>
      <c r="Y47" s="37"/>
    </row>
    <row r="48" spans="1:25" x14ac:dyDescent="0.25">
      <c r="A48" s="8" t="s">
        <v>351</v>
      </c>
      <c r="B48" t="s">
        <v>368</v>
      </c>
      <c r="C48" t="s">
        <v>369</v>
      </c>
      <c r="D48" s="11">
        <v>2301</v>
      </c>
      <c r="E48" s="30"/>
      <c r="F48" s="33"/>
      <c r="G48" s="11">
        <v>920</v>
      </c>
      <c r="H48" s="6">
        <v>0.94666666666666599</v>
      </c>
      <c r="I48" s="12">
        <v>2178.2799999999902</v>
      </c>
      <c r="J48" s="33"/>
      <c r="K48" s="11">
        <v>1320</v>
      </c>
      <c r="L48" s="6">
        <v>0.04</v>
      </c>
      <c r="M48" s="12">
        <v>92.04</v>
      </c>
      <c r="U48" s="37"/>
      <c r="Y48" s="37"/>
    </row>
    <row r="49" spans="1:25" x14ac:dyDescent="0.25">
      <c r="A49" s="8" t="s">
        <v>352</v>
      </c>
      <c r="B49" t="s">
        <v>368</v>
      </c>
      <c r="C49" t="s">
        <v>369</v>
      </c>
      <c r="D49" s="11">
        <v>1451</v>
      </c>
      <c r="E49" s="30"/>
      <c r="F49" s="33"/>
      <c r="G49" s="11">
        <v>1190</v>
      </c>
      <c r="H49" s="6">
        <v>0.952380952380952</v>
      </c>
      <c r="I49" s="12">
        <v>1381.9047619047601</v>
      </c>
      <c r="J49" s="33"/>
      <c r="K49" s="11">
        <v>1955</v>
      </c>
      <c r="L49" s="6">
        <v>3.5714285714285698E-2</v>
      </c>
      <c r="M49" s="12">
        <v>51.821428571428498</v>
      </c>
      <c r="U49" s="37"/>
      <c r="Y49" s="37"/>
    </row>
    <row r="50" spans="1:25" x14ac:dyDescent="0.25">
      <c r="A50" s="8" t="s">
        <v>353</v>
      </c>
      <c r="B50" t="s">
        <v>368</v>
      </c>
      <c r="C50" t="s">
        <v>369</v>
      </c>
      <c r="D50" s="11">
        <v>615</v>
      </c>
      <c r="E50" s="30"/>
      <c r="F50" s="33"/>
      <c r="G50" s="11">
        <v>1100</v>
      </c>
      <c r="H50" s="6">
        <v>0.984615384615384</v>
      </c>
      <c r="I50" s="12">
        <v>605.53846153846098</v>
      </c>
      <c r="J50" s="33"/>
      <c r="K50" s="11">
        <v>2035</v>
      </c>
      <c r="L50" s="6">
        <v>1.53846153846153E-2</v>
      </c>
      <c r="M50" s="12">
        <v>9.4615384615384492</v>
      </c>
      <c r="U50" s="37"/>
      <c r="Y50" s="37"/>
    </row>
    <row r="51" spans="1:25" x14ac:dyDescent="0.25">
      <c r="A51" s="8" t="s">
        <v>347</v>
      </c>
      <c r="B51" t="s">
        <v>370</v>
      </c>
      <c r="C51" t="s">
        <v>371</v>
      </c>
      <c r="D51" s="11">
        <v>9592</v>
      </c>
      <c r="E51" s="30"/>
      <c r="F51" s="33"/>
      <c r="G51" s="11">
        <v>755</v>
      </c>
      <c r="H51" s="6">
        <v>0.93442622950819598</v>
      </c>
      <c r="I51" s="12">
        <v>8963.01639344262</v>
      </c>
      <c r="J51" s="33"/>
      <c r="K51" s="11">
        <v>710</v>
      </c>
      <c r="L51" s="6">
        <v>4.9180327868852403E-2</v>
      </c>
      <c r="M51" s="12">
        <v>471.73770491803202</v>
      </c>
      <c r="U51" s="37"/>
      <c r="Y51" s="37"/>
    </row>
    <row r="52" spans="1:25" x14ac:dyDescent="0.25">
      <c r="A52" s="8" t="s">
        <v>350</v>
      </c>
      <c r="B52" t="s">
        <v>370</v>
      </c>
      <c r="C52" t="s">
        <v>371</v>
      </c>
      <c r="D52" s="11">
        <v>597</v>
      </c>
      <c r="E52" s="30"/>
      <c r="F52" s="33"/>
      <c r="G52" s="11">
        <v>800</v>
      </c>
      <c r="H52" s="6">
        <v>0.91666666666666596</v>
      </c>
      <c r="I52" s="12">
        <v>547.24999999999898</v>
      </c>
      <c r="J52" s="33"/>
      <c r="K52" s="11">
        <v>1020</v>
      </c>
      <c r="L52" s="6">
        <v>4.1666666666666602E-2</v>
      </c>
      <c r="M52" s="12">
        <v>24.874999999999901</v>
      </c>
      <c r="U52" s="37"/>
      <c r="Y52" s="37"/>
    </row>
    <row r="53" spans="1:25" x14ac:dyDescent="0.25">
      <c r="A53" s="8" t="s">
        <v>351</v>
      </c>
      <c r="B53" t="s">
        <v>370</v>
      </c>
      <c r="C53" t="s">
        <v>371</v>
      </c>
      <c r="D53" s="11">
        <v>142</v>
      </c>
      <c r="E53" s="30"/>
      <c r="F53" s="33"/>
      <c r="G53" s="11">
        <v>920</v>
      </c>
      <c r="H53" s="6">
        <v>0.81818181818181801</v>
      </c>
      <c r="I53" s="12">
        <v>116.181818181818</v>
      </c>
      <c r="J53" s="33"/>
      <c r="K53" s="11">
        <v>1320</v>
      </c>
      <c r="L53" s="6">
        <v>9.0909090909090898E-2</v>
      </c>
      <c r="M53" s="12">
        <v>12.909090909090899</v>
      </c>
      <c r="U53" s="37"/>
      <c r="Y53" s="37"/>
    </row>
    <row r="54" spans="1:25" x14ac:dyDescent="0.25">
      <c r="A54" s="8" t="s">
        <v>352</v>
      </c>
      <c r="B54" t="s">
        <v>370</v>
      </c>
      <c r="C54" t="s">
        <v>371</v>
      </c>
      <c r="D54" s="11">
        <v>44</v>
      </c>
      <c r="E54" s="30"/>
      <c r="F54" s="33"/>
      <c r="G54" s="11">
        <v>1190</v>
      </c>
      <c r="H54" s="6">
        <v>1</v>
      </c>
      <c r="I54" s="12">
        <v>44</v>
      </c>
      <c r="J54" s="33"/>
      <c r="K54" s="11">
        <v>1955</v>
      </c>
      <c r="L54" s="6">
        <v>0</v>
      </c>
      <c r="M54" s="12">
        <v>0</v>
      </c>
      <c r="U54" s="37"/>
      <c r="Y54" s="37"/>
    </row>
    <row r="55" spans="1:25" x14ac:dyDescent="0.25">
      <c r="A55" s="8" t="s">
        <v>353</v>
      </c>
      <c r="B55" t="s">
        <v>370</v>
      </c>
      <c r="C55" t="s">
        <v>371</v>
      </c>
      <c r="D55" s="11">
        <v>14</v>
      </c>
      <c r="E55" s="30"/>
      <c r="F55" s="33"/>
      <c r="G55" s="11">
        <v>1100</v>
      </c>
      <c r="H55" s="6">
        <v>1</v>
      </c>
      <c r="I55" s="12">
        <v>14</v>
      </c>
      <c r="J55" s="33"/>
      <c r="K55" s="11">
        <v>2035</v>
      </c>
      <c r="L55" s="6">
        <v>0</v>
      </c>
      <c r="M55" s="12">
        <v>0</v>
      </c>
      <c r="U55" s="37"/>
      <c r="Y55" s="37"/>
    </row>
    <row r="56" spans="1:25" x14ac:dyDescent="0.25">
      <c r="A56" s="8" t="s">
        <v>347</v>
      </c>
      <c r="B56" t="s">
        <v>372</v>
      </c>
      <c r="C56" t="s">
        <v>373</v>
      </c>
      <c r="D56" s="11">
        <v>5138</v>
      </c>
      <c r="E56" s="30"/>
      <c r="F56" s="33"/>
      <c r="G56" s="11">
        <v>755</v>
      </c>
      <c r="H56" s="6">
        <v>6.25E-2</v>
      </c>
      <c r="I56" s="12">
        <v>321.125</v>
      </c>
      <c r="J56" s="33"/>
      <c r="K56" s="11">
        <v>710</v>
      </c>
      <c r="L56" s="6">
        <v>0.75</v>
      </c>
      <c r="M56" s="12">
        <v>3853.5</v>
      </c>
      <c r="U56" s="37"/>
      <c r="Y56" s="37"/>
    </row>
    <row r="57" spans="1:25" x14ac:dyDescent="0.25">
      <c r="A57" s="8" t="s">
        <v>350</v>
      </c>
      <c r="B57" t="s">
        <v>372</v>
      </c>
      <c r="C57" t="s">
        <v>373</v>
      </c>
      <c r="D57" s="11">
        <v>2474</v>
      </c>
      <c r="E57" s="30"/>
      <c r="F57" s="33"/>
      <c r="G57" s="11">
        <v>800</v>
      </c>
      <c r="H57" s="6">
        <v>4.7619047619047603E-2</v>
      </c>
      <c r="I57" s="12">
        <v>117.809523809523</v>
      </c>
      <c r="J57" s="33"/>
      <c r="K57" s="11">
        <v>1020</v>
      </c>
      <c r="L57" s="6">
        <v>0.76190476190476097</v>
      </c>
      <c r="M57" s="12">
        <v>1884.9523809523801</v>
      </c>
      <c r="U57" s="37"/>
      <c r="Y57" s="37"/>
    </row>
    <row r="58" spans="1:25" x14ac:dyDescent="0.25">
      <c r="A58" s="8" t="s">
        <v>351</v>
      </c>
      <c r="B58" t="s">
        <v>372</v>
      </c>
      <c r="C58" t="s">
        <v>373</v>
      </c>
      <c r="D58" s="11">
        <v>1017</v>
      </c>
      <c r="E58" s="30"/>
      <c r="F58" s="33"/>
      <c r="G58" s="11">
        <v>920</v>
      </c>
      <c r="H58" s="6">
        <v>0.21875</v>
      </c>
      <c r="I58" s="12">
        <v>222.46875</v>
      </c>
      <c r="J58" s="33"/>
      <c r="K58" s="11">
        <v>1320</v>
      </c>
      <c r="L58" s="6">
        <v>0.6875</v>
      </c>
      <c r="M58" s="12">
        <v>699.1875</v>
      </c>
      <c r="U58" s="37"/>
      <c r="Y58" s="37"/>
    </row>
    <row r="59" spans="1:25" x14ac:dyDescent="0.25">
      <c r="A59" s="8" t="s">
        <v>352</v>
      </c>
      <c r="B59" t="s">
        <v>372</v>
      </c>
      <c r="C59" t="s">
        <v>373</v>
      </c>
      <c r="D59" s="11">
        <v>580</v>
      </c>
      <c r="E59" s="30"/>
      <c r="F59" s="33"/>
      <c r="G59" s="11">
        <v>1190</v>
      </c>
      <c r="H59" s="6">
        <v>2.77777777777777E-2</v>
      </c>
      <c r="I59" s="12">
        <v>16.1111111111111</v>
      </c>
      <c r="J59" s="33"/>
      <c r="K59" s="11">
        <v>1955</v>
      </c>
      <c r="L59" s="6">
        <v>0.77777777777777701</v>
      </c>
      <c r="M59" s="12">
        <v>451.11111111111097</v>
      </c>
      <c r="U59" s="37"/>
      <c r="Y59" s="37"/>
    </row>
    <row r="60" spans="1:25" x14ac:dyDescent="0.25">
      <c r="A60" s="8" t="s">
        <v>353</v>
      </c>
      <c r="B60" t="s">
        <v>372</v>
      </c>
      <c r="C60" t="s">
        <v>373</v>
      </c>
      <c r="D60" s="11">
        <v>203</v>
      </c>
      <c r="E60" s="30"/>
      <c r="F60" s="33"/>
      <c r="G60" s="11">
        <v>1100</v>
      </c>
      <c r="H60" s="6">
        <v>5.4054054054054002E-2</v>
      </c>
      <c r="I60" s="12">
        <v>10.972972972972901</v>
      </c>
      <c r="J60" s="33"/>
      <c r="K60" s="11">
        <v>2035</v>
      </c>
      <c r="L60" s="6">
        <v>0.54054054054054002</v>
      </c>
      <c r="M60" s="12">
        <v>109.729729729729</v>
      </c>
      <c r="U60" s="37"/>
      <c r="Y60" s="37"/>
    </row>
    <row r="61" spans="1:25" x14ac:dyDescent="0.25">
      <c r="A61" s="8" t="s">
        <v>347</v>
      </c>
      <c r="B61" t="s">
        <v>374</v>
      </c>
      <c r="C61" t="s">
        <v>375</v>
      </c>
      <c r="D61" s="11">
        <v>9138</v>
      </c>
      <c r="E61" s="30"/>
      <c r="F61" s="33"/>
      <c r="G61" s="11">
        <v>755</v>
      </c>
      <c r="H61" s="6">
        <v>0.74285714285714199</v>
      </c>
      <c r="I61" s="12">
        <v>6788.2285714285699</v>
      </c>
      <c r="J61" s="33"/>
      <c r="K61" s="11">
        <v>710</v>
      </c>
      <c r="L61" s="6">
        <v>0.22857142857142801</v>
      </c>
      <c r="M61" s="12">
        <v>2088.6857142857102</v>
      </c>
      <c r="U61" s="37"/>
      <c r="Y61" s="37"/>
    </row>
    <row r="62" spans="1:25" x14ac:dyDescent="0.25">
      <c r="A62" s="8" t="s">
        <v>350</v>
      </c>
      <c r="B62" t="s">
        <v>374</v>
      </c>
      <c r="C62" t="s">
        <v>375</v>
      </c>
      <c r="D62" s="11">
        <v>2873</v>
      </c>
      <c r="E62" s="30"/>
      <c r="F62" s="33"/>
      <c r="G62" s="11">
        <v>800</v>
      </c>
      <c r="H62" s="6">
        <v>0.71428571428571397</v>
      </c>
      <c r="I62" s="12">
        <v>2052.1428571428501</v>
      </c>
      <c r="J62" s="33"/>
      <c r="K62" s="11">
        <v>1020</v>
      </c>
      <c r="L62" s="6">
        <v>0.28571428571428498</v>
      </c>
      <c r="M62" s="12">
        <v>820.85714285714198</v>
      </c>
      <c r="U62" s="37"/>
      <c r="Y62" s="37"/>
    </row>
    <row r="63" spans="1:25" x14ac:dyDescent="0.25">
      <c r="A63" s="8" t="s">
        <v>351</v>
      </c>
      <c r="B63" t="s">
        <v>374</v>
      </c>
      <c r="C63" t="s">
        <v>375</v>
      </c>
      <c r="D63" s="11">
        <v>717</v>
      </c>
      <c r="E63" s="30"/>
      <c r="F63" s="33"/>
      <c r="G63" s="11">
        <v>920</v>
      </c>
      <c r="H63" s="6">
        <v>0.79166666666666596</v>
      </c>
      <c r="I63" s="12">
        <v>567.62499999999898</v>
      </c>
      <c r="J63" s="33"/>
      <c r="K63" s="11">
        <v>1320</v>
      </c>
      <c r="L63" s="6">
        <v>0.20833333333333301</v>
      </c>
      <c r="M63" s="12">
        <v>149.37499999999901</v>
      </c>
      <c r="U63" s="37"/>
      <c r="Y63" s="37"/>
    </row>
    <row r="64" spans="1:25" x14ac:dyDescent="0.25">
      <c r="A64" s="8" t="s">
        <v>352</v>
      </c>
      <c r="B64" t="s">
        <v>374</v>
      </c>
      <c r="C64" t="s">
        <v>375</v>
      </c>
      <c r="D64" s="11">
        <v>457</v>
      </c>
      <c r="E64" s="30"/>
      <c r="F64" s="33"/>
      <c r="G64" s="11">
        <v>1190</v>
      </c>
      <c r="H64" s="6">
        <v>0.63333333333333297</v>
      </c>
      <c r="I64" s="12">
        <v>289.433333333333</v>
      </c>
      <c r="J64" s="33"/>
      <c r="K64" s="11">
        <v>1955</v>
      </c>
      <c r="L64" s="6">
        <v>0.3</v>
      </c>
      <c r="M64" s="12">
        <v>137.1</v>
      </c>
      <c r="U64" s="37"/>
      <c r="Y64" s="37"/>
    </row>
    <row r="65" spans="1:25" x14ac:dyDescent="0.25">
      <c r="A65" s="8" t="s">
        <v>353</v>
      </c>
      <c r="B65" t="s">
        <v>374</v>
      </c>
      <c r="C65" t="s">
        <v>375</v>
      </c>
      <c r="D65" s="11">
        <v>185</v>
      </c>
      <c r="E65" s="30"/>
      <c r="F65" s="33"/>
      <c r="G65" s="11">
        <v>1100</v>
      </c>
      <c r="H65" s="6">
        <v>0.625</v>
      </c>
      <c r="I65" s="12">
        <v>115.625</v>
      </c>
      <c r="J65" s="33"/>
      <c r="K65" s="11">
        <v>2035</v>
      </c>
      <c r="L65" s="6">
        <v>0.34375</v>
      </c>
      <c r="M65" s="12">
        <v>63.59375</v>
      </c>
      <c r="U65" s="37"/>
      <c r="Y65" s="37"/>
    </row>
    <row r="66" spans="1:25" x14ac:dyDescent="0.25">
      <c r="A66" s="8" t="s">
        <v>347</v>
      </c>
      <c r="B66" t="s">
        <v>376</v>
      </c>
      <c r="C66" t="s">
        <v>377</v>
      </c>
      <c r="D66" s="11">
        <v>1553</v>
      </c>
      <c r="E66" s="30"/>
      <c r="F66" s="33"/>
      <c r="G66" s="11">
        <v>755</v>
      </c>
      <c r="H66" s="6">
        <v>0.22222222222222199</v>
      </c>
      <c r="I66" s="12">
        <v>345.11111111111097</v>
      </c>
      <c r="J66" s="33"/>
      <c r="K66" s="11">
        <v>710</v>
      </c>
      <c r="L66" s="6">
        <v>0.22222222222222199</v>
      </c>
      <c r="M66" s="12">
        <v>345.11111111111097</v>
      </c>
      <c r="U66" s="37"/>
      <c r="Y66" s="37"/>
    </row>
    <row r="67" spans="1:25" x14ac:dyDescent="0.25">
      <c r="A67" s="8" t="s">
        <v>350</v>
      </c>
      <c r="B67" t="s">
        <v>376</v>
      </c>
      <c r="C67" t="s">
        <v>377</v>
      </c>
      <c r="D67" s="11">
        <v>945</v>
      </c>
      <c r="E67" s="30"/>
      <c r="F67" s="33"/>
      <c r="G67" s="11">
        <v>800</v>
      </c>
      <c r="H67" s="6">
        <v>7.69230769230769E-2</v>
      </c>
      <c r="I67" s="12">
        <v>72.692307692307594</v>
      </c>
      <c r="J67" s="33"/>
      <c r="K67" s="11">
        <v>1020</v>
      </c>
      <c r="L67" s="6">
        <v>0</v>
      </c>
      <c r="M67" s="12">
        <v>0</v>
      </c>
      <c r="U67" s="37"/>
      <c r="Y67" s="37"/>
    </row>
    <row r="68" spans="1:25" x14ac:dyDescent="0.25">
      <c r="A68" s="8" t="s">
        <v>351</v>
      </c>
      <c r="B68" t="s">
        <v>376</v>
      </c>
      <c r="C68" t="s">
        <v>377</v>
      </c>
      <c r="D68" s="11">
        <v>452</v>
      </c>
      <c r="E68" s="30"/>
      <c r="F68" s="33"/>
      <c r="G68" s="11">
        <v>920</v>
      </c>
      <c r="H68" s="6">
        <v>0</v>
      </c>
      <c r="I68" s="12">
        <v>0</v>
      </c>
      <c r="J68" s="33"/>
      <c r="K68" s="11">
        <v>1320</v>
      </c>
      <c r="L68" s="6">
        <v>0.33333333333333298</v>
      </c>
      <c r="M68" s="12">
        <v>150.666666666666</v>
      </c>
      <c r="U68" s="37"/>
      <c r="Y68" s="37"/>
    </row>
    <row r="69" spans="1:25" x14ac:dyDescent="0.25">
      <c r="A69" s="8" t="s">
        <v>352</v>
      </c>
      <c r="B69" t="s">
        <v>376</v>
      </c>
      <c r="C69" t="s">
        <v>377</v>
      </c>
      <c r="D69" s="11">
        <v>307</v>
      </c>
      <c r="E69" s="30"/>
      <c r="F69" s="33"/>
      <c r="G69" s="11">
        <v>1190</v>
      </c>
      <c r="H69" s="6">
        <v>3.8461538461538401E-2</v>
      </c>
      <c r="I69" s="12">
        <v>11.807692307692299</v>
      </c>
      <c r="J69" s="33"/>
      <c r="K69" s="11">
        <v>1955</v>
      </c>
      <c r="L69" s="6">
        <v>0</v>
      </c>
      <c r="M69" s="12">
        <v>0</v>
      </c>
      <c r="U69" s="37"/>
      <c r="Y69" s="37"/>
    </row>
    <row r="70" spans="1:25" x14ac:dyDescent="0.25">
      <c r="A70" s="8" t="s">
        <v>353</v>
      </c>
      <c r="B70" t="s">
        <v>376</v>
      </c>
      <c r="C70" t="s">
        <v>377</v>
      </c>
      <c r="D70" s="11">
        <v>199</v>
      </c>
      <c r="E70" s="30"/>
      <c r="F70" s="33"/>
      <c r="G70" s="11">
        <v>1100</v>
      </c>
      <c r="H70" s="6">
        <v>0.14285714285714199</v>
      </c>
      <c r="I70" s="12">
        <v>28.428571428571399</v>
      </c>
      <c r="J70" s="33"/>
      <c r="K70" s="11">
        <v>2035</v>
      </c>
      <c r="L70" s="6">
        <v>2.8571428571428501E-2</v>
      </c>
      <c r="M70" s="12">
        <v>5.6857142857142797</v>
      </c>
      <c r="U70" s="37"/>
      <c r="Y70" s="37"/>
    </row>
    <row r="71" spans="1:25" x14ac:dyDescent="0.25">
      <c r="A71" s="8" t="s">
        <v>347</v>
      </c>
      <c r="B71" t="s">
        <v>378</v>
      </c>
      <c r="C71" t="s">
        <v>379</v>
      </c>
      <c r="D71" s="11">
        <v>6080</v>
      </c>
      <c r="E71" s="30"/>
      <c r="F71" s="33"/>
      <c r="G71" s="11">
        <v>755</v>
      </c>
      <c r="H71" s="6">
        <v>0.3125</v>
      </c>
      <c r="I71" s="12">
        <v>1900</v>
      </c>
      <c r="J71" s="33"/>
      <c r="K71" s="11">
        <v>710</v>
      </c>
      <c r="L71" s="6">
        <v>0.4375</v>
      </c>
      <c r="M71" s="12">
        <v>2660</v>
      </c>
      <c r="U71" s="37"/>
      <c r="Y71" s="37"/>
    </row>
    <row r="72" spans="1:25" x14ac:dyDescent="0.25">
      <c r="A72" s="8" t="s">
        <v>350</v>
      </c>
      <c r="B72" t="s">
        <v>378</v>
      </c>
      <c r="C72" t="s">
        <v>379</v>
      </c>
      <c r="D72" s="11">
        <v>3384</v>
      </c>
      <c r="E72" s="30"/>
      <c r="F72" s="33"/>
      <c r="G72" s="11">
        <v>800</v>
      </c>
      <c r="H72" s="6">
        <v>0.41666666666666602</v>
      </c>
      <c r="I72" s="12">
        <v>1409.99999999999</v>
      </c>
      <c r="J72" s="33"/>
      <c r="K72" s="11">
        <v>1020</v>
      </c>
      <c r="L72" s="6">
        <v>0.375</v>
      </c>
      <c r="M72" s="12">
        <v>1269</v>
      </c>
      <c r="U72" s="37"/>
      <c r="Y72" s="37"/>
    </row>
    <row r="73" spans="1:25" x14ac:dyDescent="0.25">
      <c r="A73" s="8" t="s">
        <v>351</v>
      </c>
      <c r="B73" t="s">
        <v>378</v>
      </c>
      <c r="C73" t="s">
        <v>379</v>
      </c>
      <c r="D73" s="11">
        <v>2044</v>
      </c>
      <c r="E73" s="30"/>
      <c r="F73" s="33"/>
      <c r="G73" s="11">
        <v>920</v>
      </c>
      <c r="H73" s="6">
        <v>0.12727272727272701</v>
      </c>
      <c r="I73" s="12">
        <v>260.14545454545402</v>
      </c>
      <c r="J73" s="33"/>
      <c r="K73" s="11">
        <v>1320</v>
      </c>
      <c r="L73" s="6">
        <v>0.54545454545454497</v>
      </c>
      <c r="M73" s="12">
        <v>1114.9090909090901</v>
      </c>
      <c r="U73" s="37"/>
      <c r="Y73" s="37"/>
    </row>
    <row r="74" spans="1:25" x14ac:dyDescent="0.25">
      <c r="A74" s="8" t="s">
        <v>352</v>
      </c>
      <c r="B74" t="s">
        <v>378</v>
      </c>
      <c r="C74" t="s">
        <v>379</v>
      </c>
      <c r="D74" s="11">
        <v>1301</v>
      </c>
      <c r="E74" s="30"/>
      <c r="F74" s="33"/>
      <c r="G74" s="11">
        <v>1190</v>
      </c>
      <c r="H74" s="6">
        <v>0.18518518518518501</v>
      </c>
      <c r="I74" s="12">
        <v>240.92592592592499</v>
      </c>
      <c r="J74" s="33"/>
      <c r="K74" s="11">
        <v>1955</v>
      </c>
      <c r="L74" s="6">
        <v>0.28395061728394999</v>
      </c>
      <c r="M74" s="12">
        <v>369.41975308641901</v>
      </c>
      <c r="U74" s="37"/>
      <c r="Y74" s="37"/>
    </row>
    <row r="75" spans="1:25" x14ac:dyDescent="0.25">
      <c r="A75" s="8" t="s">
        <v>353</v>
      </c>
      <c r="B75" t="s">
        <v>378</v>
      </c>
      <c r="C75" t="s">
        <v>379</v>
      </c>
      <c r="D75" s="11">
        <v>676</v>
      </c>
      <c r="E75" s="30"/>
      <c r="F75" s="33"/>
      <c r="G75" s="11">
        <v>1100</v>
      </c>
      <c r="H75" s="6">
        <v>9.0909090909090898E-2</v>
      </c>
      <c r="I75" s="12">
        <v>61.454545454545404</v>
      </c>
      <c r="J75" s="33"/>
      <c r="K75" s="11">
        <v>2035</v>
      </c>
      <c r="L75" s="6">
        <v>0.413223140495867</v>
      </c>
      <c r="M75" s="12">
        <v>279.33884297520598</v>
      </c>
      <c r="U75" s="37"/>
      <c r="Y75" s="37"/>
    </row>
    <row r="76" spans="1:25" x14ac:dyDescent="0.25">
      <c r="A76" s="8" t="s">
        <v>347</v>
      </c>
      <c r="B76" t="s">
        <v>380</v>
      </c>
      <c r="C76" t="s">
        <v>381</v>
      </c>
      <c r="D76" s="11">
        <v>2856</v>
      </c>
      <c r="E76" s="30"/>
      <c r="F76" s="33"/>
      <c r="G76" s="11">
        <v>755</v>
      </c>
      <c r="H76" s="6">
        <v>9.0909090909090898E-2</v>
      </c>
      <c r="I76" s="12">
        <v>259.636363636363</v>
      </c>
      <c r="J76" s="33"/>
      <c r="K76" s="11">
        <v>710</v>
      </c>
      <c r="L76" s="6">
        <v>0.54545454545454497</v>
      </c>
      <c r="M76" s="12">
        <v>1557.8181818181799</v>
      </c>
      <c r="U76" s="37"/>
      <c r="Y76" s="37"/>
    </row>
    <row r="77" spans="1:25" x14ac:dyDescent="0.25">
      <c r="A77" s="8" t="s">
        <v>350</v>
      </c>
      <c r="B77" t="s">
        <v>380</v>
      </c>
      <c r="C77" t="s">
        <v>381</v>
      </c>
      <c r="D77" s="11">
        <v>1682</v>
      </c>
      <c r="E77" s="30"/>
      <c r="F77" s="33"/>
      <c r="G77" s="11">
        <v>800</v>
      </c>
      <c r="H77" s="6">
        <v>7.69230769230769E-2</v>
      </c>
      <c r="I77" s="12">
        <v>129.38461538461499</v>
      </c>
      <c r="J77" s="33"/>
      <c r="K77" s="11">
        <v>1020</v>
      </c>
      <c r="L77" s="6">
        <v>0.76923076923076905</v>
      </c>
      <c r="M77" s="12">
        <v>1293.8461538461499</v>
      </c>
      <c r="U77" s="37"/>
      <c r="Y77" s="37"/>
    </row>
    <row r="78" spans="1:25" x14ac:dyDescent="0.25">
      <c r="A78" s="8" t="s">
        <v>351</v>
      </c>
      <c r="B78" t="s">
        <v>380</v>
      </c>
      <c r="C78" t="s">
        <v>381</v>
      </c>
      <c r="D78" s="11">
        <v>833</v>
      </c>
      <c r="E78" s="30"/>
      <c r="F78" s="33"/>
      <c r="G78" s="11">
        <v>920</v>
      </c>
      <c r="H78" s="6">
        <v>7.69230769230769E-2</v>
      </c>
      <c r="I78" s="12">
        <v>64.076923076922995</v>
      </c>
      <c r="J78" s="33"/>
      <c r="K78" s="11">
        <v>1320</v>
      </c>
      <c r="L78" s="6">
        <v>0.61538461538461497</v>
      </c>
      <c r="M78" s="12">
        <v>512.61538461538396</v>
      </c>
      <c r="U78" s="37"/>
      <c r="Y78" s="37"/>
    </row>
    <row r="79" spans="1:25" x14ac:dyDescent="0.25">
      <c r="A79" s="8" t="s">
        <v>352</v>
      </c>
      <c r="B79" t="s">
        <v>380</v>
      </c>
      <c r="C79" t="s">
        <v>381</v>
      </c>
      <c r="D79" s="11">
        <v>428</v>
      </c>
      <c r="E79" s="30"/>
      <c r="F79" s="33"/>
      <c r="G79" s="11">
        <v>1190</v>
      </c>
      <c r="H79" s="6">
        <v>0</v>
      </c>
      <c r="I79" s="12">
        <v>0</v>
      </c>
      <c r="J79" s="33"/>
      <c r="K79" s="11">
        <v>1955</v>
      </c>
      <c r="L79" s="6">
        <v>0.57142857142857095</v>
      </c>
      <c r="M79" s="12">
        <v>244.57142857142799</v>
      </c>
      <c r="U79" s="37"/>
      <c r="Y79" s="37"/>
    </row>
    <row r="80" spans="1:25" x14ac:dyDescent="0.25">
      <c r="A80" s="8" t="s">
        <v>353</v>
      </c>
      <c r="B80" t="s">
        <v>380</v>
      </c>
      <c r="C80" t="s">
        <v>381</v>
      </c>
      <c r="D80" s="11">
        <v>142</v>
      </c>
      <c r="E80" s="30"/>
      <c r="F80" s="33"/>
      <c r="G80" s="11">
        <v>1100</v>
      </c>
      <c r="H80" s="6">
        <v>0.2</v>
      </c>
      <c r="I80" s="12">
        <v>28.4</v>
      </c>
      <c r="J80" s="33"/>
      <c r="K80" s="11">
        <v>2035</v>
      </c>
      <c r="L80" s="6">
        <v>0.33333333333333298</v>
      </c>
      <c r="M80" s="12">
        <v>47.3333333333333</v>
      </c>
      <c r="U80" s="37"/>
      <c r="Y80" s="37"/>
    </row>
    <row r="81" spans="1:25" x14ac:dyDescent="0.25">
      <c r="A81" s="8" t="s">
        <v>347</v>
      </c>
      <c r="B81" t="s">
        <v>382</v>
      </c>
      <c r="C81" t="s">
        <v>383</v>
      </c>
      <c r="D81" s="11">
        <v>6882</v>
      </c>
      <c r="E81" s="30"/>
      <c r="F81" s="33"/>
      <c r="G81" s="11">
        <v>755</v>
      </c>
      <c r="H81" s="6">
        <v>0</v>
      </c>
      <c r="I81" s="12">
        <v>0</v>
      </c>
      <c r="J81" s="33"/>
      <c r="K81" s="11">
        <v>710</v>
      </c>
      <c r="L81" s="6">
        <v>1</v>
      </c>
      <c r="M81" s="12">
        <v>6882</v>
      </c>
      <c r="U81" s="37"/>
      <c r="Y81" s="37"/>
    </row>
    <row r="82" spans="1:25" x14ac:dyDescent="0.25">
      <c r="A82" s="8" t="s">
        <v>350</v>
      </c>
      <c r="B82" t="s">
        <v>382</v>
      </c>
      <c r="C82" t="s">
        <v>383</v>
      </c>
      <c r="D82" s="11">
        <v>2811</v>
      </c>
      <c r="E82" s="30"/>
      <c r="F82" s="33"/>
      <c r="G82" s="11">
        <v>800</v>
      </c>
      <c r="H82" s="6">
        <v>5.5555555555555497E-2</v>
      </c>
      <c r="I82" s="12">
        <v>156.166666666666</v>
      </c>
      <c r="J82" s="33"/>
      <c r="K82" s="11">
        <v>1020</v>
      </c>
      <c r="L82" s="6">
        <v>0.94444444444444398</v>
      </c>
      <c r="M82" s="12">
        <v>2654.8333333333298</v>
      </c>
      <c r="U82" s="37"/>
      <c r="Y82" s="37"/>
    </row>
    <row r="83" spans="1:25" x14ac:dyDescent="0.25">
      <c r="A83" s="8" t="s">
        <v>351</v>
      </c>
      <c r="B83" t="s">
        <v>382</v>
      </c>
      <c r="C83" t="s">
        <v>383</v>
      </c>
      <c r="D83" s="11">
        <v>1363</v>
      </c>
      <c r="E83" s="30"/>
      <c r="F83" s="33"/>
      <c r="G83" s="11">
        <v>920</v>
      </c>
      <c r="H83" s="6">
        <v>0</v>
      </c>
      <c r="I83" s="12">
        <v>0</v>
      </c>
      <c r="J83" s="33"/>
      <c r="K83" s="11">
        <v>1320</v>
      </c>
      <c r="L83" s="6">
        <v>0.939393939393939</v>
      </c>
      <c r="M83" s="12">
        <v>1280.3939393939299</v>
      </c>
      <c r="U83" s="37"/>
      <c r="Y83" s="37"/>
    </row>
    <row r="84" spans="1:25" x14ac:dyDescent="0.25">
      <c r="A84" s="8" t="s">
        <v>352</v>
      </c>
      <c r="B84" t="s">
        <v>382</v>
      </c>
      <c r="C84" t="s">
        <v>383</v>
      </c>
      <c r="D84" s="11">
        <v>699</v>
      </c>
      <c r="E84" s="30"/>
      <c r="F84" s="33"/>
      <c r="G84" s="11">
        <v>1190</v>
      </c>
      <c r="H84" s="6">
        <v>0.02</v>
      </c>
      <c r="I84" s="12">
        <v>13.98</v>
      </c>
      <c r="J84" s="33"/>
      <c r="K84" s="11">
        <v>1955</v>
      </c>
      <c r="L84" s="6">
        <v>0.96</v>
      </c>
      <c r="M84" s="12">
        <v>671.04</v>
      </c>
      <c r="U84" s="37"/>
      <c r="Y84" s="37"/>
    </row>
    <row r="85" spans="1:25" x14ac:dyDescent="0.25">
      <c r="A85" s="8" t="s">
        <v>353</v>
      </c>
      <c r="B85" t="s">
        <v>382</v>
      </c>
      <c r="C85" t="s">
        <v>383</v>
      </c>
      <c r="D85" s="11">
        <v>219</v>
      </c>
      <c r="E85" s="30"/>
      <c r="F85" s="33"/>
      <c r="G85" s="11">
        <v>1100</v>
      </c>
      <c r="H85" s="6">
        <v>0</v>
      </c>
      <c r="I85" s="12">
        <v>0</v>
      </c>
      <c r="J85" s="33"/>
      <c r="K85" s="11">
        <v>2035</v>
      </c>
      <c r="L85" s="6">
        <v>0.95652173913043403</v>
      </c>
      <c r="M85" s="12">
        <v>209.47826086956499</v>
      </c>
      <c r="U85" s="37"/>
      <c r="Y85" s="37"/>
    </row>
    <row r="86" spans="1:25" x14ac:dyDescent="0.25">
      <c r="A86" s="8" t="s">
        <v>347</v>
      </c>
      <c r="B86" t="s">
        <v>384</v>
      </c>
      <c r="C86" t="s">
        <v>385</v>
      </c>
      <c r="D86" s="11">
        <v>4756</v>
      </c>
      <c r="E86" s="30"/>
      <c r="F86" s="33"/>
      <c r="G86" s="11">
        <v>755</v>
      </c>
      <c r="H86" s="6">
        <v>0</v>
      </c>
      <c r="I86" s="12">
        <v>0</v>
      </c>
      <c r="J86" s="33"/>
      <c r="K86" s="11">
        <v>710</v>
      </c>
      <c r="L86" s="6">
        <v>1</v>
      </c>
      <c r="M86" s="12">
        <v>4756</v>
      </c>
      <c r="U86" s="37"/>
      <c r="Y86" s="37"/>
    </row>
    <row r="87" spans="1:25" x14ac:dyDescent="0.25">
      <c r="A87" s="8" t="s">
        <v>350</v>
      </c>
      <c r="B87" t="s">
        <v>384</v>
      </c>
      <c r="C87" t="s">
        <v>385</v>
      </c>
      <c r="D87" s="11">
        <v>1838</v>
      </c>
      <c r="E87" s="30"/>
      <c r="F87" s="33"/>
      <c r="G87" s="11">
        <v>800</v>
      </c>
      <c r="H87" s="6">
        <v>6.0606060606060601E-2</v>
      </c>
      <c r="I87" s="12">
        <v>111.39393939393899</v>
      </c>
      <c r="J87" s="33"/>
      <c r="K87" s="11">
        <v>1020</v>
      </c>
      <c r="L87" s="6">
        <v>0.96969696969696895</v>
      </c>
      <c r="M87" s="12">
        <v>1782.30303030303</v>
      </c>
    </row>
    <row r="88" spans="1:25" x14ac:dyDescent="0.25">
      <c r="A88" s="8" t="s">
        <v>351</v>
      </c>
      <c r="B88" t="s">
        <v>384</v>
      </c>
      <c r="C88" t="s">
        <v>385</v>
      </c>
      <c r="D88" s="11">
        <v>774</v>
      </c>
      <c r="E88" s="30"/>
      <c r="F88" s="33"/>
      <c r="G88" s="11">
        <v>920</v>
      </c>
      <c r="H88" s="6">
        <v>3.125E-2</v>
      </c>
      <c r="I88" s="12">
        <v>24.1875</v>
      </c>
      <c r="J88" s="33"/>
      <c r="K88" s="11">
        <v>1320</v>
      </c>
      <c r="L88" s="6">
        <v>1</v>
      </c>
      <c r="M88" s="12">
        <v>774</v>
      </c>
    </row>
    <row r="89" spans="1:25" x14ac:dyDescent="0.25">
      <c r="A89" s="8" t="s">
        <v>352</v>
      </c>
      <c r="B89" t="s">
        <v>384</v>
      </c>
      <c r="C89" t="s">
        <v>385</v>
      </c>
      <c r="D89" s="11">
        <v>609</v>
      </c>
      <c r="E89" s="30"/>
      <c r="F89" s="33"/>
      <c r="G89" s="11">
        <v>1190</v>
      </c>
      <c r="H89" s="6">
        <v>2.5000000000000001E-2</v>
      </c>
      <c r="I89" s="12">
        <v>15.225</v>
      </c>
      <c r="J89" s="33"/>
      <c r="K89" s="11">
        <v>1955</v>
      </c>
      <c r="L89" s="6">
        <v>0.97499999999999998</v>
      </c>
      <c r="M89" s="12">
        <v>593.77499999999998</v>
      </c>
    </row>
    <row r="90" spans="1:25" x14ac:dyDescent="0.25">
      <c r="A90" s="8" t="s">
        <v>353</v>
      </c>
      <c r="B90" t="s">
        <v>384</v>
      </c>
      <c r="C90" t="s">
        <v>385</v>
      </c>
      <c r="D90" s="11">
        <v>244</v>
      </c>
      <c r="E90" s="30"/>
      <c r="F90" s="33"/>
      <c r="G90" s="11">
        <v>1100</v>
      </c>
      <c r="H90" s="6">
        <v>0</v>
      </c>
      <c r="I90" s="12">
        <v>0</v>
      </c>
      <c r="J90" s="33"/>
      <c r="K90" s="11">
        <v>2035</v>
      </c>
      <c r="L90" s="6">
        <v>0.97499999999999998</v>
      </c>
      <c r="M90" s="12">
        <v>237.9</v>
      </c>
    </row>
    <row r="91" spans="1:25" x14ac:dyDescent="0.25">
      <c r="A91" s="8" t="s">
        <v>347</v>
      </c>
      <c r="B91" t="s">
        <v>386</v>
      </c>
      <c r="C91" t="s">
        <v>387</v>
      </c>
      <c r="D91" s="11">
        <v>6070</v>
      </c>
      <c r="E91" s="30"/>
      <c r="F91" s="33"/>
      <c r="G91" s="11">
        <v>755</v>
      </c>
      <c r="H91" s="6">
        <v>0</v>
      </c>
      <c r="I91" s="12">
        <v>0</v>
      </c>
      <c r="J91" s="33"/>
      <c r="K91" s="11">
        <v>710</v>
      </c>
      <c r="L91" s="6">
        <v>0.92307692307692302</v>
      </c>
      <c r="M91" s="12">
        <v>5603.0769230769201</v>
      </c>
    </row>
    <row r="92" spans="1:25" x14ac:dyDescent="0.25">
      <c r="A92" s="8" t="s">
        <v>350</v>
      </c>
      <c r="B92" t="s">
        <v>386</v>
      </c>
      <c r="C92" t="s">
        <v>387</v>
      </c>
      <c r="D92" s="11">
        <v>2872</v>
      </c>
      <c r="E92" s="30"/>
      <c r="F92" s="33"/>
      <c r="G92" s="11">
        <v>800</v>
      </c>
      <c r="H92" s="6">
        <v>9.0909090909090898E-2</v>
      </c>
      <c r="I92" s="12">
        <v>261.09090909090901</v>
      </c>
      <c r="J92" s="33"/>
      <c r="K92" s="11">
        <v>1020</v>
      </c>
      <c r="L92" s="6">
        <v>0.95454545454545403</v>
      </c>
      <c r="M92" s="12">
        <v>2741.45454545454</v>
      </c>
    </row>
    <row r="93" spans="1:25" x14ac:dyDescent="0.25">
      <c r="A93" s="8" t="s">
        <v>351</v>
      </c>
      <c r="B93" t="s">
        <v>386</v>
      </c>
      <c r="C93" t="s">
        <v>387</v>
      </c>
      <c r="D93" s="11">
        <v>1544</v>
      </c>
      <c r="E93" s="30"/>
      <c r="F93" s="33"/>
      <c r="G93" s="11">
        <v>920</v>
      </c>
      <c r="H93" s="6">
        <v>0.05</v>
      </c>
      <c r="I93" s="12">
        <v>77.2</v>
      </c>
      <c r="J93" s="33"/>
      <c r="K93" s="11">
        <v>1320</v>
      </c>
      <c r="L93" s="6">
        <v>0.95</v>
      </c>
      <c r="M93" s="12">
        <v>1466.8</v>
      </c>
    </row>
    <row r="94" spans="1:25" x14ac:dyDescent="0.25">
      <c r="A94" s="8" t="s">
        <v>352</v>
      </c>
      <c r="B94" t="s">
        <v>386</v>
      </c>
      <c r="C94" t="s">
        <v>387</v>
      </c>
      <c r="D94" s="11">
        <v>1024</v>
      </c>
      <c r="E94" s="30"/>
      <c r="F94" s="33"/>
      <c r="G94" s="11">
        <v>1190</v>
      </c>
      <c r="H94" s="6">
        <v>5.3333333333333302E-2</v>
      </c>
      <c r="I94" s="12">
        <v>54.613333333333301</v>
      </c>
      <c r="J94" s="33"/>
      <c r="K94" s="11">
        <v>1955</v>
      </c>
      <c r="L94" s="6">
        <v>0.92</v>
      </c>
      <c r="M94" s="12">
        <v>942.08</v>
      </c>
    </row>
    <row r="95" spans="1:25" x14ac:dyDescent="0.25">
      <c r="A95" s="8" t="s">
        <v>353</v>
      </c>
      <c r="B95" t="s">
        <v>386</v>
      </c>
      <c r="C95" t="s">
        <v>387</v>
      </c>
      <c r="D95" s="11">
        <v>371</v>
      </c>
      <c r="E95" s="30"/>
      <c r="F95" s="33"/>
      <c r="G95" s="11">
        <v>1100</v>
      </c>
      <c r="H95" s="6">
        <v>2.2222222222222199E-2</v>
      </c>
      <c r="I95" s="12">
        <v>8.24444444444444</v>
      </c>
      <c r="J95" s="33"/>
      <c r="K95" s="11">
        <v>2035</v>
      </c>
      <c r="L95" s="6">
        <v>0.97777777777777697</v>
      </c>
      <c r="M95" s="12">
        <v>362.75555555555502</v>
      </c>
    </row>
    <row r="96" spans="1:25" x14ac:dyDescent="0.25">
      <c r="A96" s="8" t="s">
        <v>347</v>
      </c>
      <c r="B96" t="s">
        <v>388</v>
      </c>
      <c r="C96" t="s">
        <v>389</v>
      </c>
      <c r="D96" s="11">
        <v>6143</v>
      </c>
      <c r="E96" s="30"/>
      <c r="F96" s="33"/>
      <c r="G96" s="11">
        <v>755</v>
      </c>
      <c r="H96" s="6">
        <v>0.66666666666666596</v>
      </c>
      <c r="I96" s="12">
        <v>4095.3333333333298</v>
      </c>
      <c r="J96" s="33"/>
      <c r="K96" s="11">
        <v>710</v>
      </c>
      <c r="L96" s="6">
        <v>0.266666666666666</v>
      </c>
      <c r="M96" s="12">
        <v>1638.13333333333</v>
      </c>
    </row>
    <row r="97" spans="1:13" x14ac:dyDescent="0.25">
      <c r="A97" s="8" t="s">
        <v>350</v>
      </c>
      <c r="B97" t="s">
        <v>388</v>
      </c>
      <c r="C97" t="s">
        <v>389</v>
      </c>
      <c r="D97" s="11">
        <v>1415</v>
      </c>
      <c r="E97" s="30"/>
      <c r="F97" s="33"/>
      <c r="G97" s="11">
        <v>800</v>
      </c>
      <c r="H97" s="6">
        <v>0.35294117647058798</v>
      </c>
      <c r="I97" s="12">
        <v>499.41176470588198</v>
      </c>
      <c r="J97" s="33"/>
      <c r="K97" s="11">
        <v>1020</v>
      </c>
      <c r="L97" s="6">
        <v>0.64705882352941102</v>
      </c>
      <c r="M97" s="12">
        <v>915.588235294117</v>
      </c>
    </row>
    <row r="98" spans="1:13" x14ac:dyDescent="0.25">
      <c r="A98" s="8" t="s">
        <v>351</v>
      </c>
      <c r="B98" t="s">
        <v>388</v>
      </c>
      <c r="C98" t="s">
        <v>389</v>
      </c>
      <c r="D98" s="11">
        <v>395</v>
      </c>
      <c r="E98" s="30"/>
      <c r="F98" s="33"/>
      <c r="G98" s="11">
        <v>920</v>
      </c>
      <c r="H98" s="6">
        <v>0.57142857142857095</v>
      </c>
      <c r="I98" s="12">
        <v>225.71428571428501</v>
      </c>
      <c r="J98" s="33"/>
      <c r="K98" s="11">
        <v>1320</v>
      </c>
      <c r="L98" s="6">
        <v>0.28571428571428498</v>
      </c>
      <c r="M98" s="12">
        <v>112.85714285714199</v>
      </c>
    </row>
    <row r="99" spans="1:13" x14ac:dyDescent="0.25">
      <c r="A99" s="8" t="s">
        <v>352</v>
      </c>
      <c r="B99" t="s">
        <v>388</v>
      </c>
      <c r="C99" t="s">
        <v>389</v>
      </c>
      <c r="D99" s="11">
        <v>253</v>
      </c>
      <c r="E99" s="30"/>
      <c r="F99" s="33"/>
      <c r="G99" s="11">
        <v>1190</v>
      </c>
      <c r="H99" s="6">
        <v>0.31578947368421001</v>
      </c>
      <c r="I99" s="12">
        <v>79.894736842105203</v>
      </c>
      <c r="J99" s="33"/>
      <c r="K99" s="11">
        <v>1955</v>
      </c>
      <c r="L99" s="6">
        <v>0.68421052631578905</v>
      </c>
      <c r="M99" s="12">
        <v>173.105263157894</v>
      </c>
    </row>
    <row r="100" spans="1:13" x14ac:dyDescent="0.25">
      <c r="A100" s="8" t="s">
        <v>353</v>
      </c>
      <c r="B100" t="s">
        <v>388</v>
      </c>
      <c r="C100" t="s">
        <v>389</v>
      </c>
      <c r="D100" s="11">
        <v>96</v>
      </c>
      <c r="E100" s="30"/>
      <c r="F100" s="33"/>
      <c r="G100" s="11">
        <v>1100</v>
      </c>
      <c r="H100" s="6">
        <v>0.41666666666666602</v>
      </c>
      <c r="I100" s="12">
        <v>39.999999999999901</v>
      </c>
      <c r="J100" s="33"/>
      <c r="K100" s="11">
        <v>2035</v>
      </c>
      <c r="L100" s="6">
        <v>0.58333333333333304</v>
      </c>
      <c r="M100" s="12">
        <v>55.999999999999901</v>
      </c>
    </row>
    <row r="101" spans="1:13" x14ac:dyDescent="0.25">
      <c r="A101" s="8" t="s">
        <v>347</v>
      </c>
      <c r="B101" t="s">
        <v>390</v>
      </c>
      <c r="C101" t="s">
        <v>391</v>
      </c>
      <c r="D101" s="11">
        <v>5784</v>
      </c>
      <c r="E101" s="30"/>
      <c r="F101" s="33"/>
      <c r="G101" s="11">
        <v>755</v>
      </c>
      <c r="H101" s="6">
        <v>0.2</v>
      </c>
      <c r="I101" s="12">
        <v>1156.8</v>
      </c>
      <c r="J101" s="33"/>
      <c r="K101" s="11">
        <v>710</v>
      </c>
      <c r="L101" s="6">
        <v>0.5</v>
      </c>
      <c r="M101" s="12">
        <v>2892</v>
      </c>
    </row>
    <row r="102" spans="1:13" x14ac:dyDescent="0.25">
      <c r="A102" s="8" t="s">
        <v>350</v>
      </c>
      <c r="B102" t="s">
        <v>390</v>
      </c>
      <c r="C102" t="s">
        <v>391</v>
      </c>
      <c r="D102" s="11">
        <v>1939</v>
      </c>
      <c r="E102" s="30"/>
      <c r="F102" s="33"/>
      <c r="G102" s="11">
        <v>800</v>
      </c>
      <c r="H102" s="6">
        <v>7.69230769230769E-2</v>
      </c>
      <c r="I102" s="12">
        <v>149.15384615384599</v>
      </c>
      <c r="J102" s="33"/>
      <c r="K102" s="11">
        <v>1020</v>
      </c>
      <c r="L102" s="6">
        <v>0.84615384615384603</v>
      </c>
      <c r="M102" s="12">
        <v>1640.6923076922999</v>
      </c>
    </row>
    <row r="103" spans="1:13" x14ac:dyDescent="0.25">
      <c r="A103" s="8" t="s">
        <v>351</v>
      </c>
      <c r="B103" t="s">
        <v>390</v>
      </c>
      <c r="C103" t="s">
        <v>391</v>
      </c>
      <c r="D103" s="11">
        <v>666</v>
      </c>
      <c r="E103" s="30"/>
      <c r="F103" s="33"/>
      <c r="G103" s="11">
        <v>920</v>
      </c>
      <c r="H103" s="6">
        <v>9.0909090909090898E-2</v>
      </c>
      <c r="I103" s="12">
        <v>60.545454545454497</v>
      </c>
      <c r="J103" s="33"/>
      <c r="K103" s="11">
        <v>1320</v>
      </c>
      <c r="L103" s="6">
        <v>0.90909090909090895</v>
      </c>
      <c r="M103" s="12">
        <v>605.45454545454504</v>
      </c>
    </row>
    <row r="104" spans="1:13" x14ac:dyDescent="0.25">
      <c r="A104" s="8" t="s">
        <v>352</v>
      </c>
      <c r="B104" t="s">
        <v>390</v>
      </c>
      <c r="C104" t="s">
        <v>391</v>
      </c>
      <c r="D104" s="11">
        <v>356</v>
      </c>
      <c r="E104" s="30"/>
      <c r="F104" s="33"/>
      <c r="G104" s="11">
        <v>1190</v>
      </c>
      <c r="H104" s="6">
        <v>0</v>
      </c>
      <c r="I104" s="12">
        <v>0</v>
      </c>
      <c r="J104" s="33"/>
      <c r="K104" s="11">
        <v>1955</v>
      </c>
      <c r="L104" s="6">
        <v>0.95652173913043403</v>
      </c>
      <c r="M104" s="12">
        <v>340.52173913043401</v>
      </c>
    </row>
    <row r="105" spans="1:13" x14ac:dyDescent="0.25">
      <c r="A105" s="8" t="s">
        <v>353</v>
      </c>
      <c r="B105" t="s">
        <v>390</v>
      </c>
      <c r="C105" t="s">
        <v>391</v>
      </c>
      <c r="D105" s="11">
        <v>139</v>
      </c>
      <c r="E105" s="30"/>
      <c r="F105" s="33"/>
      <c r="G105" s="11">
        <v>1100</v>
      </c>
      <c r="H105" s="6">
        <v>0</v>
      </c>
      <c r="I105" s="12">
        <v>0</v>
      </c>
      <c r="J105" s="33"/>
      <c r="K105" s="11">
        <v>2035</v>
      </c>
      <c r="L105" s="6">
        <v>1</v>
      </c>
      <c r="M105" s="12">
        <v>139</v>
      </c>
    </row>
    <row r="106" spans="1:13" x14ac:dyDescent="0.25">
      <c r="A106" s="8" t="s">
        <v>347</v>
      </c>
      <c r="B106" t="s">
        <v>392</v>
      </c>
      <c r="C106" t="s">
        <v>393</v>
      </c>
      <c r="D106" s="11">
        <v>3965</v>
      </c>
      <c r="E106" s="30"/>
      <c r="F106" s="33"/>
      <c r="G106" s="11">
        <v>755</v>
      </c>
      <c r="H106" s="6">
        <v>0.18181818181818099</v>
      </c>
      <c r="I106" s="12">
        <v>720.90909090908997</v>
      </c>
      <c r="J106" s="33"/>
      <c r="K106" s="11">
        <v>710</v>
      </c>
      <c r="L106" s="6">
        <v>0.81818181818181801</v>
      </c>
      <c r="M106" s="12">
        <v>3244.0909090908999</v>
      </c>
    </row>
    <row r="107" spans="1:13" x14ac:dyDescent="0.25">
      <c r="A107" s="8" t="s">
        <v>350</v>
      </c>
      <c r="B107" t="s">
        <v>392</v>
      </c>
      <c r="C107" t="s">
        <v>393</v>
      </c>
      <c r="D107" s="11">
        <v>2100</v>
      </c>
      <c r="E107" s="30"/>
      <c r="F107" s="33"/>
      <c r="G107" s="11">
        <v>800</v>
      </c>
      <c r="H107" s="6">
        <v>7.69230769230769E-2</v>
      </c>
      <c r="I107" s="12">
        <v>161.53846153846101</v>
      </c>
      <c r="J107" s="33"/>
      <c r="K107" s="11">
        <v>1020</v>
      </c>
      <c r="L107" s="6">
        <v>0.76923076923076905</v>
      </c>
      <c r="M107" s="12">
        <v>1615.38461538461</v>
      </c>
    </row>
    <row r="108" spans="1:13" x14ac:dyDescent="0.25">
      <c r="A108" s="8" t="s">
        <v>351</v>
      </c>
      <c r="B108" t="s">
        <v>392</v>
      </c>
      <c r="C108" t="s">
        <v>393</v>
      </c>
      <c r="D108" s="11">
        <v>1136</v>
      </c>
      <c r="E108" s="30"/>
      <c r="F108" s="33"/>
      <c r="G108" s="11">
        <v>920</v>
      </c>
      <c r="H108" s="6">
        <v>0.1875</v>
      </c>
      <c r="I108" s="12">
        <v>213</v>
      </c>
      <c r="J108" s="33"/>
      <c r="K108" s="11">
        <v>1320</v>
      </c>
      <c r="L108" s="6">
        <v>0.8125</v>
      </c>
      <c r="M108" s="12">
        <v>923</v>
      </c>
    </row>
    <row r="109" spans="1:13" x14ac:dyDescent="0.25">
      <c r="A109" s="8" t="s">
        <v>352</v>
      </c>
      <c r="B109" t="s">
        <v>392</v>
      </c>
      <c r="C109" t="s">
        <v>393</v>
      </c>
      <c r="D109" s="11">
        <v>684</v>
      </c>
      <c r="E109" s="30"/>
      <c r="F109" s="33"/>
      <c r="G109" s="11">
        <v>1190</v>
      </c>
      <c r="H109" s="6">
        <v>0.135135135135135</v>
      </c>
      <c r="I109" s="12">
        <v>92.432432432432407</v>
      </c>
      <c r="J109" s="33"/>
      <c r="K109" s="11">
        <v>1955</v>
      </c>
      <c r="L109" s="6">
        <v>0.86486486486486402</v>
      </c>
      <c r="M109" s="12">
        <v>591.56756756756704</v>
      </c>
    </row>
    <row r="110" spans="1:13" x14ac:dyDescent="0.25">
      <c r="A110" s="8" t="s">
        <v>353</v>
      </c>
      <c r="B110" t="s">
        <v>392</v>
      </c>
      <c r="C110" t="s">
        <v>393</v>
      </c>
      <c r="D110" s="11">
        <v>481</v>
      </c>
      <c r="E110" s="30"/>
      <c r="F110" s="33"/>
      <c r="G110" s="11">
        <v>1100</v>
      </c>
      <c r="H110" s="6">
        <v>2.9850746268656699E-2</v>
      </c>
      <c r="I110" s="12">
        <v>14.3582089552238</v>
      </c>
      <c r="J110" s="33"/>
      <c r="K110" s="11">
        <v>2035</v>
      </c>
      <c r="L110" s="6">
        <v>0.95522388059701402</v>
      </c>
      <c r="M110" s="12">
        <v>459.46268656716398</v>
      </c>
    </row>
    <row r="111" spans="1:13" x14ac:dyDescent="0.25">
      <c r="A111" s="8" t="s">
        <v>347</v>
      </c>
      <c r="B111" t="s">
        <v>394</v>
      </c>
      <c r="C111" t="s">
        <v>395</v>
      </c>
      <c r="D111" s="11">
        <v>11353</v>
      </c>
      <c r="E111" s="30"/>
      <c r="F111" s="33"/>
      <c r="G111" s="11">
        <v>755</v>
      </c>
      <c r="H111" s="6">
        <v>0.39393939393939298</v>
      </c>
      <c r="I111" s="12">
        <v>4472.3939393939299</v>
      </c>
      <c r="J111" s="33"/>
      <c r="K111" s="11">
        <v>710</v>
      </c>
      <c r="L111" s="6">
        <v>0.60606060606060597</v>
      </c>
      <c r="M111" s="12">
        <v>6880.6060606060601</v>
      </c>
    </row>
    <row r="112" spans="1:13" x14ac:dyDescent="0.25">
      <c r="A112" s="8" t="s">
        <v>350</v>
      </c>
      <c r="B112" t="s">
        <v>394</v>
      </c>
      <c r="C112" t="s">
        <v>395</v>
      </c>
      <c r="D112" s="11">
        <v>3864</v>
      </c>
      <c r="E112" s="30"/>
      <c r="F112" s="33"/>
      <c r="G112" s="11">
        <v>800</v>
      </c>
      <c r="H112" s="6">
        <v>0.44067796610169402</v>
      </c>
      <c r="I112" s="12">
        <v>1702.7796610169401</v>
      </c>
      <c r="J112" s="33"/>
      <c r="K112" s="11">
        <v>1020</v>
      </c>
      <c r="L112" s="6">
        <v>0.54237288135593198</v>
      </c>
      <c r="M112" s="12">
        <v>2095.7288135593199</v>
      </c>
    </row>
    <row r="113" spans="1:13" x14ac:dyDescent="0.25">
      <c r="A113" s="8" t="s">
        <v>351</v>
      </c>
      <c r="B113" t="s">
        <v>394</v>
      </c>
      <c r="C113" t="s">
        <v>395</v>
      </c>
      <c r="D113" s="11">
        <v>1720</v>
      </c>
      <c r="E113" s="30"/>
      <c r="F113" s="33"/>
      <c r="G113" s="11">
        <v>920</v>
      </c>
      <c r="H113" s="6">
        <v>0.26829268292682901</v>
      </c>
      <c r="I113" s="12">
        <v>461.46341463414598</v>
      </c>
      <c r="J113" s="33"/>
      <c r="K113" s="11">
        <v>1320</v>
      </c>
      <c r="L113" s="6">
        <v>0.68292682926829196</v>
      </c>
      <c r="M113" s="12">
        <v>1174.6341463414601</v>
      </c>
    </row>
    <row r="114" spans="1:13" x14ac:dyDescent="0.25">
      <c r="A114" s="8" t="s">
        <v>352</v>
      </c>
      <c r="B114" t="s">
        <v>394</v>
      </c>
      <c r="C114" t="s">
        <v>395</v>
      </c>
      <c r="D114" s="11">
        <v>1009</v>
      </c>
      <c r="E114" s="30"/>
      <c r="F114" s="33"/>
      <c r="G114" s="11">
        <v>1190</v>
      </c>
      <c r="H114" s="6">
        <v>8.3333333333333301E-2</v>
      </c>
      <c r="I114" s="12">
        <v>84.0833333333333</v>
      </c>
      <c r="J114" s="33"/>
      <c r="K114" s="11">
        <v>1955</v>
      </c>
      <c r="L114" s="6">
        <v>0.91666666666666596</v>
      </c>
      <c r="M114" s="12">
        <v>924.91666666666595</v>
      </c>
    </row>
    <row r="115" spans="1:13" x14ac:dyDescent="0.25">
      <c r="A115" s="8" t="s">
        <v>353</v>
      </c>
      <c r="B115" t="s">
        <v>394</v>
      </c>
      <c r="C115" t="s">
        <v>395</v>
      </c>
      <c r="D115" s="11">
        <v>372</v>
      </c>
      <c r="E115" s="30"/>
      <c r="F115" s="33"/>
      <c r="G115" s="11">
        <v>1100</v>
      </c>
      <c r="H115" s="6">
        <v>0.16</v>
      </c>
      <c r="I115" s="12">
        <v>59.52</v>
      </c>
      <c r="J115" s="33"/>
      <c r="K115" s="11">
        <v>2035</v>
      </c>
      <c r="L115" s="6">
        <v>0.84</v>
      </c>
      <c r="M115" s="12">
        <v>312.48</v>
      </c>
    </row>
    <row r="116" spans="1:13" x14ac:dyDescent="0.25">
      <c r="A116" s="8" t="s">
        <v>347</v>
      </c>
      <c r="B116" t="s">
        <v>396</v>
      </c>
      <c r="C116" t="s">
        <v>397</v>
      </c>
      <c r="D116" s="11">
        <v>6296</v>
      </c>
      <c r="E116" s="30"/>
      <c r="F116" s="33"/>
      <c r="G116" s="11">
        <v>755</v>
      </c>
      <c r="H116" s="6">
        <v>0.30434782608695599</v>
      </c>
      <c r="I116" s="12">
        <v>1916.1739130434701</v>
      </c>
      <c r="J116" s="33"/>
      <c r="K116" s="11">
        <v>710</v>
      </c>
      <c r="L116" s="6">
        <v>0.60869565217391297</v>
      </c>
      <c r="M116" s="12">
        <v>3832.3478260869501</v>
      </c>
    </row>
    <row r="117" spans="1:13" x14ac:dyDescent="0.25">
      <c r="A117" s="8" t="s">
        <v>350</v>
      </c>
      <c r="B117" t="s">
        <v>396</v>
      </c>
      <c r="C117" t="s">
        <v>397</v>
      </c>
      <c r="D117" s="11">
        <v>2396</v>
      </c>
      <c r="E117" s="30"/>
      <c r="F117" s="33"/>
      <c r="G117" s="11">
        <v>800</v>
      </c>
      <c r="H117" s="6">
        <v>0.2</v>
      </c>
      <c r="I117" s="12">
        <v>479.2</v>
      </c>
      <c r="J117" s="33"/>
      <c r="K117" s="11">
        <v>1020</v>
      </c>
      <c r="L117" s="6">
        <v>0.76666666666666605</v>
      </c>
      <c r="M117" s="12">
        <v>1836.93333333333</v>
      </c>
    </row>
    <row r="118" spans="1:13" x14ac:dyDescent="0.25">
      <c r="A118" s="8" t="s">
        <v>351</v>
      </c>
      <c r="B118" t="s">
        <v>396</v>
      </c>
      <c r="C118" t="s">
        <v>397</v>
      </c>
      <c r="D118" s="11">
        <v>1240</v>
      </c>
      <c r="E118" s="30"/>
      <c r="F118" s="33"/>
      <c r="G118" s="11">
        <v>920</v>
      </c>
      <c r="H118" s="6">
        <v>0.26</v>
      </c>
      <c r="I118" s="12">
        <v>322.39999999999998</v>
      </c>
      <c r="J118" s="33"/>
      <c r="K118" s="11">
        <v>1320</v>
      </c>
      <c r="L118" s="6">
        <v>0.72</v>
      </c>
      <c r="M118" s="12">
        <v>892.8</v>
      </c>
    </row>
    <row r="119" spans="1:13" x14ac:dyDescent="0.25">
      <c r="A119" s="8" t="s">
        <v>352</v>
      </c>
      <c r="B119" t="s">
        <v>396</v>
      </c>
      <c r="C119" t="s">
        <v>397</v>
      </c>
      <c r="D119" s="11">
        <v>668</v>
      </c>
      <c r="E119" s="30"/>
      <c r="F119" s="33"/>
      <c r="G119" s="11">
        <v>1190</v>
      </c>
      <c r="H119" s="6">
        <v>6.6666666666666596E-2</v>
      </c>
      <c r="I119" s="12">
        <v>44.533333333333303</v>
      </c>
      <c r="J119" s="33"/>
      <c r="K119" s="11">
        <v>1955</v>
      </c>
      <c r="L119" s="6">
        <v>0.9</v>
      </c>
      <c r="M119" s="12">
        <v>601.20000000000005</v>
      </c>
    </row>
    <row r="120" spans="1:13" x14ac:dyDescent="0.25">
      <c r="A120" s="8" t="s">
        <v>353</v>
      </c>
      <c r="B120" t="s">
        <v>396</v>
      </c>
      <c r="C120" t="s">
        <v>397</v>
      </c>
      <c r="D120" s="11">
        <v>323</v>
      </c>
      <c r="E120" s="30"/>
      <c r="F120" s="33"/>
      <c r="G120" s="11">
        <v>1100</v>
      </c>
      <c r="H120" s="6">
        <v>7.1428571428571397E-2</v>
      </c>
      <c r="I120" s="12">
        <v>23.071428571428498</v>
      </c>
      <c r="J120" s="33"/>
      <c r="K120" s="11">
        <v>2035</v>
      </c>
      <c r="L120" s="6">
        <v>0.952380952380952</v>
      </c>
      <c r="M120" s="12">
        <v>307.61904761904702</v>
      </c>
    </row>
    <row r="121" spans="1:13" x14ac:dyDescent="0.25">
      <c r="A121" s="8" t="s">
        <v>347</v>
      </c>
      <c r="B121" t="s">
        <v>398</v>
      </c>
      <c r="C121" t="s">
        <v>399</v>
      </c>
      <c r="D121" s="11">
        <v>5443</v>
      </c>
      <c r="E121" s="30"/>
      <c r="F121" s="33"/>
      <c r="G121" s="11">
        <v>755</v>
      </c>
      <c r="H121" s="6">
        <v>6.25E-2</v>
      </c>
      <c r="I121" s="12">
        <v>340.1875</v>
      </c>
      <c r="J121" s="33"/>
      <c r="K121" s="11">
        <v>710</v>
      </c>
      <c r="L121" s="6">
        <v>0.9375</v>
      </c>
      <c r="M121" s="12">
        <v>5102.8125</v>
      </c>
    </row>
    <row r="122" spans="1:13" x14ac:dyDescent="0.25">
      <c r="A122" s="8" t="s">
        <v>350</v>
      </c>
      <c r="B122" t="s">
        <v>398</v>
      </c>
      <c r="C122" t="s">
        <v>399</v>
      </c>
      <c r="D122" s="11">
        <v>3103</v>
      </c>
      <c r="E122" s="30"/>
      <c r="F122" s="33"/>
      <c r="G122" s="11">
        <v>800</v>
      </c>
      <c r="H122" s="6">
        <v>8.3333333333333301E-2</v>
      </c>
      <c r="I122" s="12">
        <v>258.58333333333297</v>
      </c>
      <c r="J122" s="33"/>
      <c r="K122" s="11">
        <v>1020</v>
      </c>
      <c r="L122" s="6">
        <v>0.91666666666666596</v>
      </c>
      <c r="M122" s="12">
        <v>2844.4166666666601</v>
      </c>
    </row>
    <row r="123" spans="1:13" x14ac:dyDescent="0.25">
      <c r="A123" s="8" t="s">
        <v>351</v>
      </c>
      <c r="B123" t="s">
        <v>398</v>
      </c>
      <c r="C123" t="s">
        <v>399</v>
      </c>
      <c r="D123" s="11">
        <v>1638</v>
      </c>
      <c r="E123" s="30"/>
      <c r="F123" s="33"/>
      <c r="G123" s="11">
        <v>920</v>
      </c>
      <c r="H123" s="6">
        <v>6.6666666666666596E-2</v>
      </c>
      <c r="I123" s="12">
        <v>109.19999999999899</v>
      </c>
      <c r="J123" s="33"/>
      <c r="K123" s="11">
        <v>1320</v>
      </c>
      <c r="L123" s="6">
        <v>0.86666666666666603</v>
      </c>
      <c r="M123" s="12">
        <v>1419.5999999999899</v>
      </c>
    </row>
    <row r="124" spans="1:13" x14ac:dyDescent="0.25">
      <c r="A124" s="8" t="s">
        <v>352</v>
      </c>
      <c r="B124" t="s">
        <v>398</v>
      </c>
      <c r="C124" t="s">
        <v>399</v>
      </c>
      <c r="D124" s="11">
        <v>1323</v>
      </c>
      <c r="E124" s="30"/>
      <c r="F124" s="33"/>
      <c r="G124" s="11">
        <v>1190</v>
      </c>
      <c r="H124" s="6">
        <v>3.2258064516128997E-2</v>
      </c>
      <c r="I124" s="12">
        <v>42.677419354838698</v>
      </c>
      <c r="J124" s="33"/>
      <c r="K124" s="11">
        <v>1955</v>
      </c>
      <c r="L124" s="6">
        <v>0.96774193548387</v>
      </c>
      <c r="M124" s="12">
        <v>1280.3225806451601</v>
      </c>
    </row>
    <row r="125" spans="1:13" x14ac:dyDescent="0.25">
      <c r="A125" s="8" t="s">
        <v>353</v>
      </c>
      <c r="B125" t="s">
        <v>398</v>
      </c>
      <c r="C125" t="s">
        <v>399</v>
      </c>
      <c r="D125" s="11">
        <v>497</v>
      </c>
      <c r="E125" s="30"/>
      <c r="F125" s="33"/>
      <c r="G125" s="11">
        <v>1100</v>
      </c>
      <c r="H125" s="6">
        <v>0</v>
      </c>
      <c r="I125" s="12">
        <v>0</v>
      </c>
      <c r="J125" s="33"/>
      <c r="K125" s="11">
        <v>2035</v>
      </c>
      <c r="L125" s="6">
        <v>0.98648648648648596</v>
      </c>
      <c r="M125" s="12">
        <v>490.28378378378301</v>
      </c>
    </row>
    <row r="126" spans="1:13" x14ac:dyDescent="0.25">
      <c r="A126" s="8" t="s">
        <v>347</v>
      </c>
      <c r="B126" t="s">
        <v>400</v>
      </c>
      <c r="C126" t="s">
        <v>401</v>
      </c>
      <c r="D126" s="11">
        <v>9450</v>
      </c>
      <c r="E126" s="30"/>
      <c r="F126" s="33"/>
      <c r="G126" s="11">
        <v>755</v>
      </c>
      <c r="H126" s="6">
        <v>0.15384615384615299</v>
      </c>
      <c r="I126" s="12">
        <v>1453.8461538461499</v>
      </c>
      <c r="J126" s="33"/>
      <c r="K126" s="11">
        <v>710</v>
      </c>
      <c r="L126" s="6">
        <v>0.92307692307692302</v>
      </c>
      <c r="M126" s="12">
        <v>8723.0769230769201</v>
      </c>
    </row>
    <row r="127" spans="1:13" x14ac:dyDescent="0.25">
      <c r="A127" s="8" t="s">
        <v>350</v>
      </c>
      <c r="B127" t="s">
        <v>400</v>
      </c>
      <c r="C127" t="s">
        <v>401</v>
      </c>
      <c r="D127" s="11">
        <v>3087</v>
      </c>
      <c r="E127" s="30"/>
      <c r="F127" s="33"/>
      <c r="G127" s="11">
        <v>800</v>
      </c>
      <c r="H127" s="6">
        <v>0.15384615384615299</v>
      </c>
      <c r="I127" s="12">
        <v>474.923076923076</v>
      </c>
      <c r="J127" s="33"/>
      <c r="K127" s="11">
        <v>1020</v>
      </c>
      <c r="L127" s="6">
        <v>0.76923076923076905</v>
      </c>
      <c r="M127" s="12">
        <v>2374.6153846153802</v>
      </c>
    </row>
    <row r="128" spans="1:13" x14ac:dyDescent="0.25">
      <c r="A128" s="8" t="s">
        <v>351</v>
      </c>
      <c r="B128" t="s">
        <v>400</v>
      </c>
      <c r="C128" t="s">
        <v>401</v>
      </c>
      <c r="D128" s="11">
        <v>1322</v>
      </c>
      <c r="E128" s="30"/>
      <c r="F128" s="33"/>
      <c r="G128" s="11">
        <v>920</v>
      </c>
      <c r="H128" s="6">
        <v>5.8823529411764698E-2</v>
      </c>
      <c r="I128" s="12">
        <v>77.764705882352899</v>
      </c>
      <c r="J128" s="33"/>
      <c r="K128" s="11">
        <v>1320</v>
      </c>
      <c r="L128" s="6">
        <v>0.94117647058823495</v>
      </c>
      <c r="M128" s="12">
        <v>1244.23529411764</v>
      </c>
    </row>
    <row r="129" spans="1:13" x14ac:dyDescent="0.25">
      <c r="A129" s="8" t="s">
        <v>352</v>
      </c>
      <c r="B129" t="s">
        <v>400</v>
      </c>
      <c r="C129" t="s">
        <v>401</v>
      </c>
      <c r="D129" s="11">
        <v>613</v>
      </c>
      <c r="E129" s="30"/>
      <c r="F129" s="33"/>
      <c r="G129" s="11">
        <v>1190</v>
      </c>
      <c r="H129" s="6">
        <v>3.4482758620689599E-2</v>
      </c>
      <c r="I129" s="12">
        <v>21.137931034482701</v>
      </c>
      <c r="J129" s="33"/>
      <c r="K129" s="11">
        <v>1955</v>
      </c>
      <c r="L129" s="6">
        <v>0.96551724137931005</v>
      </c>
      <c r="M129" s="12">
        <v>591.86206896551698</v>
      </c>
    </row>
    <row r="130" spans="1:13" x14ac:dyDescent="0.25">
      <c r="A130" s="8" t="s">
        <v>353</v>
      </c>
      <c r="B130" t="s">
        <v>400</v>
      </c>
      <c r="C130" t="s">
        <v>401</v>
      </c>
      <c r="D130" s="11">
        <v>290</v>
      </c>
      <c r="E130" s="30"/>
      <c r="F130" s="33"/>
      <c r="G130" s="11">
        <v>1100</v>
      </c>
      <c r="H130" s="6">
        <v>2.4390243902439001E-2</v>
      </c>
      <c r="I130" s="12">
        <v>7.07317073170731</v>
      </c>
      <c r="J130" s="33"/>
      <c r="K130" s="11">
        <v>2035</v>
      </c>
      <c r="L130" s="6">
        <v>0.95121951219512102</v>
      </c>
      <c r="M130" s="12">
        <v>275.85365853658499</v>
      </c>
    </row>
    <row r="131" spans="1:13" x14ac:dyDescent="0.25">
      <c r="A131" s="8" t="s">
        <v>347</v>
      </c>
      <c r="B131" t="s">
        <v>402</v>
      </c>
      <c r="C131" t="s">
        <v>403</v>
      </c>
      <c r="D131" s="11">
        <v>3754</v>
      </c>
      <c r="E131" s="30"/>
      <c r="F131" s="33"/>
      <c r="G131" s="11">
        <v>755</v>
      </c>
      <c r="H131" s="6">
        <v>0.16666666666666599</v>
      </c>
      <c r="I131" s="12">
        <v>625.66666666666595</v>
      </c>
      <c r="J131" s="33"/>
      <c r="K131" s="11">
        <v>710</v>
      </c>
      <c r="L131" s="6">
        <v>0.11111111111111099</v>
      </c>
      <c r="M131" s="12">
        <v>417.11111111111097</v>
      </c>
    </row>
    <row r="132" spans="1:13" x14ac:dyDescent="0.25">
      <c r="A132" s="8" t="s">
        <v>350</v>
      </c>
      <c r="B132" t="s">
        <v>402</v>
      </c>
      <c r="C132" t="s">
        <v>403</v>
      </c>
      <c r="D132" s="11">
        <v>1796</v>
      </c>
      <c r="E132" s="30"/>
      <c r="F132" s="33"/>
      <c r="G132" s="11">
        <v>800</v>
      </c>
      <c r="H132" s="6">
        <v>8.16326530612244E-2</v>
      </c>
      <c r="I132" s="12">
        <v>146.61224489795899</v>
      </c>
      <c r="J132" s="33"/>
      <c r="K132" s="11">
        <v>1020</v>
      </c>
      <c r="L132" s="6">
        <v>8.16326530612244E-2</v>
      </c>
      <c r="M132" s="12">
        <v>146.61224489795899</v>
      </c>
    </row>
    <row r="133" spans="1:13" x14ac:dyDescent="0.25">
      <c r="A133" s="8" t="s">
        <v>351</v>
      </c>
      <c r="B133" t="s">
        <v>402</v>
      </c>
      <c r="C133" t="s">
        <v>403</v>
      </c>
      <c r="D133" s="11">
        <v>973</v>
      </c>
      <c r="E133" s="30"/>
      <c r="F133" s="33"/>
      <c r="G133" s="11">
        <v>920</v>
      </c>
      <c r="H133" s="6">
        <v>0.11111111111111099</v>
      </c>
      <c r="I133" s="12">
        <v>108.111111111111</v>
      </c>
      <c r="J133" s="33"/>
      <c r="K133" s="11">
        <v>1320</v>
      </c>
      <c r="L133" s="6">
        <v>4.4444444444444398E-2</v>
      </c>
      <c r="M133" s="12">
        <v>43.244444444444397</v>
      </c>
    </row>
    <row r="134" spans="1:13" x14ac:dyDescent="0.25">
      <c r="A134" s="8" t="s">
        <v>352</v>
      </c>
      <c r="B134" t="s">
        <v>402</v>
      </c>
      <c r="C134" t="s">
        <v>403</v>
      </c>
      <c r="D134" s="11">
        <v>615</v>
      </c>
      <c r="E134" s="30"/>
      <c r="F134" s="33"/>
      <c r="G134" s="11">
        <v>1190</v>
      </c>
      <c r="H134" s="6">
        <v>9.2307692307692299E-2</v>
      </c>
      <c r="I134" s="12">
        <v>56.769230769230703</v>
      </c>
      <c r="J134" s="33"/>
      <c r="K134" s="11">
        <v>1955</v>
      </c>
      <c r="L134" s="6">
        <v>3.0769230769230702E-2</v>
      </c>
      <c r="M134" s="12">
        <v>18.923076923076898</v>
      </c>
    </row>
    <row r="135" spans="1:13" x14ac:dyDescent="0.25">
      <c r="A135" s="8" t="s">
        <v>353</v>
      </c>
      <c r="B135" t="s">
        <v>402</v>
      </c>
      <c r="C135" t="s">
        <v>403</v>
      </c>
      <c r="D135" s="11">
        <v>368</v>
      </c>
      <c r="E135" s="30"/>
      <c r="F135" s="33"/>
      <c r="G135" s="11">
        <v>1100</v>
      </c>
      <c r="H135" s="6">
        <v>9.6385542168674607E-2</v>
      </c>
      <c r="I135" s="12">
        <v>35.469879518072197</v>
      </c>
      <c r="J135" s="33"/>
      <c r="K135" s="11">
        <v>2035</v>
      </c>
      <c r="L135" s="6">
        <v>3.6144578313252997E-2</v>
      </c>
      <c r="M135" s="12">
        <v>13.3012048192771</v>
      </c>
    </row>
    <row r="136" spans="1:13" x14ac:dyDescent="0.25">
      <c r="A136" s="8" t="s">
        <v>347</v>
      </c>
      <c r="B136" t="s">
        <v>404</v>
      </c>
      <c r="C136" t="s">
        <v>405</v>
      </c>
      <c r="D136" s="11">
        <v>5149</v>
      </c>
      <c r="E136" s="30"/>
      <c r="F136" s="33"/>
      <c r="G136" s="11">
        <v>755</v>
      </c>
      <c r="H136" s="6">
        <v>0.93548387096774099</v>
      </c>
      <c r="I136" s="12">
        <v>4816.8064516128998</v>
      </c>
      <c r="J136" s="33"/>
      <c r="K136" s="11">
        <v>710</v>
      </c>
      <c r="L136" s="6">
        <v>6.4516129032257993E-2</v>
      </c>
      <c r="M136" s="12">
        <v>332.19354838709597</v>
      </c>
    </row>
    <row r="137" spans="1:13" x14ac:dyDescent="0.25">
      <c r="A137" s="8" t="s">
        <v>350</v>
      </c>
      <c r="B137" t="s">
        <v>404</v>
      </c>
      <c r="C137" t="s">
        <v>405</v>
      </c>
      <c r="D137" s="11">
        <v>1942</v>
      </c>
      <c r="E137" s="30"/>
      <c r="F137" s="33"/>
      <c r="G137" s="11">
        <v>800</v>
      </c>
      <c r="H137" s="6">
        <v>0.95833333333333304</v>
      </c>
      <c r="I137" s="12">
        <v>1861.0833333333301</v>
      </c>
      <c r="J137" s="33"/>
      <c r="K137" s="11">
        <v>1020</v>
      </c>
      <c r="L137" s="6">
        <v>4.1666666666666602E-2</v>
      </c>
      <c r="M137" s="12">
        <v>80.9166666666666</v>
      </c>
    </row>
    <row r="138" spans="1:13" x14ac:dyDescent="0.25">
      <c r="A138" s="8" t="s">
        <v>351</v>
      </c>
      <c r="B138" t="s">
        <v>404</v>
      </c>
      <c r="C138" t="s">
        <v>405</v>
      </c>
      <c r="D138" s="11">
        <v>761</v>
      </c>
      <c r="E138" s="30"/>
      <c r="F138" s="33"/>
      <c r="G138" s="11">
        <v>920</v>
      </c>
      <c r="H138" s="6">
        <v>0.88571428571428501</v>
      </c>
      <c r="I138" s="12">
        <v>674.02857142857101</v>
      </c>
      <c r="J138" s="33"/>
      <c r="K138" s="11">
        <v>1320</v>
      </c>
      <c r="L138" s="6">
        <v>5.7142857142857099E-2</v>
      </c>
      <c r="M138" s="12">
        <v>43.485714285714202</v>
      </c>
    </row>
    <row r="139" spans="1:13" x14ac:dyDescent="0.25">
      <c r="A139" s="8" t="s">
        <v>352</v>
      </c>
      <c r="B139" t="s">
        <v>404</v>
      </c>
      <c r="C139" t="s">
        <v>405</v>
      </c>
      <c r="D139" s="11">
        <v>467</v>
      </c>
      <c r="E139" s="30"/>
      <c r="F139" s="33"/>
      <c r="G139" s="11">
        <v>1190</v>
      </c>
      <c r="H139" s="6">
        <v>1</v>
      </c>
      <c r="I139" s="12">
        <v>467</v>
      </c>
      <c r="J139" s="33"/>
      <c r="K139" s="11">
        <v>1955</v>
      </c>
      <c r="L139" s="6">
        <v>0</v>
      </c>
      <c r="M139" s="12">
        <v>0</v>
      </c>
    </row>
    <row r="140" spans="1:13" x14ac:dyDescent="0.25">
      <c r="A140" s="8" t="s">
        <v>353</v>
      </c>
      <c r="B140" t="s">
        <v>404</v>
      </c>
      <c r="C140" t="s">
        <v>405</v>
      </c>
      <c r="D140" s="11">
        <v>243</v>
      </c>
      <c r="E140" s="30"/>
      <c r="F140" s="33"/>
      <c r="G140" s="11">
        <v>1100</v>
      </c>
      <c r="H140" s="6">
        <v>0.96666666666666601</v>
      </c>
      <c r="I140" s="12">
        <v>234.89999999999901</v>
      </c>
      <c r="J140" s="33"/>
      <c r="K140" s="11">
        <v>2035</v>
      </c>
      <c r="L140" s="6">
        <v>1.6666666666666601E-2</v>
      </c>
      <c r="M140" s="12">
        <v>4.0499999999999901</v>
      </c>
    </row>
    <row r="141" spans="1:13" x14ac:dyDescent="0.25">
      <c r="A141" s="8" t="s">
        <v>347</v>
      </c>
      <c r="B141" t="s">
        <v>406</v>
      </c>
      <c r="C141" t="s">
        <v>407</v>
      </c>
      <c r="D141" s="11">
        <v>4151</v>
      </c>
      <c r="E141" s="30"/>
      <c r="F141" s="33"/>
      <c r="G141" s="11">
        <v>755</v>
      </c>
      <c r="H141" s="6">
        <v>0.14285714285714199</v>
      </c>
      <c r="I141" s="12">
        <v>592.99999999999898</v>
      </c>
      <c r="J141" s="33"/>
      <c r="K141" s="11">
        <v>710</v>
      </c>
      <c r="L141" s="6">
        <v>0.85714285714285698</v>
      </c>
      <c r="M141" s="12">
        <v>3557.99999999999</v>
      </c>
    </row>
    <row r="142" spans="1:13" x14ac:dyDescent="0.25">
      <c r="A142" s="8" t="s">
        <v>350</v>
      </c>
      <c r="B142" t="s">
        <v>406</v>
      </c>
      <c r="C142" t="s">
        <v>407</v>
      </c>
      <c r="D142" s="11">
        <v>1406</v>
      </c>
      <c r="E142" s="30"/>
      <c r="F142" s="33"/>
      <c r="G142" s="11">
        <v>800</v>
      </c>
      <c r="H142" s="6">
        <v>0.11764705882352899</v>
      </c>
      <c r="I142" s="12">
        <v>165.41176470588201</v>
      </c>
      <c r="J142" s="33"/>
      <c r="K142" s="11">
        <v>1020</v>
      </c>
      <c r="L142" s="6">
        <v>0.88235294117647001</v>
      </c>
      <c r="M142" s="12">
        <v>1240.5882352941101</v>
      </c>
    </row>
    <row r="143" spans="1:13" x14ac:dyDescent="0.25">
      <c r="A143" s="8" t="s">
        <v>351</v>
      </c>
      <c r="B143" t="s">
        <v>406</v>
      </c>
      <c r="C143" t="s">
        <v>407</v>
      </c>
      <c r="D143" s="11">
        <v>689</v>
      </c>
      <c r="E143" s="30"/>
      <c r="F143" s="33"/>
      <c r="G143" s="11">
        <v>920</v>
      </c>
      <c r="H143" s="6">
        <v>3.7037037037037E-2</v>
      </c>
      <c r="I143" s="12">
        <v>25.518518518518501</v>
      </c>
      <c r="J143" s="33"/>
      <c r="K143" s="11">
        <v>1320</v>
      </c>
      <c r="L143" s="6">
        <v>0.96296296296296202</v>
      </c>
      <c r="M143" s="12">
        <v>663.48148148148096</v>
      </c>
    </row>
    <row r="144" spans="1:13" x14ac:dyDescent="0.25">
      <c r="A144" s="8" t="s">
        <v>352</v>
      </c>
      <c r="B144" t="s">
        <v>406</v>
      </c>
      <c r="C144" t="s">
        <v>407</v>
      </c>
      <c r="D144" s="11">
        <v>483</v>
      </c>
      <c r="E144" s="30"/>
      <c r="F144" s="33"/>
      <c r="G144" s="11">
        <v>1190</v>
      </c>
      <c r="H144" s="6">
        <v>0</v>
      </c>
      <c r="I144" s="12">
        <v>0</v>
      </c>
      <c r="J144" s="33"/>
      <c r="K144" s="11">
        <v>1955</v>
      </c>
      <c r="L144" s="6">
        <v>0.95454545454545403</v>
      </c>
      <c r="M144" s="12">
        <v>461.04545454545399</v>
      </c>
    </row>
    <row r="145" spans="1:13" x14ac:dyDescent="0.25">
      <c r="A145" s="8" t="s">
        <v>353</v>
      </c>
      <c r="B145" t="s">
        <v>406</v>
      </c>
      <c r="C145" t="s">
        <v>407</v>
      </c>
      <c r="D145" s="11">
        <v>227</v>
      </c>
      <c r="E145" s="30"/>
      <c r="F145" s="33"/>
      <c r="G145" s="11">
        <v>1100</v>
      </c>
      <c r="H145" s="6">
        <v>0</v>
      </c>
      <c r="I145" s="12">
        <v>0</v>
      </c>
      <c r="J145" s="33"/>
      <c r="K145" s="11">
        <v>2035</v>
      </c>
      <c r="L145" s="6">
        <v>1</v>
      </c>
      <c r="M145" s="12">
        <v>227</v>
      </c>
    </row>
    <row r="146" spans="1:13" x14ac:dyDescent="0.25">
      <c r="A146" s="8" t="s">
        <v>347</v>
      </c>
      <c r="B146" t="s">
        <v>408</v>
      </c>
      <c r="C146" t="s">
        <v>409</v>
      </c>
      <c r="D146" s="11">
        <v>8934</v>
      </c>
      <c r="E146" s="30"/>
      <c r="F146" s="33"/>
      <c r="G146" s="11">
        <v>755</v>
      </c>
      <c r="H146" s="6">
        <v>0.23529411764705799</v>
      </c>
      <c r="I146" s="12">
        <v>2102.1176470588198</v>
      </c>
      <c r="J146" s="33"/>
      <c r="K146" s="11">
        <v>710</v>
      </c>
      <c r="L146" s="6">
        <v>0.64705882352941102</v>
      </c>
      <c r="M146" s="12">
        <v>5780.8235294117603</v>
      </c>
    </row>
    <row r="147" spans="1:13" x14ac:dyDescent="0.25">
      <c r="A147" s="8" t="s">
        <v>350</v>
      </c>
      <c r="B147" t="s">
        <v>408</v>
      </c>
      <c r="C147" t="s">
        <v>409</v>
      </c>
      <c r="D147" s="11">
        <v>4354</v>
      </c>
      <c r="E147" s="30"/>
      <c r="F147" s="33"/>
      <c r="G147" s="11">
        <v>800</v>
      </c>
      <c r="H147" s="6">
        <v>0.13636363636363599</v>
      </c>
      <c r="I147" s="12">
        <v>593.72727272727195</v>
      </c>
      <c r="J147" s="33"/>
      <c r="K147" s="11">
        <v>1020</v>
      </c>
      <c r="L147" s="6">
        <v>0.68181818181818099</v>
      </c>
      <c r="M147" s="12">
        <v>2968.6363636363599</v>
      </c>
    </row>
    <row r="148" spans="1:13" x14ac:dyDescent="0.25">
      <c r="A148" s="8" t="s">
        <v>351</v>
      </c>
      <c r="B148" t="s">
        <v>408</v>
      </c>
      <c r="C148" t="s">
        <v>409</v>
      </c>
      <c r="D148" s="11">
        <v>2423</v>
      </c>
      <c r="E148" s="30"/>
      <c r="F148" s="33"/>
      <c r="G148" s="11">
        <v>920</v>
      </c>
      <c r="H148" s="6">
        <v>9.85915492957746E-2</v>
      </c>
      <c r="I148" s="12">
        <v>238.88732394366099</v>
      </c>
      <c r="J148" s="33"/>
      <c r="K148" s="11">
        <v>1320</v>
      </c>
      <c r="L148" s="6">
        <v>0.73239436619718301</v>
      </c>
      <c r="M148" s="12">
        <v>1774.5915492957699</v>
      </c>
    </row>
    <row r="149" spans="1:13" x14ac:dyDescent="0.25">
      <c r="A149" s="8" t="s">
        <v>352</v>
      </c>
      <c r="B149" t="s">
        <v>408</v>
      </c>
      <c r="C149" t="s">
        <v>409</v>
      </c>
      <c r="D149" s="11">
        <v>1668</v>
      </c>
      <c r="E149" s="30"/>
      <c r="F149" s="33"/>
      <c r="G149" s="11">
        <v>1190</v>
      </c>
      <c r="H149" s="6">
        <v>8.16326530612244E-2</v>
      </c>
      <c r="I149" s="12">
        <v>136.16326530612201</v>
      </c>
      <c r="J149" s="33"/>
      <c r="K149" s="11">
        <v>1955</v>
      </c>
      <c r="L149" s="6">
        <v>0.70408163265306101</v>
      </c>
      <c r="M149" s="12">
        <v>1174.4081632652999</v>
      </c>
    </row>
    <row r="150" spans="1:13" x14ac:dyDescent="0.25">
      <c r="A150" s="8" t="s">
        <v>353</v>
      </c>
      <c r="B150" t="s">
        <v>408</v>
      </c>
      <c r="C150" t="s">
        <v>409</v>
      </c>
      <c r="D150" s="11">
        <v>755</v>
      </c>
      <c r="E150" s="30"/>
      <c r="F150" s="33"/>
      <c r="G150" s="11">
        <v>1100</v>
      </c>
      <c r="H150" s="6">
        <v>5.0359712230215799E-2</v>
      </c>
      <c r="I150" s="12">
        <v>38.021582733812899</v>
      </c>
      <c r="J150" s="33"/>
      <c r="K150" s="11">
        <v>2035</v>
      </c>
      <c r="L150" s="6">
        <v>0.64748201438848896</v>
      </c>
      <c r="M150" s="12">
        <v>488.84892086330899</v>
      </c>
    </row>
    <row r="151" spans="1:13" x14ac:dyDescent="0.25">
      <c r="A151" s="8" t="s">
        <v>347</v>
      </c>
      <c r="B151" t="s">
        <v>410</v>
      </c>
      <c r="C151" t="s">
        <v>411</v>
      </c>
      <c r="D151" s="11">
        <v>4420</v>
      </c>
      <c r="E151" s="30"/>
      <c r="F151" s="33"/>
      <c r="G151" s="11">
        <v>755</v>
      </c>
      <c r="H151" s="6">
        <v>0.2</v>
      </c>
      <c r="I151" s="12">
        <v>884</v>
      </c>
      <c r="J151" s="33"/>
      <c r="K151" s="11">
        <v>710</v>
      </c>
      <c r="L151" s="6">
        <v>0.9</v>
      </c>
      <c r="M151" s="12">
        <v>3978</v>
      </c>
    </row>
    <row r="152" spans="1:13" x14ac:dyDescent="0.25">
      <c r="A152" s="8" t="s">
        <v>350</v>
      </c>
      <c r="B152" t="s">
        <v>410</v>
      </c>
      <c r="C152" t="s">
        <v>411</v>
      </c>
      <c r="D152" s="11">
        <v>1881</v>
      </c>
      <c r="E152" s="30"/>
      <c r="F152" s="33"/>
      <c r="G152" s="11">
        <v>800</v>
      </c>
      <c r="H152" s="6">
        <v>0.2</v>
      </c>
      <c r="I152" s="12">
        <v>376.2</v>
      </c>
      <c r="J152" s="33"/>
      <c r="K152" s="11">
        <v>1020</v>
      </c>
      <c r="L152" s="6">
        <v>0.7</v>
      </c>
      <c r="M152" s="12">
        <v>1316.7</v>
      </c>
    </row>
    <row r="153" spans="1:13" x14ac:dyDescent="0.25">
      <c r="A153" s="8" t="s">
        <v>351</v>
      </c>
      <c r="B153" t="s">
        <v>410</v>
      </c>
      <c r="C153" t="s">
        <v>411</v>
      </c>
      <c r="D153" s="11">
        <v>825</v>
      </c>
      <c r="E153" s="30"/>
      <c r="F153" s="33"/>
      <c r="G153" s="11">
        <v>920</v>
      </c>
      <c r="H153" s="6">
        <v>0.214285714285714</v>
      </c>
      <c r="I153" s="12">
        <v>176.78571428571399</v>
      </c>
      <c r="J153" s="33"/>
      <c r="K153" s="11">
        <v>1320</v>
      </c>
      <c r="L153" s="6">
        <v>0.71428571428571397</v>
      </c>
      <c r="M153" s="12">
        <v>589.28571428571399</v>
      </c>
    </row>
    <row r="154" spans="1:13" x14ac:dyDescent="0.25">
      <c r="A154" s="8" t="s">
        <v>352</v>
      </c>
      <c r="B154" t="s">
        <v>410</v>
      </c>
      <c r="C154" t="s">
        <v>411</v>
      </c>
      <c r="D154" s="11">
        <v>499</v>
      </c>
      <c r="E154" s="30"/>
      <c r="F154" s="33"/>
      <c r="G154" s="11">
        <v>1190</v>
      </c>
      <c r="H154" s="6">
        <v>0.18518518518518501</v>
      </c>
      <c r="I154" s="12">
        <v>92.407407407407405</v>
      </c>
      <c r="J154" s="33"/>
      <c r="K154" s="11">
        <v>1955</v>
      </c>
      <c r="L154" s="6">
        <v>0.81481481481481399</v>
      </c>
      <c r="M154" s="12">
        <v>406.59259259259198</v>
      </c>
    </row>
    <row r="155" spans="1:13" x14ac:dyDescent="0.25">
      <c r="A155" s="8" t="s">
        <v>353</v>
      </c>
      <c r="B155" t="s">
        <v>410</v>
      </c>
      <c r="C155" t="s">
        <v>411</v>
      </c>
      <c r="D155" s="11">
        <v>188</v>
      </c>
      <c r="E155" s="30"/>
      <c r="F155" s="33"/>
      <c r="G155" s="11">
        <v>1100</v>
      </c>
      <c r="H155" s="6">
        <v>0.08</v>
      </c>
      <c r="I155" s="12">
        <v>15.04</v>
      </c>
      <c r="J155" s="33"/>
      <c r="K155" s="11">
        <v>2035</v>
      </c>
      <c r="L155" s="6">
        <v>0.88</v>
      </c>
      <c r="M155" s="12">
        <v>165.44</v>
      </c>
    </row>
    <row r="156" spans="1:13" x14ac:dyDescent="0.25">
      <c r="A156" s="8" t="s">
        <v>347</v>
      </c>
      <c r="B156" t="s">
        <v>412</v>
      </c>
      <c r="C156" t="s">
        <v>413</v>
      </c>
      <c r="D156" s="11">
        <v>3439</v>
      </c>
      <c r="E156" s="30"/>
      <c r="F156" s="33"/>
      <c r="G156" s="11">
        <v>755</v>
      </c>
      <c r="H156" s="6">
        <v>0.95</v>
      </c>
      <c r="I156" s="12">
        <v>3267.05</v>
      </c>
      <c r="J156" s="33"/>
      <c r="K156" s="11">
        <v>710</v>
      </c>
      <c r="L156" s="6">
        <v>0</v>
      </c>
      <c r="M156" s="12">
        <v>0</v>
      </c>
    </row>
    <row r="157" spans="1:13" x14ac:dyDescent="0.25">
      <c r="A157" s="8" t="s">
        <v>350</v>
      </c>
      <c r="B157" t="s">
        <v>412</v>
      </c>
      <c r="C157" t="s">
        <v>413</v>
      </c>
      <c r="D157" s="11">
        <v>1322</v>
      </c>
      <c r="E157" s="30"/>
      <c r="F157" s="33"/>
      <c r="G157" s="11">
        <v>800</v>
      </c>
      <c r="H157" s="6">
        <v>0.93548387096774099</v>
      </c>
      <c r="I157" s="12">
        <v>1236.7096774193501</v>
      </c>
      <c r="J157" s="33"/>
      <c r="K157" s="11">
        <v>1020</v>
      </c>
      <c r="L157" s="6">
        <v>3.2258064516128997E-2</v>
      </c>
      <c r="M157" s="12">
        <v>42.645161290322498</v>
      </c>
    </row>
    <row r="158" spans="1:13" x14ac:dyDescent="0.25">
      <c r="A158" s="8" t="s">
        <v>351</v>
      </c>
      <c r="B158" t="s">
        <v>412</v>
      </c>
      <c r="C158" t="s">
        <v>413</v>
      </c>
      <c r="D158" s="11">
        <v>516</v>
      </c>
      <c r="E158" s="30"/>
      <c r="F158" s="33"/>
      <c r="G158" s="11">
        <v>920</v>
      </c>
      <c r="H158" s="6">
        <v>0.90625</v>
      </c>
      <c r="I158" s="12">
        <v>467.625</v>
      </c>
      <c r="J158" s="33"/>
      <c r="K158" s="11">
        <v>1320</v>
      </c>
      <c r="L158" s="6">
        <v>9.375E-2</v>
      </c>
      <c r="M158" s="12">
        <v>48.375</v>
      </c>
    </row>
    <row r="159" spans="1:13" x14ac:dyDescent="0.25">
      <c r="A159" s="8" t="s">
        <v>352</v>
      </c>
      <c r="B159" t="s">
        <v>412</v>
      </c>
      <c r="C159" t="s">
        <v>413</v>
      </c>
      <c r="D159" s="11">
        <v>342</v>
      </c>
      <c r="E159" s="30"/>
      <c r="F159" s="33"/>
      <c r="G159" s="11">
        <v>1190</v>
      </c>
      <c r="H159" s="6">
        <v>0.94285714285714195</v>
      </c>
      <c r="I159" s="12">
        <v>322.457142857142</v>
      </c>
      <c r="J159" s="33"/>
      <c r="K159" s="11">
        <v>1955</v>
      </c>
      <c r="L159" s="6">
        <v>2.8571428571428501E-2</v>
      </c>
      <c r="M159" s="12">
        <v>9.7714285714285705</v>
      </c>
    </row>
    <row r="160" spans="1:13" x14ac:dyDescent="0.25">
      <c r="A160" s="8" t="s">
        <v>353</v>
      </c>
      <c r="B160" t="s">
        <v>412</v>
      </c>
      <c r="C160" t="s">
        <v>413</v>
      </c>
      <c r="D160" s="11">
        <v>163</v>
      </c>
      <c r="E160" s="30"/>
      <c r="F160" s="33"/>
      <c r="G160" s="11">
        <v>1100</v>
      </c>
      <c r="H160" s="6">
        <v>0.97560975609755995</v>
      </c>
      <c r="I160" s="12">
        <v>159.02439024390199</v>
      </c>
      <c r="J160" s="33"/>
      <c r="K160" s="11">
        <v>2035</v>
      </c>
      <c r="L160" s="6">
        <v>2.4390243902439001E-2</v>
      </c>
      <c r="M160" s="12">
        <v>3.9756097560975601</v>
      </c>
    </row>
    <row r="161" spans="1:13" x14ac:dyDescent="0.25">
      <c r="A161" s="8" t="s">
        <v>347</v>
      </c>
      <c r="B161" t="s">
        <v>414</v>
      </c>
      <c r="C161" t="s">
        <v>415</v>
      </c>
      <c r="D161" s="11">
        <v>2127</v>
      </c>
      <c r="E161" s="30"/>
      <c r="F161" s="33"/>
      <c r="G161" s="11">
        <v>755</v>
      </c>
      <c r="H161" s="6">
        <v>0.14285714285714199</v>
      </c>
      <c r="I161" s="12">
        <v>303.85714285714198</v>
      </c>
      <c r="J161" s="33"/>
      <c r="K161" s="11">
        <v>710</v>
      </c>
      <c r="L161" s="6">
        <v>0.85714285714285698</v>
      </c>
      <c r="M161" s="12">
        <v>1823.1428571428501</v>
      </c>
    </row>
    <row r="162" spans="1:13" x14ac:dyDescent="0.25">
      <c r="A162" s="8" t="s">
        <v>350</v>
      </c>
      <c r="B162" t="s">
        <v>414</v>
      </c>
      <c r="C162" t="s">
        <v>415</v>
      </c>
      <c r="D162" s="11">
        <v>921</v>
      </c>
      <c r="E162" s="30"/>
      <c r="F162" s="33"/>
      <c r="G162" s="11">
        <v>800</v>
      </c>
      <c r="H162" s="6">
        <v>1</v>
      </c>
      <c r="I162" s="12">
        <v>921</v>
      </c>
      <c r="J162" s="33"/>
      <c r="K162" s="11">
        <v>1020</v>
      </c>
      <c r="L162" s="6">
        <v>0</v>
      </c>
      <c r="M162" s="12">
        <v>0</v>
      </c>
    </row>
    <row r="163" spans="1:13" x14ac:dyDescent="0.25">
      <c r="A163" s="8" t="s">
        <v>351</v>
      </c>
      <c r="B163" t="s">
        <v>414</v>
      </c>
      <c r="C163" t="s">
        <v>415</v>
      </c>
      <c r="D163" s="11">
        <v>435</v>
      </c>
      <c r="E163" s="30"/>
      <c r="F163" s="33"/>
      <c r="G163" s="11">
        <v>920</v>
      </c>
      <c r="H163" s="6">
        <v>0</v>
      </c>
      <c r="I163" s="12">
        <v>0</v>
      </c>
      <c r="J163" s="33"/>
      <c r="K163" s="11">
        <v>1320</v>
      </c>
      <c r="L163" s="6">
        <v>1</v>
      </c>
      <c r="M163" s="12">
        <v>435</v>
      </c>
    </row>
    <row r="164" spans="1:13" x14ac:dyDescent="0.25">
      <c r="A164" s="8" t="s">
        <v>352</v>
      </c>
      <c r="B164" t="s">
        <v>414</v>
      </c>
      <c r="C164" t="s">
        <v>415</v>
      </c>
      <c r="D164" s="11">
        <v>176</v>
      </c>
      <c r="E164" s="30"/>
      <c r="F164" s="33"/>
      <c r="G164" s="11">
        <v>1190</v>
      </c>
      <c r="H164" s="6">
        <v>0.33333333333333298</v>
      </c>
      <c r="I164" s="12">
        <v>58.6666666666666</v>
      </c>
      <c r="J164" s="33"/>
      <c r="K164" s="11">
        <v>1955</v>
      </c>
      <c r="L164" s="6">
        <v>0.83333333333333304</v>
      </c>
      <c r="M164" s="12">
        <v>146.666666666666</v>
      </c>
    </row>
    <row r="165" spans="1:13" x14ac:dyDescent="0.25">
      <c r="A165" s="8" t="s">
        <v>353</v>
      </c>
      <c r="B165" t="s">
        <v>414</v>
      </c>
      <c r="C165" t="s">
        <v>415</v>
      </c>
      <c r="D165" s="11">
        <v>80</v>
      </c>
      <c r="E165" s="30"/>
      <c r="F165" s="33"/>
      <c r="G165" s="11">
        <v>1100</v>
      </c>
      <c r="H165" s="6">
        <v>0</v>
      </c>
      <c r="I165" s="12">
        <v>0</v>
      </c>
      <c r="J165" s="33"/>
      <c r="K165" s="11">
        <v>2035</v>
      </c>
      <c r="L165" s="6">
        <v>1</v>
      </c>
      <c r="M165" s="12">
        <v>80</v>
      </c>
    </row>
    <row r="166" spans="1:13" x14ac:dyDescent="0.25">
      <c r="A166" s="8" t="s">
        <v>347</v>
      </c>
      <c r="B166" t="s">
        <v>416</v>
      </c>
      <c r="C166" t="s">
        <v>417</v>
      </c>
      <c r="D166" s="11">
        <v>2484</v>
      </c>
      <c r="E166" s="30"/>
      <c r="F166" s="33"/>
      <c r="G166" s="11">
        <v>755</v>
      </c>
      <c r="H166" s="6">
        <v>0</v>
      </c>
      <c r="I166" s="12">
        <v>0</v>
      </c>
      <c r="J166" s="33"/>
      <c r="K166" s="11">
        <v>710</v>
      </c>
      <c r="L166" s="6">
        <v>1</v>
      </c>
      <c r="M166" s="12">
        <v>2484</v>
      </c>
    </row>
    <row r="167" spans="1:13" x14ac:dyDescent="0.25">
      <c r="A167" s="8" t="s">
        <v>350</v>
      </c>
      <c r="B167" t="s">
        <v>416</v>
      </c>
      <c r="C167" t="s">
        <v>417</v>
      </c>
      <c r="D167" s="11">
        <v>1437</v>
      </c>
      <c r="E167" s="30"/>
      <c r="F167" s="33"/>
      <c r="G167" s="11">
        <v>800</v>
      </c>
      <c r="H167" s="6">
        <v>0.27777777777777701</v>
      </c>
      <c r="I167" s="12">
        <v>399.166666666666</v>
      </c>
      <c r="J167" s="33"/>
      <c r="K167" s="11">
        <v>1020</v>
      </c>
      <c r="L167" s="6">
        <v>0.72222222222222199</v>
      </c>
      <c r="M167" s="12">
        <v>1037.8333333333301</v>
      </c>
    </row>
    <row r="168" spans="1:13" x14ac:dyDescent="0.25">
      <c r="A168" s="8" t="s">
        <v>351</v>
      </c>
      <c r="B168" t="s">
        <v>416</v>
      </c>
      <c r="C168" t="s">
        <v>417</v>
      </c>
      <c r="D168" s="11">
        <v>846</v>
      </c>
      <c r="E168" s="30"/>
      <c r="F168" s="33"/>
      <c r="G168" s="11">
        <v>920</v>
      </c>
      <c r="H168" s="6">
        <v>0.40909090909090901</v>
      </c>
      <c r="I168" s="12">
        <v>346.09090909090901</v>
      </c>
      <c r="J168" s="33"/>
      <c r="K168" s="11">
        <v>1320</v>
      </c>
      <c r="L168" s="6">
        <v>0.63636363636363602</v>
      </c>
      <c r="M168" s="12">
        <v>538.36363636363603</v>
      </c>
    </row>
    <row r="169" spans="1:13" x14ac:dyDescent="0.25">
      <c r="A169" s="8" t="s">
        <v>352</v>
      </c>
      <c r="B169" t="s">
        <v>416</v>
      </c>
      <c r="C169" t="s">
        <v>417</v>
      </c>
      <c r="D169" s="11">
        <v>658</v>
      </c>
      <c r="E169" s="30"/>
      <c r="F169" s="33"/>
      <c r="G169" s="11">
        <v>1190</v>
      </c>
      <c r="H169" s="6">
        <v>0.314285714285714</v>
      </c>
      <c r="I169" s="12">
        <v>206.79999999999899</v>
      </c>
      <c r="J169" s="33"/>
      <c r="K169" s="11">
        <v>1955</v>
      </c>
      <c r="L169" s="6">
        <v>0.68571428571428505</v>
      </c>
      <c r="M169" s="12">
        <v>451.19999999999902</v>
      </c>
    </row>
    <row r="170" spans="1:13" x14ac:dyDescent="0.25">
      <c r="A170" s="8" t="s">
        <v>353</v>
      </c>
      <c r="B170" t="s">
        <v>416</v>
      </c>
      <c r="C170" t="s">
        <v>417</v>
      </c>
      <c r="D170" s="11">
        <v>222</v>
      </c>
      <c r="E170" s="30"/>
      <c r="F170" s="33"/>
      <c r="G170" s="11">
        <v>1100</v>
      </c>
      <c r="H170" s="6">
        <v>0.31034482758620602</v>
      </c>
      <c r="I170" s="12">
        <v>68.896551724137893</v>
      </c>
      <c r="J170" s="33"/>
      <c r="K170" s="11">
        <v>2035</v>
      </c>
      <c r="L170" s="6">
        <v>0.68965517241379304</v>
      </c>
      <c r="M170" s="12">
        <v>153.10344827586201</v>
      </c>
    </row>
    <row r="171" spans="1:13" x14ac:dyDescent="0.25">
      <c r="A171" s="8" t="s">
        <v>347</v>
      </c>
      <c r="B171" t="s">
        <v>418</v>
      </c>
      <c r="C171" t="s">
        <v>419</v>
      </c>
      <c r="D171" s="11">
        <v>3104</v>
      </c>
      <c r="E171" s="30"/>
      <c r="F171" s="33"/>
      <c r="G171" s="11">
        <v>755</v>
      </c>
      <c r="H171" s="6">
        <v>0.94444444444444398</v>
      </c>
      <c r="I171" s="12">
        <v>2931.5555555555502</v>
      </c>
      <c r="J171" s="33"/>
      <c r="K171" s="11">
        <v>710</v>
      </c>
      <c r="L171" s="6">
        <v>0</v>
      </c>
      <c r="M171" s="12">
        <v>0</v>
      </c>
    </row>
    <row r="172" spans="1:13" x14ac:dyDescent="0.25">
      <c r="A172" s="8" t="s">
        <v>350</v>
      </c>
      <c r="B172" t="s">
        <v>418</v>
      </c>
      <c r="C172" t="s">
        <v>419</v>
      </c>
      <c r="D172" s="11">
        <v>1176</v>
      </c>
      <c r="E172" s="30"/>
      <c r="F172" s="33"/>
      <c r="G172" s="11">
        <v>800</v>
      </c>
      <c r="H172" s="6">
        <v>0.95652173913043403</v>
      </c>
      <c r="I172" s="12">
        <v>1124.8695652173899</v>
      </c>
      <c r="J172" s="33"/>
      <c r="K172" s="11">
        <v>1020</v>
      </c>
      <c r="L172" s="6">
        <v>4.3478260869565202E-2</v>
      </c>
      <c r="M172" s="12">
        <v>51.130434782608603</v>
      </c>
    </row>
    <row r="173" spans="1:13" x14ac:dyDescent="0.25">
      <c r="A173" s="8" t="s">
        <v>351</v>
      </c>
      <c r="B173" t="s">
        <v>418</v>
      </c>
      <c r="C173" t="s">
        <v>419</v>
      </c>
      <c r="D173" s="11">
        <v>353</v>
      </c>
      <c r="E173" s="30"/>
      <c r="F173" s="33"/>
      <c r="G173" s="11">
        <v>920</v>
      </c>
      <c r="H173" s="6">
        <v>1</v>
      </c>
      <c r="I173" s="12">
        <v>353</v>
      </c>
      <c r="J173" s="33"/>
      <c r="K173" s="11">
        <v>1320</v>
      </c>
      <c r="L173" s="6">
        <v>0</v>
      </c>
      <c r="M173" s="12">
        <v>0</v>
      </c>
    </row>
    <row r="174" spans="1:13" x14ac:dyDescent="0.25">
      <c r="A174" s="8" t="s">
        <v>352</v>
      </c>
      <c r="B174" t="s">
        <v>418</v>
      </c>
      <c r="C174" t="s">
        <v>419</v>
      </c>
      <c r="D174" s="11">
        <v>250</v>
      </c>
      <c r="E174" s="30"/>
      <c r="F174" s="33"/>
      <c r="G174" s="11">
        <v>1190</v>
      </c>
      <c r="H174" s="6">
        <v>0.97058823529411697</v>
      </c>
      <c r="I174" s="12">
        <v>242.64705882352899</v>
      </c>
      <c r="J174" s="33"/>
      <c r="K174" s="11">
        <v>1955</v>
      </c>
      <c r="L174" s="6">
        <v>5.8823529411764698E-2</v>
      </c>
      <c r="M174" s="12">
        <v>14.705882352941099</v>
      </c>
    </row>
    <row r="175" spans="1:13" x14ac:dyDescent="0.25">
      <c r="A175" s="8" t="s">
        <v>353</v>
      </c>
      <c r="B175" t="s">
        <v>418</v>
      </c>
      <c r="C175" t="s">
        <v>419</v>
      </c>
      <c r="D175" s="11">
        <v>98</v>
      </c>
      <c r="E175" s="30"/>
      <c r="F175" s="33"/>
      <c r="G175" s="11">
        <v>1100</v>
      </c>
      <c r="H175" s="6">
        <v>1</v>
      </c>
      <c r="I175" s="12">
        <v>98</v>
      </c>
      <c r="J175" s="33"/>
      <c r="K175" s="11">
        <v>2035</v>
      </c>
      <c r="L175" s="6">
        <v>0</v>
      </c>
      <c r="M175" s="12">
        <v>0</v>
      </c>
    </row>
    <row r="176" spans="1:13" x14ac:dyDescent="0.25">
      <c r="A176" s="8" t="s">
        <v>347</v>
      </c>
      <c r="B176" t="s">
        <v>420</v>
      </c>
      <c r="C176" t="s">
        <v>421</v>
      </c>
      <c r="D176" s="11">
        <v>9492</v>
      </c>
      <c r="E176" s="30"/>
      <c r="F176" s="33"/>
      <c r="G176" s="11">
        <v>755</v>
      </c>
      <c r="H176" s="6">
        <v>0.1</v>
      </c>
      <c r="I176" s="12">
        <v>949.2</v>
      </c>
      <c r="J176" s="33"/>
      <c r="K176" s="11">
        <v>710</v>
      </c>
      <c r="L176" s="6">
        <v>0.9</v>
      </c>
      <c r="M176" s="12">
        <v>8542.7999999999993</v>
      </c>
    </row>
    <row r="177" spans="1:13" x14ac:dyDescent="0.25">
      <c r="A177" s="8" t="s">
        <v>350</v>
      </c>
      <c r="B177" t="s">
        <v>420</v>
      </c>
      <c r="C177" t="s">
        <v>421</v>
      </c>
      <c r="D177" s="11">
        <v>2498</v>
      </c>
      <c r="E177" s="30"/>
      <c r="F177" s="33"/>
      <c r="G177" s="11">
        <v>800</v>
      </c>
      <c r="H177" s="6">
        <v>0.109090909090909</v>
      </c>
      <c r="I177" s="12">
        <v>272.50909090908999</v>
      </c>
      <c r="J177" s="33"/>
      <c r="K177" s="11">
        <v>1020</v>
      </c>
      <c r="L177" s="6">
        <v>0.89090909090908998</v>
      </c>
      <c r="M177" s="12">
        <v>2225.4909090909</v>
      </c>
    </row>
    <row r="178" spans="1:13" x14ac:dyDescent="0.25">
      <c r="A178" s="8" t="s">
        <v>351</v>
      </c>
      <c r="B178" t="s">
        <v>420</v>
      </c>
      <c r="C178" t="s">
        <v>421</v>
      </c>
      <c r="D178" s="11">
        <v>1175</v>
      </c>
      <c r="E178" s="30"/>
      <c r="F178" s="33"/>
      <c r="G178" s="11">
        <v>920</v>
      </c>
      <c r="H178" s="6">
        <v>2.3255813953488299E-2</v>
      </c>
      <c r="I178" s="12">
        <v>27.325581395348799</v>
      </c>
      <c r="J178" s="33"/>
      <c r="K178" s="11">
        <v>1320</v>
      </c>
      <c r="L178" s="6">
        <v>0.97674418604651103</v>
      </c>
      <c r="M178" s="12">
        <v>1147.6744186046501</v>
      </c>
    </row>
    <row r="179" spans="1:13" x14ac:dyDescent="0.25">
      <c r="A179" s="8" t="s">
        <v>352</v>
      </c>
      <c r="B179" t="s">
        <v>420</v>
      </c>
      <c r="C179" t="s">
        <v>421</v>
      </c>
      <c r="D179" s="11">
        <v>667</v>
      </c>
      <c r="E179" s="30"/>
      <c r="F179" s="33"/>
      <c r="G179" s="11">
        <v>1190</v>
      </c>
      <c r="H179" s="6">
        <v>3.5714285714285698E-2</v>
      </c>
      <c r="I179" s="12">
        <v>23.821428571428498</v>
      </c>
      <c r="J179" s="33"/>
      <c r="K179" s="11">
        <v>1955</v>
      </c>
      <c r="L179" s="6">
        <v>0.96428571428571397</v>
      </c>
      <c r="M179" s="12">
        <v>643.17857142857099</v>
      </c>
    </row>
    <row r="180" spans="1:13" x14ac:dyDescent="0.25">
      <c r="A180" s="8" t="s">
        <v>353</v>
      </c>
      <c r="B180" t="s">
        <v>420</v>
      </c>
      <c r="C180" t="s">
        <v>421</v>
      </c>
      <c r="D180" s="11">
        <v>249</v>
      </c>
      <c r="E180" s="30"/>
      <c r="F180" s="33"/>
      <c r="G180" s="11">
        <v>1100</v>
      </c>
      <c r="H180" s="6">
        <v>0</v>
      </c>
      <c r="I180" s="12">
        <v>0</v>
      </c>
      <c r="J180" s="33"/>
      <c r="K180" s="11">
        <v>2035</v>
      </c>
      <c r="L180" s="6">
        <v>1</v>
      </c>
      <c r="M180" s="12">
        <v>249</v>
      </c>
    </row>
    <row r="181" spans="1:13" x14ac:dyDescent="0.25">
      <c r="A181" s="8" t="s">
        <v>347</v>
      </c>
      <c r="B181" t="s">
        <v>422</v>
      </c>
      <c r="C181" t="s">
        <v>423</v>
      </c>
      <c r="D181" s="11">
        <v>2724</v>
      </c>
      <c r="E181" s="30"/>
      <c r="F181" s="33"/>
      <c r="G181" s="11">
        <v>755</v>
      </c>
      <c r="H181" s="6">
        <v>0.23076923076923</v>
      </c>
      <c r="I181" s="12">
        <v>628.61538461538396</v>
      </c>
      <c r="J181" s="33"/>
      <c r="K181" s="11">
        <v>710</v>
      </c>
      <c r="L181" s="6">
        <v>7.69230769230769E-2</v>
      </c>
      <c r="M181" s="12">
        <v>209.53846153846101</v>
      </c>
    </row>
    <row r="182" spans="1:13" x14ac:dyDescent="0.25">
      <c r="A182" s="8" t="s">
        <v>350</v>
      </c>
      <c r="B182" t="s">
        <v>422</v>
      </c>
      <c r="C182" t="s">
        <v>423</v>
      </c>
      <c r="D182" s="11">
        <v>854</v>
      </c>
      <c r="E182" s="30"/>
      <c r="F182" s="33"/>
      <c r="G182" s="11">
        <v>800</v>
      </c>
      <c r="H182" s="6">
        <v>0</v>
      </c>
      <c r="I182" s="12">
        <v>0</v>
      </c>
      <c r="J182" s="33"/>
      <c r="K182" s="11">
        <v>1020</v>
      </c>
      <c r="L182" s="6">
        <v>0.25</v>
      </c>
      <c r="M182" s="12">
        <v>213.5</v>
      </c>
    </row>
    <row r="183" spans="1:13" x14ac:dyDescent="0.25">
      <c r="A183" s="8" t="s">
        <v>351</v>
      </c>
      <c r="B183" t="s">
        <v>422</v>
      </c>
      <c r="C183" t="s">
        <v>423</v>
      </c>
      <c r="D183" s="11">
        <v>354</v>
      </c>
      <c r="E183" s="30"/>
      <c r="F183" s="33"/>
      <c r="G183" s="11">
        <v>920</v>
      </c>
      <c r="H183" s="6">
        <v>0.11111111111111099</v>
      </c>
      <c r="I183" s="12">
        <v>39.3333333333333</v>
      </c>
      <c r="J183" s="33"/>
      <c r="K183" s="11">
        <v>1320</v>
      </c>
      <c r="L183" s="6">
        <v>0.11111111111111099</v>
      </c>
      <c r="M183" s="12">
        <v>39.3333333333333</v>
      </c>
    </row>
    <row r="184" spans="1:13" x14ac:dyDescent="0.25">
      <c r="A184" s="8" t="s">
        <v>352</v>
      </c>
      <c r="B184" t="s">
        <v>422</v>
      </c>
      <c r="C184" t="s">
        <v>423</v>
      </c>
      <c r="D184" s="11">
        <v>172</v>
      </c>
      <c r="E184" s="30"/>
      <c r="F184" s="33"/>
      <c r="G184" s="11">
        <v>1190</v>
      </c>
      <c r="H184" s="6">
        <v>7.1428571428571397E-2</v>
      </c>
      <c r="I184" s="12">
        <v>12.285714285714199</v>
      </c>
      <c r="J184" s="33"/>
      <c r="K184" s="11">
        <v>1955</v>
      </c>
      <c r="L184" s="6">
        <v>0</v>
      </c>
      <c r="M184" s="12">
        <v>0</v>
      </c>
    </row>
    <row r="185" spans="1:13" x14ac:dyDescent="0.25">
      <c r="A185" s="8" t="s">
        <v>353</v>
      </c>
      <c r="B185" t="s">
        <v>422</v>
      </c>
      <c r="C185" t="s">
        <v>423</v>
      </c>
      <c r="D185" s="11">
        <v>41</v>
      </c>
      <c r="E185" s="30"/>
      <c r="F185" s="33"/>
      <c r="G185" s="11">
        <v>1100</v>
      </c>
      <c r="H185" s="6">
        <v>0.125</v>
      </c>
      <c r="I185" s="12">
        <v>5.125</v>
      </c>
      <c r="J185" s="33"/>
      <c r="K185" s="11">
        <v>2035</v>
      </c>
      <c r="L185" s="6">
        <v>0</v>
      </c>
      <c r="M185" s="12">
        <v>0</v>
      </c>
    </row>
    <row r="186" spans="1:13" x14ac:dyDescent="0.25">
      <c r="A186" s="8" t="s">
        <v>347</v>
      </c>
      <c r="B186" t="s">
        <v>424</v>
      </c>
      <c r="C186" t="s">
        <v>425</v>
      </c>
      <c r="D186" s="11">
        <v>4841</v>
      </c>
      <c r="E186" s="30"/>
      <c r="F186" s="33"/>
      <c r="G186" s="11">
        <v>755</v>
      </c>
      <c r="H186" s="6">
        <v>7.1428571428571397E-2</v>
      </c>
      <c r="I186" s="12">
        <v>345.78571428571399</v>
      </c>
      <c r="J186" s="33"/>
      <c r="K186" s="11">
        <v>710</v>
      </c>
      <c r="L186" s="6">
        <v>0.85714285714285698</v>
      </c>
      <c r="M186" s="12">
        <v>4149.4285714285697</v>
      </c>
    </row>
    <row r="187" spans="1:13" x14ac:dyDescent="0.25">
      <c r="A187" s="8" t="s">
        <v>350</v>
      </c>
      <c r="B187" t="s">
        <v>424</v>
      </c>
      <c r="C187" t="s">
        <v>425</v>
      </c>
      <c r="D187" s="11">
        <v>2690</v>
      </c>
      <c r="E187" s="30"/>
      <c r="F187" s="33"/>
      <c r="G187" s="11">
        <v>800</v>
      </c>
      <c r="H187" s="6">
        <v>3.2258064516128997E-2</v>
      </c>
      <c r="I187" s="12">
        <v>86.774193548387004</v>
      </c>
      <c r="J187" s="33"/>
      <c r="K187" s="11">
        <v>1020</v>
      </c>
      <c r="L187" s="6">
        <v>0.90322580645161199</v>
      </c>
      <c r="M187" s="12">
        <v>2429.6774193548299</v>
      </c>
    </row>
    <row r="188" spans="1:13" x14ac:dyDescent="0.25">
      <c r="A188" s="8" t="s">
        <v>351</v>
      </c>
      <c r="B188" t="s">
        <v>424</v>
      </c>
      <c r="C188" t="s">
        <v>425</v>
      </c>
      <c r="D188" s="11">
        <v>1164</v>
      </c>
      <c r="E188" s="30"/>
      <c r="F188" s="33"/>
      <c r="G188" s="11">
        <v>920</v>
      </c>
      <c r="H188" s="6">
        <v>0.08</v>
      </c>
      <c r="I188" s="12">
        <v>93.12</v>
      </c>
      <c r="J188" s="33"/>
      <c r="K188" s="11">
        <v>1320</v>
      </c>
      <c r="L188" s="6">
        <v>0.96</v>
      </c>
      <c r="M188" s="12">
        <v>1117.44</v>
      </c>
    </row>
    <row r="189" spans="1:13" x14ac:dyDescent="0.25">
      <c r="A189" s="8" t="s">
        <v>352</v>
      </c>
      <c r="B189" t="s">
        <v>424</v>
      </c>
      <c r="C189" t="s">
        <v>425</v>
      </c>
      <c r="D189" s="11">
        <v>602</v>
      </c>
      <c r="E189" s="30"/>
      <c r="F189" s="33"/>
      <c r="G189" s="11">
        <v>1190</v>
      </c>
      <c r="H189" s="6">
        <v>0</v>
      </c>
      <c r="I189" s="12">
        <v>0</v>
      </c>
      <c r="J189" s="33"/>
      <c r="K189" s="11">
        <v>1955</v>
      </c>
      <c r="L189" s="6">
        <v>1</v>
      </c>
      <c r="M189" s="12">
        <v>602</v>
      </c>
    </row>
    <row r="190" spans="1:13" x14ac:dyDescent="0.25">
      <c r="A190" s="8" t="s">
        <v>353</v>
      </c>
      <c r="B190" t="s">
        <v>424</v>
      </c>
      <c r="C190" t="s">
        <v>425</v>
      </c>
      <c r="D190" s="11">
        <v>200</v>
      </c>
      <c r="E190" s="30"/>
      <c r="F190" s="33"/>
      <c r="G190" s="11">
        <v>1100</v>
      </c>
      <c r="H190" s="6">
        <v>0</v>
      </c>
      <c r="I190" s="12">
        <v>0</v>
      </c>
      <c r="J190" s="33"/>
      <c r="K190" s="11">
        <v>2035</v>
      </c>
      <c r="L190" s="6">
        <v>0.97435897435897401</v>
      </c>
      <c r="M190" s="12">
        <v>194.87179487179401</v>
      </c>
    </row>
    <row r="191" spans="1:13" x14ac:dyDescent="0.25">
      <c r="A191" s="8" t="s">
        <v>347</v>
      </c>
      <c r="B191" t="s">
        <v>426</v>
      </c>
      <c r="C191" t="s">
        <v>427</v>
      </c>
      <c r="D191" s="11">
        <v>5743</v>
      </c>
      <c r="E191" s="30"/>
      <c r="F191" s="33"/>
      <c r="G191" s="11">
        <v>755</v>
      </c>
      <c r="H191" s="6">
        <v>9.5238095238095205E-2</v>
      </c>
      <c r="I191" s="12">
        <v>546.95238095238005</v>
      </c>
      <c r="J191" s="33"/>
      <c r="K191" s="11">
        <v>710</v>
      </c>
      <c r="L191" s="6">
        <v>0.90476190476190399</v>
      </c>
      <c r="M191" s="12">
        <v>5196.0476190476102</v>
      </c>
    </row>
    <row r="192" spans="1:13" x14ac:dyDescent="0.25">
      <c r="A192" s="8" t="s">
        <v>350</v>
      </c>
      <c r="B192" t="s">
        <v>426</v>
      </c>
      <c r="C192" t="s">
        <v>427</v>
      </c>
      <c r="D192" s="11">
        <v>2127</v>
      </c>
      <c r="E192" s="30"/>
      <c r="F192" s="33"/>
      <c r="G192" s="11">
        <v>800</v>
      </c>
      <c r="H192" s="6">
        <v>8.8235294117646995E-2</v>
      </c>
      <c r="I192" s="12">
        <v>187.67647058823499</v>
      </c>
      <c r="J192" s="33"/>
      <c r="K192" s="11">
        <v>1020</v>
      </c>
      <c r="L192" s="6">
        <v>0.94117647058823495</v>
      </c>
      <c r="M192" s="12">
        <v>2001.88235294117</v>
      </c>
    </row>
    <row r="193" spans="1:13" x14ac:dyDescent="0.25">
      <c r="A193" s="8" t="s">
        <v>351</v>
      </c>
      <c r="B193" t="s">
        <v>426</v>
      </c>
      <c r="C193" t="s">
        <v>427</v>
      </c>
      <c r="D193" s="11">
        <v>1150</v>
      </c>
      <c r="E193" s="30"/>
      <c r="F193" s="33"/>
      <c r="G193" s="11">
        <v>920</v>
      </c>
      <c r="H193" s="6">
        <v>0.15384615384615299</v>
      </c>
      <c r="I193" s="12">
        <v>176.923076923076</v>
      </c>
      <c r="J193" s="33"/>
      <c r="K193" s="11">
        <v>1320</v>
      </c>
      <c r="L193" s="6">
        <v>0.82051282051282004</v>
      </c>
      <c r="M193" s="12">
        <v>943.58974358974297</v>
      </c>
    </row>
    <row r="194" spans="1:13" x14ac:dyDescent="0.25">
      <c r="A194" s="8" t="s">
        <v>352</v>
      </c>
      <c r="B194" t="s">
        <v>426</v>
      </c>
      <c r="C194" t="s">
        <v>427</v>
      </c>
      <c r="D194" s="11">
        <v>790</v>
      </c>
      <c r="E194" s="30"/>
      <c r="F194" s="33"/>
      <c r="G194" s="11">
        <v>1190</v>
      </c>
      <c r="H194" s="6">
        <v>6.8965517241379296E-2</v>
      </c>
      <c r="I194" s="12">
        <v>54.482758620689602</v>
      </c>
      <c r="J194" s="33"/>
      <c r="K194" s="11">
        <v>1955</v>
      </c>
      <c r="L194" s="6">
        <v>0.91379310344827502</v>
      </c>
      <c r="M194" s="12">
        <v>721.896551724137</v>
      </c>
    </row>
    <row r="195" spans="1:13" x14ac:dyDescent="0.25">
      <c r="A195" s="8" t="s">
        <v>353</v>
      </c>
      <c r="B195" t="s">
        <v>426</v>
      </c>
      <c r="C195" t="s">
        <v>427</v>
      </c>
      <c r="D195" s="11">
        <v>413</v>
      </c>
      <c r="E195" s="30"/>
      <c r="F195" s="33"/>
      <c r="G195" s="11">
        <v>1100</v>
      </c>
      <c r="H195" s="6">
        <v>4.2553191489361701E-2</v>
      </c>
      <c r="I195" s="12">
        <v>17.5744680851063</v>
      </c>
      <c r="J195" s="33"/>
      <c r="K195" s="11">
        <v>2035</v>
      </c>
      <c r="L195" s="6">
        <v>0.93617021276595702</v>
      </c>
      <c r="M195" s="12">
        <v>386.63829787233999</v>
      </c>
    </row>
    <row r="196" spans="1:13" x14ac:dyDescent="0.25">
      <c r="A196" s="8" t="s">
        <v>347</v>
      </c>
      <c r="B196" t="s">
        <v>428</v>
      </c>
      <c r="C196" t="s">
        <v>429</v>
      </c>
      <c r="D196" s="11">
        <v>4863</v>
      </c>
      <c r="E196" s="30"/>
      <c r="F196" s="33"/>
      <c r="G196" s="11">
        <v>755</v>
      </c>
      <c r="H196" s="6">
        <v>0.92105263157894701</v>
      </c>
      <c r="I196" s="12">
        <v>4479.0789473684199</v>
      </c>
      <c r="J196" s="33"/>
      <c r="K196" s="11">
        <v>710</v>
      </c>
      <c r="L196" s="6">
        <v>7.8947368421052599E-2</v>
      </c>
      <c r="M196" s="12">
        <v>383.92105263157799</v>
      </c>
    </row>
    <row r="197" spans="1:13" x14ac:dyDescent="0.25">
      <c r="A197" s="8" t="s">
        <v>350</v>
      </c>
      <c r="B197" t="s">
        <v>428</v>
      </c>
      <c r="C197" t="s">
        <v>429</v>
      </c>
      <c r="D197" s="11">
        <v>1376</v>
      </c>
      <c r="E197" s="30"/>
      <c r="F197" s="33"/>
      <c r="G197" s="11">
        <v>800</v>
      </c>
      <c r="H197" s="6">
        <v>0.79310344827586199</v>
      </c>
      <c r="I197" s="12">
        <v>1091.3103448275799</v>
      </c>
      <c r="J197" s="33"/>
      <c r="K197" s="11">
        <v>1020</v>
      </c>
      <c r="L197" s="6">
        <v>0.24137931034482701</v>
      </c>
      <c r="M197" s="12">
        <v>332.13793103448199</v>
      </c>
    </row>
    <row r="198" spans="1:13" x14ac:dyDescent="0.25">
      <c r="A198" s="8" t="s">
        <v>351</v>
      </c>
      <c r="B198" t="s">
        <v>428</v>
      </c>
      <c r="C198" t="s">
        <v>429</v>
      </c>
      <c r="D198" s="11">
        <v>534</v>
      </c>
      <c r="E198" s="30"/>
      <c r="F198" s="33"/>
      <c r="G198" s="11">
        <v>920</v>
      </c>
      <c r="H198" s="6">
        <v>0.81578947368420995</v>
      </c>
      <c r="I198" s="12">
        <v>435.63157894736798</v>
      </c>
      <c r="J198" s="33"/>
      <c r="K198" s="11">
        <v>1320</v>
      </c>
      <c r="L198" s="6">
        <v>0.13157894736842099</v>
      </c>
      <c r="M198" s="12">
        <v>70.263157894736807</v>
      </c>
    </row>
    <row r="199" spans="1:13" x14ac:dyDescent="0.25">
      <c r="A199" s="8" t="s">
        <v>352</v>
      </c>
      <c r="B199" t="s">
        <v>428</v>
      </c>
      <c r="C199" t="s">
        <v>429</v>
      </c>
      <c r="D199" s="11">
        <v>434</v>
      </c>
      <c r="E199" s="30"/>
      <c r="F199" s="33"/>
      <c r="G199" s="11">
        <v>1190</v>
      </c>
      <c r="H199" s="6">
        <v>0.86363636363636298</v>
      </c>
      <c r="I199" s="12">
        <v>374.81818181818102</v>
      </c>
      <c r="J199" s="33"/>
      <c r="K199" s="11">
        <v>1955</v>
      </c>
      <c r="L199" s="6">
        <v>0.15909090909090901</v>
      </c>
      <c r="M199" s="12">
        <v>69.045454545454504</v>
      </c>
    </row>
    <row r="200" spans="1:13" x14ac:dyDescent="0.25">
      <c r="A200" s="8" t="s">
        <v>353</v>
      </c>
      <c r="B200" t="s">
        <v>428</v>
      </c>
      <c r="C200" t="s">
        <v>429</v>
      </c>
      <c r="D200" s="11">
        <v>183</v>
      </c>
      <c r="E200" s="30"/>
      <c r="F200" s="33"/>
      <c r="G200" s="11">
        <v>1100</v>
      </c>
      <c r="H200" s="6">
        <v>0.71794871794871695</v>
      </c>
      <c r="I200" s="12">
        <v>131.38461538461499</v>
      </c>
      <c r="J200" s="33"/>
      <c r="K200" s="11">
        <v>2035</v>
      </c>
      <c r="L200" s="6">
        <v>0.28205128205128199</v>
      </c>
      <c r="M200" s="12">
        <v>51.615384615384599</v>
      </c>
    </row>
    <row r="201" spans="1:13" x14ac:dyDescent="0.25">
      <c r="A201" s="8" t="s">
        <v>347</v>
      </c>
      <c r="B201" t="s">
        <v>430</v>
      </c>
      <c r="C201" t="s">
        <v>431</v>
      </c>
      <c r="D201" s="11">
        <v>3925</v>
      </c>
      <c r="E201" s="30"/>
      <c r="F201" s="33"/>
      <c r="G201" s="11">
        <v>755</v>
      </c>
      <c r="H201" s="6">
        <v>0</v>
      </c>
      <c r="I201" s="12">
        <v>0</v>
      </c>
      <c r="J201" s="33"/>
      <c r="K201" s="11">
        <v>710</v>
      </c>
      <c r="L201" s="6">
        <v>0.93333333333333302</v>
      </c>
      <c r="M201" s="12">
        <v>3663.3333333333298</v>
      </c>
    </row>
    <row r="202" spans="1:13" x14ac:dyDescent="0.25">
      <c r="A202" s="8" t="s">
        <v>350</v>
      </c>
      <c r="B202" t="s">
        <v>430</v>
      </c>
      <c r="C202" t="s">
        <v>431</v>
      </c>
      <c r="D202" s="11">
        <v>1934</v>
      </c>
      <c r="E202" s="30"/>
      <c r="F202" s="33"/>
      <c r="G202" s="11">
        <v>800</v>
      </c>
      <c r="H202" s="6">
        <v>0</v>
      </c>
      <c r="I202" s="12">
        <v>0</v>
      </c>
      <c r="J202" s="33"/>
      <c r="K202" s="11">
        <v>1020</v>
      </c>
      <c r="L202" s="6">
        <v>1</v>
      </c>
      <c r="M202" s="12">
        <v>1934</v>
      </c>
    </row>
    <row r="203" spans="1:13" x14ac:dyDescent="0.25">
      <c r="A203" s="8" t="s">
        <v>351</v>
      </c>
      <c r="B203" t="s">
        <v>430</v>
      </c>
      <c r="C203" t="s">
        <v>431</v>
      </c>
      <c r="D203" s="11">
        <v>1163</v>
      </c>
      <c r="E203" s="30"/>
      <c r="F203" s="33"/>
      <c r="G203" s="11">
        <v>920</v>
      </c>
      <c r="H203" s="6">
        <v>0.15</v>
      </c>
      <c r="I203" s="12">
        <v>174.45</v>
      </c>
      <c r="J203" s="33"/>
      <c r="K203" s="11">
        <v>1320</v>
      </c>
      <c r="L203" s="6">
        <v>0.9</v>
      </c>
      <c r="M203" s="12">
        <v>1046.7</v>
      </c>
    </row>
    <row r="204" spans="1:13" x14ac:dyDescent="0.25">
      <c r="A204" s="8" t="s">
        <v>352</v>
      </c>
      <c r="B204" t="s">
        <v>430</v>
      </c>
      <c r="C204" t="s">
        <v>431</v>
      </c>
      <c r="D204" s="11">
        <v>795</v>
      </c>
      <c r="E204" s="30"/>
      <c r="F204" s="33"/>
      <c r="G204" s="11">
        <v>1190</v>
      </c>
      <c r="H204" s="6">
        <v>0</v>
      </c>
      <c r="I204" s="12">
        <v>0</v>
      </c>
      <c r="J204" s="33"/>
      <c r="K204" s="11">
        <v>1955</v>
      </c>
      <c r="L204" s="6">
        <v>0.97777777777777697</v>
      </c>
      <c r="M204" s="12">
        <v>777.33333333333303</v>
      </c>
    </row>
    <row r="205" spans="1:13" x14ac:dyDescent="0.25">
      <c r="A205" s="8" t="s">
        <v>353</v>
      </c>
      <c r="B205" t="s">
        <v>430</v>
      </c>
      <c r="C205" t="s">
        <v>431</v>
      </c>
      <c r="D205" s="11">
        <v>374</v>
      </c>
      <c r="E205" s="30"/>
      <c r="F205" s="33"/>
      <c r="G205" s="11">
        <v>1100</v>
      </c>
      <c r="H205" s="6">
        <v>0</v>
      </c>
      <c r="I205" s="12">
        <v>0</v>
      </c>
      <c r="J205" s="33"/>
      <c r="K205" s="11">
        <v>2035</v>
      </c>
      <c r="L205" s="6">
        <v>0.98611111111111105</v>
      </c>
      <c r="M205" s="12">
        <v>368.80555555555497</v>
      </c>
    </row>
    <row r="206" spans="1:13" x14ac:dyDescent="0.25">
      <c r="A206" s="8" t="s">
        <v>347</v>
      </c>
      <c r="B206" t="s">
        <v>432</v>
      </c>
      <c r="C206" t="s">
        <v>433</v>
      </c>
      <c r="D206" s="11">
        <v>3073</v>
      </c>
      <c r="E206" s="30"/>
      <c r="F206" s="33"/>
      <c r="G206" s="11">
        <v>755</v>
      </c>
      <c r="H206" s="6">
        <v>0.35714285714285698</v>
      </c>
      <c r="I206" s="12">
        <v>1097.49999999999</v>
      </c>
      <c r="J206" s="33"/>
      <c r="K206" s="11">
        <v>710</v>
      </c>
      <c r="L206" s="6">
        <v>0</v>
      </c>
      <c r="M206" s="12">
        <v>0</v>
      </c>
    </row>
    <row r="207" spans="1:13" x14ac:dyDescent="0.25">
      <c r="A207" s="8" t="s">
        <v>350</v>
      </c>
      <c r="B207" t="s">
        <v>432</v>
      </c>
      <c r="C207" t="s">
        <v>433</v>
      </c>
      <c r="D207" s="11">
        <v>1495</v>
      </c>
      <c r="E207" s="30"/>
      <c r="F207" s="33"/>
      <c r="G207" s="11">
        <v>800</v>
      </c>
      <c r="H207" s="6">
        <v>0</v>
      </c>
      <c r="I207" s="12">
        <v>0</v>
      </c>
      <c r="J207" s="33"/>
      <c r="K207" s="11">
        <v>1020</v>
      </c>
      <c r="L207" s="6">
        <v>0.1875</v>
      </c>
      <c r="M207" s="12">
        <v>280.3125</v>
      </c>
    </row>
    <row r="208" spans="1:13" x14ac:dyDescent="0.25">
      <c r="A208" s="8" t="s">
        <v>351</v>
      </c>
      <c r="B208" t="s">
        <v>432</v>
      </c>
      <c r="C208" t="s">
        <v>433</v>
      </c>
      <c r="D208" s="11">
        <v>946</v>
      </c>
      <c r="E208" s="30"/>
      <c r="F208" s="33"/>
      <c r="G208" s="11">
        <v>920</v>
      </c>
      <c r="H208" s="6">
        <v>0</v>
      </c>
      <c r="I208" s="12">
        <v>0</v>
      </c>
      <c r="J208" s="33"/>
      <c r="K208" s="11">
        <v>1320</v>
      </c>
      <c r="L208" s="6">
        <v>9.375E-2</v>
      </c>
      <c r="M208" s="12">
        <v>88.6875</v>
      </c>
    </row>
    <row r="209" spans="1:13" x14ac:dyDescent="0.25">
      <c r="A209" s="8" t="s">
        <v>352</v>
      </c>
      <c r="B209" t="s">
        <v>432</v>
      </c>
      <c r="C209" t="s">
        <v>433</v>
      </c>
      <c r="D209" s="11">
        <v>678</v>
      </c>
      <c r="E209" s="30"/>
      <c r="F209" s="33"/>
      <c r="G209" s="11">
        <v>1190</v>
      </c>
      <c r="H209" s="6">
        <v>7.1428571428571397E-2</v>
      </c>
      <c r="I209" s="12">
        <v>48.428571428571402</v>
      </c>
      <c r="J209" s="33"/>
      <c r="K209" s="11">
        <v>1955</v>
      </c>
      <c r="L209" s="6">
        <v>1.7857142857142801E-2</v>
      </c>
      <c r="M209" s="12">
        <v>12.107142857142801</v>
      </c>
    </row>
    <row r="210" spans="1:13" x14ac:dyDescent="0.25">
      <c r="A210" s="8" t="s">
        <v>353</v>
      </c>
      <c r="B210" t="s">
        <v>432</v>
      </c>
      <c r="C210" t="s">
        <v>433</v>
      </c>
      <c r="D210" s="11">
        <v>244</v>
      </c>
      <c r="E210" s="30"/>
      <c r="F210" s="33"/>
      <c r="G210" s="11">
        <v>1100</v>
      </c>
      <c r="H210" s="6">
        <v>4.1666666666666602E-2</v>
      </c>
      <c r="I210" s="12">
        <v>10.1666666666666</v>
      </c>
      <c r="J210" s="33"/>
      <c r="K210" s="11">
        <v>2035</v>
      </c>
      <c r="L210" s="6">
        <v>8.3333333333333301E-2</v>
      </c>
      <c r="M210" s="12">
        <v>20.3333333333333</v>
      </c>
    </row>
    <row r="211" spans="1:13" x14ac:dyDescent="0.25">
      <c r="A211" s="8" t="s">
        <v>347</v>
      </c>
      <c r="B211" t="s">
        <v>434</v>
      </c>
      <c r="C211" t="s">
        <v>435</v>
      </c>
      <c r="D211" s="11">
        <v>3036</v>
      </c>
      <c r="E211" s="30"/>
      <c r="F211" s="33"/>
      <c r="G211" s="11">
        <v>755</v>
      </c>
      <c r="H211" s="6">
        <v>0.58333333333333304</v>
      </c>
      <c r="I211" s="12">
        <v>1770.99999999999</v>
      </c>
      <c r="J211" s="33"/>
      <c r="K211" s="11">
        <v>710</v>
      </c>
      <c r="L211" s="6">
        <v>0.41666666666666602</v>
      </c>
      <c r="M211" s="12">
        <v>1264.99999999999</v>
      </c>
    </row>
    <row r="212" spans="1:13" x14ac:dyDescent="0.25">
      <c r="A212" s="8" t="s">
        <v>350</v>
      </c>
      <c r="B212" t="s">
        <v>434</v>
      </c>
      <c r="C212" t="s">
        <v>435</v>
      </c>
      <c r="D212" s="11">
        <v>627</v>
      </c>
      <c r="E212" s="30"/>
      <c r="F212" s="33"/>
      <c r="G212" s="11">
        <v>800</v>
      </c>
      <c r="H212" s="6">
        <v>0.45</v>
      </c>
      <c r="I212" s="12">
        <v>282.14999999999998</v>
      </c>
      <c r="J212" s="33"/>
      <c r="K212" s="11">
        <v>1020</v>
      </c>
      <c r="L212" s="6">
        <v>0.55000000000000004</v>
      </c>
      <c r="M212" s="12">
        <v>344.85</v>
      </c>
    </row>
    <row r="213" spans="1:13" x14ac:dyDescent="0.25">
      <c r="A213" s="8" t="s">
        <v>351</v>
      </c>
      <c r="B213" t="s">
        <v>434</v>
      </c>
      <c r="C213" t="s">
        <v>435</v>
      </c>
      <c r="D213" s="11">
        <v>213</v>
      </c>
      <c r="E213" s="30"/>
      <c r="F213" s="33"/>
      <c r="G213" s="11">
        <v>920</v>
      </c>
      <c r="H213" s="6">
        <v>0.25</v>
      </c>
      <c r="I213" s="12">
        <v>53.25</v>
      </c>
      <c r="J213" s="33"/>
      <c r="K213" s="11">
        <v>1320</v>
      </c>
      <c r="L213" s="6">
        <v>0.75</v>
      </c>
      <c r="M213" s="12">
        <v>159.75</v>
      </c>
    </row>
    <row r="214" spans="1:13" x14ac:dyDescent="0.25">
      <c r="A214" s="8" t="s">
        <v>352</v>
      </c>
      <c r="B214" t="s">
        <v>434</v>
      </c>
      <c r="C214" t="s">
        <v>435</v>
      </c>
      <c r="D214" s="11">
        <v>144</v>
      </c>
      <c r="E214" s="30"/>
      <c r="F214" s="33"/>
      <c r="G214" s="11">
        <v>1190</v>
      </c>
      <c r="H214" s="6">
        <v>0.53333333333333299</v>
      </c>
      <c r="I214" s="12">
        <v>76.799999999999898</v>
      </c>
      <c r="J214" s="33"/>
      <c r="K214" s="11">
        <v>1955</v>
      </c>
      <c r="L214" s="6">
        <v>0.46666666666666601</v>
      </c>
      <c r="M214" s="12">
        <v>67.199999999999903</v>
      </c>
    </row>
    <row r="215" spans="1:13" x14ac:dyDescent="0.25">
      <c r="A215" s="8" t="s">
        <v>353</v>
      </c>
      <c r="B215" t="s">
        <v>434</v>
      </c>
      <c r="C215" t="s">
        <v>435</v>
      </c>
      <c r="D215" s="11">
        <v>81</v>
      </c>
      <c r="E215" s="30"/>
      <c r="F215" s="33"/>
      <c r="G215" s="11">
        <v>1100</v>
      </c>
      <c r="H215" s="6">
        <v>0.2</v>
      </c>
      <c r="I215" s="12">
        <v>16.2</v>
      </c>
      <c r="J215" s="33"/>
      <c r="K215" s="11">
        <v>2035</v>
      </c>
      <c r="L215" s="6">
        <v>0.8</v>
      </c>
      <c r="M215" s="12">
        <v>64.8</v>
      </c>
    </row>
    <row r="216" spans="1:13" x14ac:dyDescent="0.25">
      <c r="A216" s="8" t="s">
        <v>347</v>
      </c>
      <c r="B216" t="s">
        <v>436</v>
      </c>
      <c r="C216" t="s">
        <v>437</v>
      </c>
      <c r="D216" s="11">
        <v>17210</v>
      </c>
      <c r="E216" s="30"/>
      <c r="F216" s="33"/>
      <c r="G216" s="11">
        <v>755</v>
      </c>
      <c r="H216" s="6">
        <v>0.18421052631578899</v>
      </c>
      <c r="I216" s="12">
        <v>3170.2631578947298</v>
      </c>
      <c r="J216" s="33"/>
      <c r="K216" s="11">
        <v>710</v>
      </c>
      <c r="L216" s="6">
        <v>0.157894736842105</v>
      </c>
      <c r="M216" s="12">
        <v>2717.3684210526299</v>
      </c>
    </row>
    <row r="217" spans="1:13" x14ac:dyDescent="0.25">
      <c r="A217" s="8" t="s">
        <v>350</v>
      </c>
      <c r="B217" t="s">
        <v>436</v>
      </c>
      <c r="C217" t="s">
        <v>437</v>
      </c>
      <c r="D217" s="11">
        <v>9129</v>
      </c>
      <c r="E217" s="30"/>
      <c r="F217" s="33"/>
      <c r="G217" s="11">
        <v>800</v>
      </c>
      <c r="H217" s="6">
        <v>0.27083333333333298</v>
      </c>
      <c r="I217" s="12">
        <v>2472.43749999999</v>
      </c>
      <c r="J217" s="33"/>
      <c r="K217" s="11">
        <v>1020</v>
      </c>
      <c r="L217" s="6">
        <v>8.3333333333333301E-2</v>
      </c>
      <c r="M217" s="12">
        <v>760.74999999999898</v>
      </c>
    </row>
    <row r="218" spans="1:13" x14ac:dyDescent="0.25">
      <c r="A218" s="8" t="s">
        <v>351</v>
      </c>
      <c r="B218" t="s">
        <v>436</v>
      </c>
      <c r="C218" t="s">
        <v>437</v>
      </c>
      <c r="D218" s="11">
        <v>5466</v>
      </c>
      <c r="E218" s="30"/>
      <c r="F218" s="33"/>
      <c r="G218" s="11">
        <v>920</v>
      </c>
      <c r="H218" s="6">
        <v>0.20535714285714199</v>
      </c>
      <c r="I218" s="12">
        <v>1122.4821428571399</v>
      </c>
      <c r="J218" s="33"/>
      <c r="K218" s="11">
        <v>1320</v>
      </c>
      <c r="L218" s="6">
        <v>6.25E-2</v>
      </c>
      <c r="M218" s="12">
        <v>341.625</v>
      </c>
    </row>
    <row r="219" spans="1:13" x14ac:dyDescent="0.25">
      <c r="A219" s="8" t="s">
        <v>352</v>
      </c>
      <c r="B219" t="s">
        <v>436</v>
      </c>
      <c r="C219" t="s">
        <v>437</v>
      </c>
      <c r="D219" s="11">
        <v>3173</v>
      </c>
      <c r="E219" s="30"/>
      <c r="F219" s="33"/>
      <c r="G219" s="11">
        <v>1190</v>
      </c>
      <c r="H219" s="6">
        <v>0.17449664429530201</v>
      </c>
      <c r="I219" s="12">
        <v>553.67785234899304</v>
      </c>
      <c r="J219" s="33"/>
      <c r="K219" s="11">
        <v>1955</v>
      </c>
      <c r="L219" s="6">
        <v>8.7248322147651006E-2</v>
      </c>
      <c r="M219" s="12">
        <v>276.83892617449601</v>
      </c>
    </row>
    <row r="220" spans="1:13" x14ac:dyDescent="0.25">
      <c r="A220" s="8" t="s">
        <v>353</v>
      </c>
      <c r="B220" t="s">
        <v>436</v>
      </c>
      <c r="C220" t="s">
        <v>437</v>
      </c>
      <c r="D220" s="11">
        <v>1211</v>
      </c>
      <c r="E220" s="30"/>
      <c r="F220" s="33"/>
      <c r="G220" s="11">
        <v>1100</v>
      </c>
      <c r="H220" s="6">
        <v>0.10457516339869199</v>
      </c>
      <c r="I220" s="12">
        <v>126.640522875816</v>
      </c>
      <c r="J220" s="33"/>
      <c r="K220" s="11">
        <v>2035</v>
      </c>
      <c r="L220" s="6">
        <v>6.5359477124182996E-2</v>
      </c>
      <c r="M220" s="12">
        <v>79.150326797385603</v>
      </c>
    </row>
    <row r="221" spans="1:13" x14ac:dyDescent="0.25">
      <c r="A221" s="8" t="s">
        <v>347</v>
      </c>
      <c r="B221" t="s">
        <v>438</v>
      </c>
      <c r="C221" t="s">
        <v>439</v>
      </c>
      <c r="D221" s="11">
        <v>3852</v>
      </c>
      <c r="E221" s="30"/>
      <c r="F221" s="33"/>
      <c r="G221" s="11">
        <v>755</v>
      </c>
      <c r="H221" s="6">
        <v>0</v>
      </c>
      <c r="I221" s="12">
        <v>0</v>
      </c>
      <c r="J221" s="33"/>
      <c r="K221" s="11">
        <v>710</v>
      </c>
      <c r="L221" s="6">
        <v>1</v>
      </c>
      <c r="M221" s="12">
        <v>3852</v>
      </c>
    </row>
    <row r="222" spans="1:13" x14ac:dyDescent="0.25">
      <c r="A222" s="8" t="s">
        <v>350</v>
      </c>
      <c r="B222" t="s">
        <v>438</v>
      </c>
      <c r="C222" t="s">
        <v>439</v>
      </c>
      <c r="D222" s="11">
        <v>1006</v>
      </c>
      <c r="E222" s="30"/>
      <c r="F222" s="33"/>
      <c r="G222" s="11">
        <v>800</v>
      </c>
      <c r="H222" s="6">
        <v>0</v>
      </c>
      <c r="I222" s="12">
        <v>0</v>
      </c>
      <c r="J222" s="33"/>
      <c r="K222" s="11">
        <v>1020</v>
      </c>
      <c r="L222" s="6">
        <v>1</v>
      </c>
      <c r="M222" s="12">
        <v>1006</v>
      </c>
    </row>
    <row r="223" spans="1:13" x14ac:dyDescent="0.25">
      <c r="A223" s="8" t="s">
        <v>351</v>
      </c>
      <c r="B223" t="s">
        <v>438</v>
      </c>
      <c r="C223" t="s">
        <v>439</v>
      </c>
      <c r="D223" s="11">
        <v>445</v>
      </c>
      <c r="E223" s="30"/>
      <c r="F223" s="33"/>
      <c r="G223" s="11">
        <v>920</v>
      </c>
      <c r="H223" s="6">
        <v>0</v>
      </c>
      <c r="I223" s="12">
        <v>0</v>
      </c>
      <c r="J223" s="33"/>
      <c r="K223" s="11">
        <v>1320</v>
      </c>
      <c r="L223" s="6">
        <v>1</v>
      </c>
      <c r="M223" s="12">
        <v>445</v>
      </c>
    </row>
    <row r="224" spans="1:13" x14ac:dyDescent="0.25">
      <c r="A224" s="8" t="s">
        <v>352</v>
      </c>
      <c r="B224" t="s">
        <v>438</v>
      </c>
      <c r="C224" t="s">
        <v>439</v>
      </c>
      <c r="D224" s="11">
        <v>259</v>
      </c>
      <c r="E224" s="30"/>
      <c r="F224" s="33"/>
      <c r="G224" s="11">
        <v>1190</v>
      </c>
      <c r="H224" s="6">
        <v>0</v>
      </c>
      <c r="I224" s="12">
        <v>0</v>
      </c>
      <c r="J224" s="33"/>
      <c r="K224" s="11">
        <v>1955</v>
      </c>
      <c r="L224" s="6">
        <v>1</v>
      </c>
      <c r="M224" s="12">
        <v>259</v>
      </c>
    </row>
    <row r="225" spans="1:13" x14ac:dyDescent="0.25">
      <c r="A225" s="8" t="s">
        <v>353</v>
      </c>
      <c r="B225" t="s">
        <v>438</v>
      </c>
      <c r="C225" t="s">
        <v>439</v>
      </c>
      <c r="D225" s="11">
        <v>154</v>
      </c>
      <c r="E225" s="30"/>
      <c r="F225" s="33"/>
      <c r="G225" s="11">
        <v>1100</v>
      </c>
      <c r="H225" s="6">
        <v>0</v>
      </c>
      <c r="I225" s="12">
        <v>0</v>
      </c>
      <c r="J225" s="33"/>
      <c r="K225" s="11">
        <v>2035</v>
      </c>
      <c r="L225" s="6">
        <v>1</v>
      </c>
      <c r="M225" s="12">
        <v>154</v>
      </c>
    </row>
    <row r="226" spans="1:13" x14ac:dyDescent="0.25">
      <c r="A226" s="8" t="s">
        <v>347</v>
      </c>
      <c r="B226" t="s">
        <v>440</v>
      </c>
      <c r="C226" t="s">
        <v>441</v>
      </c>
      <c r="D226" s="11">
        <v>13756</v>
      </c>
      <c r="E226" s="30"/>
      <c r="F226" s="33"/>
      <c r="G226" s="11">
        <v>755</v>
      </c>
      <c r="H226" s="6">
        <v>0.69444444444444398</v>
      </c>
      <c r="I226" s="12">
        <v>9552.7777777777701</v>
      </c>
      <c r="J226" s="33"/>
      <c r="K226" s="11">
        <v>710</v>
      </c>
      <c r="L226" s="6">
        <v>0.22222222222222199</v>
      </c>
      <c r="M226" s="12">
        <v>3056.88888888888</v>
      </c>
    </row>
    <row r="227" spans="1:13" x14ac:dyDescent="0.25">
      <c r="A227" s="8" t="s">
        <v>350</v>
      </c>
      <c r="B227" t="s">
        <v>440</v>
      </c>
      <c r="C227" t="s">
        <v>441</v>
      </c>
      <c r="D227" s="11">
        <v>2884</v>
      </c>
      <c r="E227" s="30"/>
      <c r="F227" s="33"/>
      <c r="G227" s="11">
        <v>800</v>
      </c>
      <c r="H227" s="6">
        <v>0.75</v>
      </c>
      <c r="I227" s="12">
        <v>2163</v>
      </c>
      <c r="J227" s="33"/>
      <c r="K227" s="11">
        <v>1020</v>
      </c>
      <c r="L227" s="6">
        <v>0.1875</v>
      </c>
      <c r="M227" s="12">
        <v>540.75</v>
      </c>
    </row>
    <row r="228" spans="1:13" x14ac:dyDescent="0.25">
      <c r="A228" s="8" t="s">
        <v>351</v>
      </c>
      <c r="B228" t="s">
        <v>440</v>
      </c>
      <c r="C228" t="s">
        <v>441</v>
      </c>
      <c r="D228" s="11">
        <v>848</v>
      </c>
      <c r="E228" s="30"/>
      <c r="F228" s="33"/>
      <c r="G228" s="11">
        <v>920</v>
      </c>
      <c r="H228" s="6">
        <v>0.78571428571428503</v>
      </c>
      <c r="I228" s="12">
        <v>666.28571428571399</v>
      </c>
      <c r="J228" s="33"/>
      <c r="K228" s="11">
        <v>1320</v>
      </c>
      <c r="L228" s="6">
        <v>0.214285714285714</v>
      </c>
      <c r="M228" s="12">
        <v>181.71428571428501</v>
      </c>
    </row>
    <row r="229" spans="1:13" x14ac:dyDescent="0.25">
      <c r="A229" s="8" t="s">
        <v>352</v>
      </c>
      <c r="B229" t="s">
        <v>440</v>
      </c>
      <c r="C229" t="s">
        <v>441</v>
      </c>
      <c r="D229" s="11">
        <v>329</v>
      </c>
      <c r="E229" s="30"/>
      <c r="F229" s="33"/>
      <c r="G229" s="11">
        <v>1190</v>
      </c>
      <c r="H229" s="6">
        <v>0.90476190476190399</v>
      </c>
      <c r="I229" s="12">
        <v>297.666666666666</v>
      </c>
      <c r="J229" s="33"/>
      <c r="K229" s="11">
        <v>1955</v>
      </c>
      <c r="L229" s="6">
        <v>9.5238095238095205E-2</v>
      </c>
      <c r="M229" s="12">
        <v>31.3333333333333</v>
      </c>
    </row>
    <row r="230" spans="1:13" x14ac:dyDescent="0.25">
      <c r="A230" s="8" t="s">
        <v>353</v>
      </c>
      <c r="B230" t="s">
        <v>440</v>
      </c>
      <c r="C230" t="s">
        <v>441</v>
      </c>
      <c r="D230" s="11">
        <v>110</v>
      </c>
      <c r="E230" s="30"/>
      <c r="F230" s="33"/>
      <c r="G230" s="11">
        <v>1100</v>
      </c>
      <c r="H230" s="6">
        <v>0.76923076923076905</v>
      </c>
      <c r="I230" s="12">
        <v>84.615384615384599</v>
      </c>
      <c r="J230" s="33"/>
      <c r="K230" s="11">
        <v>2035</v>
      </c>
      <c r="L230" s="6">
        <v>0.269230769230769</v>
      </c>
      <c r="M230" s="12">
        <v>29.615384615384599</v>
      </c>
    </row>
    <row r="231" spans="1:13" x14ac:dyDescent="0.25">
      <c r="A231" s="8" t="s">
        <v>347</v>
      </c>
      <c r="B231" t="s">
        <v>442</v>
      </c>
      <c r="C231" t="s">
        <v>443</v>
      </c>
      <c r="D231" s="11">
        <v>7759</v>
      </c>
      <c r="E231" s="30"/>
      <c r="F231" s="33"/>
      <c r="G231" s="11">
        <v>755</v>
      </c>
      <c r="H231" s="6">
        <v>0.89473684210526305</v>
      </c>
      <c r="I231" s="12">
        <v>6942.2631578947303</v>
      </c>
      <c r="J231" s="33"/>
      <c r="K231" s="11">
        <v>710</v>
      </c>
      <c r="L231" s="6">
        <v>5.2631578947368397E-2</v>
      </c>
      <c r="M231" s="12">
        <v>408.36842105263099</v>
      </c>
    </row>
    <row r="232" spans="1:13" x14ac:dyDescent="0.25">
      <c r="A232" s="8" t="s">
        <v>350</v>
      </c>
      <c r="B232" t="s">
        <v>442</v>
      </c>
      <c r="C232" t="s">
        <v>443</v>
      </c>
      <c r="D232" s="11">
        <v>2733</v>
      </c>
      <c r="E232" s="30"/>
      <c r="F232" s="33"/>
      <c r="G232" s="11">
        <v>800</v>
      </c>
      <c r="H232" s="6">
        <v>0.90476190476190399</v>
      </c>
      <c r="I232" s="12">
        <v>2472.7142857142799</v>
      </c>
      <c r="J232" s="33"/>
      <c r="K232" s="11">
        <v>1020</v>
      </c>
      <c r="L232" s="6">
        <v>0.14285714285714199</v>
      </c>
      <c r="M232" s="12">
        <v>390.42857142857099</v>
      </c>
    </row>
    <row r="233" spans="1:13" x14ac:dyDescent="0.25">
      <c r="A233" s="8" t="s">
        <v>351</v>
      </c>
      <c r="B233" t="s">
        <v>442</v>
      </c>
      <c r="C233" t="s">
        <v>443</v>
      </c>
      <c r="D233" s="11">
        <v>1248</v>
      </c>
      <c r="E233" s="30"/>
      <c r="F233" s="33"/>
      <c r="G233" s="11">
        <v>920</v>
      </c>
      <c r="H233" s="6">
        <v>0.92307692307692302</v>
      </c>
      <c r="I233" s="12">
        <v>1151.99999999999</v>
      </c>
      <c r="J233" s="33"/>
      <c r="K233" s="11">
        <v>1320</v>
      </c>
      <c r="L233" s="6">
        <v>7.69230769230769E-2</v>
      </c>
      <c r="M233" s="12">
        <v>95.999999999999901</v>
      </c>
    </row>
    <row r="234" spans="1:13" x14ac:dyDescent="0.25">
      <c r="A234" s="8" t="s">
        <v>352</v>
      </c>
      <c r="B234" t="s">
        <v>442</v>
      </c>
      <c r="C234" t="s">
        <v>443</v>
      </c>
      <c r="D234" s="11">
        <v>663</v>
      </c>
      <c r="E234" s="30"/>
      <c r="F234" s="33"/>
      <c r="G234" s="11">
        <v>1190</v>
      </c>
      <c r="H234" s="6">
        <v>0.934782608695652</v>
      </c>
      <c r="I234" s="12">
        <v>619.76086956521704</v>
      </c>
      <c r="J234" s="33"/>
      <c r="K234" s="11">
        <v>1955</v>
      </c>
      <c r="L234" s="6">
        <v>4.3478260869565202E-2</v>
      </c>
      <c r="M234" s="12">
        <v>28.826086956521699</v>
      </c>
    </row>
    <row r="235" spans="1:13" x14ac:dyDescent="0.25">
      <c r="A235" s="8" t="s">
        <v>353</v>
      </c>
      <c r="B235" t="s">
        <v>442</v>
      </c>
      <c r="C235" t="s">
        <v>443</v>
      </c>
      <c r="D235" s="11">
        <v>242</v>
      </c>
      <c r="E235" s="30"/>
      <c r="F235" s="33"/>
      <c r="G235" s="11">
        <v>1100</v>
      </c>
      <c r="H235" s="6">
        <v>0.97674418604651103</v>
      </c>
      <c r="I235" s="12">
        <v>236.37209302325499</v>
      </c>
      <c r="J235" s="33"/>
      <c r="K235" s="11">
        <v>2035</v>
      </c>
      <c r="L235" s="6">
        <v>2.3255813953488299E-2</v>
      </c>
      <c r="M235" s="12">
        <v>5.6279069767441801</v>
      </c>
    </row>
    <row r="236" spans="1:13" x14ac:dyDescent="0.25">
      <c r="A236" s="8" t="s">
        <v>347</v>
      </c>
      <c r="B236" t="s">
        <v>444</v>
      </c>
      <c r="C236" t="s">
        <v>445</v>
      </c>
      <c r="D236" s="11">
        <v>1641</v>
      </c>
      <c r="E236" s="30"/>
      <c r="F236" s="33"/>
      <c r="G236" s="11">
        <v>755</v>
      </c>
      <c r="H236" s="6">
        <v>0.33333333333333298</v>
      </c>
      <c r="I236" s="12">
        <v>546.99999999999898</v>
      </c>
      <c r="J236" s="33"/>
      <c r="K236" s="11">
        <v>710</v>
      </c>
      <c r="L236" s="6">
        <v>0.66666666666666596</v>
      </c>
      <c r="M236" s="12">
        <v>1093.99999999999</v>
      </c>
    </row>
    <row r="237" spans="1:13" x14ac:dyDescent="0.25">
      <c r="A237" s="8" t="s">
        <v>350</v>
      </c>
      <c r="B237" t="s">
        <v>444</v>
      </c>
      <c r="C237" t="s">
        <v>445</v>
      </c>
      <c r="D237" s="11">
        <v>171</v>
      </c>
      <c r="E237" s="30"/>
      <c r="F237" s="33"/>
      <c r="G237" s="11">
        <v>800</v>
      </c>
      <c r="H237" s="6">
        <v>0.23076923076923</v>
      </c>
      <c r="I237" s="12">
        <v>39.461538461538403</v>
      </c>
      <c r="J237" s="33"/>
      <c r="K237" s="11">
        <v>1020</v>
      </c>
      <c r="L237" s="6">
        <v>0.76923076923076905</v>
      </c>
      <c r="M237" s="12">
        <v>131.53846153846101</v>
      </c>
    </row>
    <row r="238" spans="1:13" x14ac:dyDescent="0.25">
      <c r="A238" s="8" t="s">
        <v>351</v>
      </c>
      <c r="B238" t="s">
        <v>444</v>
      </c>
      <c r="C238" t="s">
        <v>445</v>
      </c>
      <c r="D238" s="11">
        <v>23</v>
      </c>
      <c r="E238" s="30"/>
      <c r="F238" s="33"/>
      <c r="G238" s="11">
        <v>920</v>
      </c>
      <c r="H238" s="6">
        <v>6.25E-2</v>
      </c>
      <c r="I238" s="12">
        <v>1.4375</v>
      </c>
      <c r="J238" s="33"/>
      <c r="K238" s="11">
        <v>1320</v>
      </c>
      <c r="L238" s="6">
        <v>0.9375</v>
      </c>
      <c r="M238" s="12">
        <v>21.5625</v>
      </c>
    </row>
    <row r="239" spans="1:13" x14ac:dyDescent="0.25">
      <c r="A239" s="8" t="s">
        <v>352</v>
      </c>
      <c r="B239" t="s">
        <v>444</v>
      </c>
      <c r="C239" t="s">
        <v>445</v>
      </c>
      <c r="D239" s="11">
        <v>7</v>
      </c>
      <c r="E239" s="30"/>
      <c r="F239" s="33"/>
      <c r="G239" s="11">
        <v>1190</v>
      </c>
      <c r="H239" s="6">
        <v>4.54545454545454E-2</v>
      </c>
      <c r="I239" s="12">
        <v>0.31818181818181801</v>
      </c>
      <c r="J239" s="33"/>
      <c r="K239" s="11">
        <v>1955</v>
      </c>
      <c r="L239" s="6">
        <v>0.95454545454545403</v>
      </c>
      <c r="M239" s="12">
        <v>6.6818181818181799</v>
      </c>
    </row>
    <row r="240" spans="1:13" x14ac:dyDescent="0.25">
      <c r="A240" s="8" t="s">
        <v>353</v>
      </c>
      <c r="B240" t="s">
        <v>444</v>
      </c>
      <c r="C240" t="s">
        <v>445</v>
      </c>
      <c r="D240" s="11">
        <v>4</v>
      </c>
      <c r="E240" s="30"/>
      <c r="F240" s="33"/>
      <c r="G240" s="11">
        <v>1100</v>
      </c>
      <c r="H240" s="6">
        <v>6.25E-2</v>
      </c>
      <c r="I240" s="12">
        <v>0.25</v>
      </c>
      <c r="J240" s="33"/>
      <c r="K240" s="11">
        <v>2035</v>
      </c>
      <c r="L240" s="6">
        <v>0.9375</v>
      </c>
      <c r="M240" s="12">
        <v>3.75</v>
      </c>
    </row>
    <row r="241" spans="1:13" x14ac:dyDescent="0.25">
      <c r="A241" s="8" t="s">
        <v>347</v>
      </c>
      <c r="B241" t="s">
        <v>446</v>
      </c>
      <c r="C241" t="s">
        <v>447</v>
      </c>
      <c r="D241" s="11">
        <v>5355</v>
      </c>
      <c r="E241" s="30"/>
      <c r="F241" s="33"/>
      <c r="G241" s="11">
        <v>755</v>
      </c>
      <c r="H241" s="6">
        <v>0.4</v>
      </c>
      <c r="I241" s="12">
        <v>2142</v>
      </c>
      <c r="J241" s="33"/>
      <c r="K241" s="11">
        <v>710</v>
      </c>
      <c r="L241" s="6">
        <v>0.56000000000000005</v>
      </c>
      <c r="M241" s="12">
        <v>2998.8</v>
      </c>
    </row>
    <row r="242" spans="1:13" x14ac:dyDescent="0.25">
      <c r="A242" s="8" t="s">
        <v>350</v>
      </c>
      <c r="B242" t="s">
        <v>446</v>
      </c>
      <c r="C242" t="s">
        <v>447</v>
      </c>
      <c r="D242" s="11">
        <v>2253</v>
      </c>
      <c r="E242" s="30"/>
      <c r="F242" s="33"/>
      <c r="G242" s="11">
        <v>800</v>
      </c>
      <c r="H242" s="6">
        <v>9.375E-2</v>
      </c>
      <c r="I242" s="12">
        <v>211.21875</v>
      </c>
      <c r="J242" s="33"/>
      <c r="K242" s="11">
        <v>1020</v>
      </c>
      <c r="L242" s="6">
        <v>0.875</v>
      </c>
      <c r="M242" s="12">
        <v>1971.375</v>
      </c>
    </row>
    <row r="243" spans="1:13" x14ac:dyDescent="0.25">
      <c r="A243" s="8" t="s">
        <v>351</v>
      </c>
      <c r="B243" t="s">
        <v>446</v>
      </c>
      <c r="C243" t="s">
        <v>447</v>
      </c>
      <c r="D243" s="11">
        <v>1088</v>
      </c>
      <c r="E243" s="30"/>
      <c r="F243" s="33"/>
      <c r="G243" s="11">
        <v>920</v>
      </c>
      <c r="H243" s="6">
        <v>0.125</v>
      </c>
      <c r="I243" s="12">
        <v>136</v>
      </c>
      <c r="J243" s="33"/>
      <c r="K243" s="11">
        <v>1320</v>
      </c>
      <c r="L243" s="6">
        <v>0.83333333333333304</v>
      </c>
      <c r="M243" s="12">
        <v>906.66666666666595</v>
      </c>
    </row>
    <row r="244" spans="1:13" x14ac:dyDescent="0.25">
      <c r="A244" s="8" t="s">
        <v>352</v>
      </c>
      <c r="B244" t="s">
        <v>446</v>
      </c>
      <c r="C244" t="s">
        <v>447</v>
      </c>
      <c r="D244" s="11">
        <v>791</v>
      </c>
      <c r="E244" s="30"/>
      <c r="F244" s="33"/>
      <c r="G244" s="11">
        <v>1190</v>
      </c>
      <c r="H244" s="6">
        <v>0.11363636363636299</v>
      </c>
      <c r="I244" s="12">
        <v>89.886363636363598</v>
      </c>
      <c r="J244" s="33"/>
      <c r="K244" s="11">
        <v>1955</v>
      </c>
      <c r="L244" s="6">
        <v>0.88636363636363602</v>
      </c>
      <c r="M244" s="12">
        <v>701.11363636363603</v>
      </c>
    </row>
    <row r="245" spans="1:13" x14ac:dyDescent="0.25">
      <c r="A245" s="8" t="s">
        <v>353</v>
      </c>
      <c r="B245" t="s">
        <v>446</v>
      </c>
      <c r="C245" t="s">
        <v>447</v>
      </c>
      <c r="D245" s="11">
        <v>338</v>
      </c>
      <c r="E245" s="30"/>
      <c r="F245" s="33"/>
      <c r="G245" s="11">
        <v>1100</v>
      </c>
      <c r="H245" s="6">
        <v>7.8431372549019607E-2</v>
      </c>
      <c r="I245" s="12">
        <v>26.509803921568601</v>
      </c>
      <c r="J245" s="33"/>
      <c r="K245" s="11">
        <v>2035</v>
      </c>
      <c r="L245" s="6">
        <v>0.92156862745098</v>
      </c>
      <c r="M245" s="12">
        <v>311.49019607843098</v>
      </c>
    </row>
    <row r="246" spans="1:13" x14ac:dyDescent="0.25">
      <c r="A246" s="8" t="s">
        <v>347</v>
      </c>
      <c r="B246" t="s">
        <v>448</v>
      </c>
      <c r="C246" t="s">
        <v>449</v>
      </c>
      <c r="D246" s="11">
        <v>9446</v>
      </c>
      <c r="E246" s="30"/>
      <c r="F246" s="33"/>
      <c r="G246" s="11">
        <v>755</v>
      </c>
      <c r="H246" s="6">
        <v>0.5</v>
      </c>
      <c r="I246" s="12">
        <v>4723</v>
      </c>
      <c r="J246" s="33"/>
      <c r="K246" s="11">
        <v>710</v>
      </c>
      <c r="L246" s="6">
        <v>0.25</v>
      </c>
      <c r="M246" s="12">
        <v>2361.5</v>
      </c>
    </row>
    <row r="247" spans="1:13" x14ac:dyDescent="0.25">
      <c r="A247" s="8" t="s">
        <v>350</v>
      </c>
      <c r="B247" t="s">
        <v>448</v>
      </c>
      <c r="C247" t="s">
        <v>449</v>
      </c>
      <c r="D247" s="11">
        <v>2631</v>
      </c>
      <c r="E247" s="30"/>
      <c r="F247" s="33"/>
      <c r="G247" s="11">
        <v>800</v>
      </c>
      <c r="H247" s="6">
        <v>0.5</v>
      </c>
      <c r="I247" s="12">
        <v>1315.5</v>
      </c>
      <c r="J247" s="33"/>
      <c r="K247" s="11">
        <v>1020</v>
      </c>
      <c r="L247" s="6">
        <v>0.5</v>
      </c>
      <c r="M247" s="12">
        <v>1315.5</v>
      </c>
    </row>
    <row r="248" spans="1:13" x14ac:dyDescent="0.25">
      <c r="A248" s="8" t="s">
        <v>351</v>
      </c>
      <c r="B248" t="s">
        <v>448</v>
      </c>
      <c r="C248" t="s">
        <v>449</v>
      </c>
      <c r="D248" s="11">
        <v>1245</v>
      </c>
      <c r="E248" s="30"/>
      <c r="F248" s="33"/>
      <c r="G248" s="11">
        <v>920</v>
      </c>
      <c r="H248" s="6">
        <v>0.8</v>
      </c>
      <c r="I248" s="12">
        <v>996</v>
      </c>
      <c r="J248" s="33"/>
      <c r="K248" s="11">
        <v>1320</v>
      </c>
      <c r="L248" s="6">
        <v>0.2</v>
      </c>
      <c r="M248" s="12">
        <v>249</v>
      </c>
    </row>
    <row r="249" spans="1:13" x14ac:dyDescent="0.25">
      <c r="A249" s="8" t="s">
        <v>352</v>
      </c>
      <c r="B249" t="s">
        <v>448</v>
      </c>
      <c r="C249" t="s">
        <v>449</v>
      </c>
      <c r="D249" s="11">
        <v>599</v>
      </c>
      <c r="E249" s="30"/>
      <c r="F249" s="33"/>
      <c r="G249" s="11">
        <v>1190</v>
      </c>
      <c r="H249" s="6">
        <v>0.68</v>
      </c>
      <c r="I249" s="12">
        <v>407.32</v>
      </c>
      <c r="J249" s="33"/>
      <c r="K249" s="11">
        <v>1955</v>
      </c>
      <c r="L249" s="6">
        <v>0.32</v>
      </c>
      <c r="M249" s="12">
        <v>191.68</v>
      </c>
    </row>
    <row r="250" spans="1:13" x14ac:dyDescent="0.25">
      <c r="A250" s="8" t="s">
        <v>353</v>
      </c>
      <c r="B250" t="s">
        <v>448</v>
      </c>
      <c r="C250" t="s">
        <v>449</v>
      </c>
      <c r="D250" s="11">
        <v>232</v>
      </c>
      <c r="E250" s="30"/>
      <c r="F250" s="33"/>
      <c r="G250" s="11">
        <v>1100</v>
      </c>
      <c r="H250" s="6">
        <v>0.8</v>
      </c>
      <c r="I250" s="12">
        <v>185.6</v>
      </c>
      <c r="J250" s="33"/>
      <c r="K250" s="11">
        <v>2035</v>
      </c>
      <c r="L250" s="6">
        <v>0.2</v>
      </c>
      <c r="M250" s="12">
        <v>46.4</v>
      </c>
    </row>
    <row r="251" spans="1:13" x14ac:dyDescent="0.25">
      <c r="A251" s="8" t="s">
        <v>347</v>
      </c>
      <c r="B251" t="s">
        <v>450</v>
      </c>
      <c r="C251" t="s">
        <v>451</v>
      </c>
      <c r="D251" s="11">
        <v>1766</v>
      </c>
      <c r="E251" s="30"/>
      <c r="F251" s="33"/>
      <c r="G251" s="11">
        <v>755</v>
      </c>
      <c r="H251" s="6">
        <v>0</v>
      </c>
      <c r="I251" s="12">
        <v>0</v>
      </c>
      <c r="J251" s="33"/>
      <c r="K251" s="11">
        <v>710</v>
      </c>
      <c r="L251" s="6">
        <v>1</v>
      </c>
      <c r="M251" s="12">
        <v>1766</v>
      </c>
    </row>
    <row r="252" spans="1:13" x14ac:dyDescent="0.25">
      <c r="A252" s="8" t="s">
        <v>350</v>
      </c>
      <c r="B252" t="s">
        <v>450</v>
      </c>
      <c r="C252" t="s">
        <v>451</v>
      </c>
      <c r="D252" s="11">
        <v>981</v>
      </c>
      <c r="E252" s="30"/>
      <c r="F252" s="33"/>
      <c r="G252" s="11">
        <v>800</v>
      </c>
      <c r="H252" s="6">
        <v>0.18181818181818099</v>
      </c>
      <c r="I252" s="12">
        <v>178.363636363636</v>
      </c>
      <c r="J252" s="33"/>
      <c r="K252" s="11">
        <v>1020</v>
      </c>
      <c r="L252" s="6">
        <v>0.72727272727272696</v>
      </c>
      <c r="M252" s="12">
        <v>713.45454545454504</v>
      </c>
    </row>
    <row r="253" spans="1:13" x14ac:dyDescent="0.25">
      <c r="A253" s="8" t="s">
        <v>351</v>
      </c>
      <c r="B253" t="s">
        <v>450</v>
      </c>
      <c r="C253" t="s">
        <v>451</v>
      </c>
      <c r="D253" s="11">
        <v>504</v>
      </c>
      <c r="E253" s="30"/>
      <c r="F253" s="33"/>
      <c r="G253" s="11">
        <v>920</v>
      </c>
      <c r="H253" s="6">
        <v>6.6666666666666596E-2</v>
      </c>
      <c r="I253" s="12">
        <v>33.599999999999902</v>
      </c>
      <c r="J253" s="33"/>
      <c r="K253" s="11">
        <v>1320</v>
      </c>
      <c r="L253" s="6">
        <v>1</v>
      </c>
      <c r="M253" s="12">
        <v>504</v>
      </c>
    </row>
    <row r="254" spans="1:13" x14ac:dyDescent="0.25">
      <c r="A254" s="8" t="s">
        <v>352</v>
      </c>
      <c r="B254" t="s">
        <v>450</v>
      </c>
      <c r="C254" t="s">
        <v>451</v>
      </c>
      <c r="D254" s="11">
        <v>283</v>
      </c>
      <c r="E254" s="30"/>
      <c r="F254" s="33"/>
      <c r="G254" s="11">
        <v>1190</v>
      </c>
      <c r="H254" s="6">
        <v>0</v>
      </c>
      <c r="I254" s="12">
        <v>0</v>
      </c>
      <c r="J254" s="33"/>
      <c r="K254" s="11">
        <v>1955</v>
      </c>
      <c r="L254" s="6">
        <v>1</v>
      </c>
      <c r="M254" s="12">
        <v>283</v>
      </c>
    </row>
    <row r="255" spans="1:13" x14ac:dyDescent="0.25">
      <c r="A255" s="8" t="s">
        <v>353</v>
      </c>
      <c r="B255" t="s">
        <v>450</v>
      </c>
      <c r="C255" t="s">
        <v>451</v>
      </c>
      <c r="D255" s="11">
        <v>117</v>
      </c>
      <c r="E255" s="30"/>
      <c r="F255" s="33"/>
      <c r="G255" s="11">
        <v>1100</v>
      </c>
      <c r="H255" s="6">
        <v>0</v>
      </c>
      <c r="I255" s="12">
        <v>0</v>
      </c>
      <c r="J255" s="33"/>
      <c r="K255" s="11">
        <v>2035</v>
      </c>
      <c r="L255" s="6">
        <v>1</v>
      </c>
      <c r="M255" s="12">
        <v>117</v>
      </c>
    </row>
    <row r="256" spans="1:13" x14ac:dyDescent="0.25">
      <c r="A256" s="8" t="s">
        <v>347</v>
      </c>
      <c r="B256" t="s">
        <v>452</v>
      </c>
      <c r="C256" t="s">
        <v>453</v>
      </c>
      <c r="D256" s="11">
        <v>10049</v>
      </c>
      <c r="E256" s="30"/>
      <c r="F256" s="33"/>
      <c r="G256" s="11">
        <v>755</v>
      </c>
      <c r="H256" s="6">
        <v>2.7027027027027001E-2</v>
      </c>
      <c r="I256" s="12">
        <v>271.59459459459401</v>
      </c>
      <c r="J256" s="33"/>
      <c r="K256" s="11">
        <v>710</v>
      </c>
      <c r="L256" s="6">
        <v>0.891891891891891</v>
      </c>
      <c r="M256" s="12">
        <v>8962.6216216216199</v>
      </c>
    </row>
    <row r="257" spans="1:13" x14ac:dyDescent="0.25">
      <c r="A257" s="8" t="s">
        <v>350</v>
      </c>
      <c r="B257" t="s">
        <v>452</v>
      </c>
      <c r="C257" t="s">
        <v>453</v>
      </c>
      <c r="D257" s="11">
        <v>3372</v>
      </c>
      <c r="E257" s="30"/>
      <c r="F257" s="33"/>
      <c r="G257" s="11">
        <v>800</v>
      </c>
      <c r="H257" s="6">
        <v>8.1081081081081002E-2</v>
      </c>
      <c r="I257" s="12">
        <v>273.40540540540502</v>
      </c>
      <c r="J257" s="33"/>
      <c r="K257" s="11">
        <v>1020</v>
      </c>
      <c r="L257" s="6">
        <v>0.91891891891891797</v>
      </c>
      <c r="M257" s="12">
        <v>3098.59459459459</v>
      </c>
    </row>
    <row r="258" spans="1:13" x14ac:dyDescent="0.25">
      <c r="A258" s="8" t="s">
        <v>351</v>
      </c>
      <c r="B258" t="s">
        <v>452</v>
      </c>
      <c r="C258" t="s">
        <v>453</v>
      </c>
      <c r="D258" s="11">
        <v>1671</v>
      </c>
      <c r="E258" s="30"/>
      <c r="F258" s="33"/>
      <c r="G258" s="11">
        <v>920</v>
      </c>
      <c r="H258" s="6">
        <v>1.53846153846153E-2</v>
      </c>
      <c r="I258" s="12">
        <v>25.707692307692302</v>
      </c>
      <c r="J258" s="33"/>
      <c r="K258" s="11">
        <v>1320</v>
      </c>
      <c r="L258" s="6">
        <v>0.95384615384615301</v>
      </c>
      <c r="M258" s="12">
        <v>1593.8769230769201</v>
      </c>
    </row>
    <row r="259" spans="1:13" x14ac:dyDescent="0.25">
      <c r="A259" s="8" t="s">
        <v>352</v>
      </c>
      <c r="B259" t="s">
        <v>452</v>
      </c>
      <c r="C259" t="s">
        <v>453</v>
      </c>
      <c r="D259" s="11">
        <v>863</v>
      </c>
      <c r="E259" s="30"/>
      <c r="F259" s="33"/>
      <c r="G259" s="11">
        <v>1190</v>
      </c>
      <c r="H259" s="6">
        <v>0.05</v>
      </c>
      <c r="I259" s="12">
        <v>43.15</v>
      </c>
      <c r="J259" s="33"/>
      <c r="K259" s="11">
        <v>1955</v>
      </c>
      <c r="L259" s="6">
        <v>0.95</v>
      </c>
      <c r="M259" s="12">
        <v>819.85</v>
      </c>
    </row>
    <row r="260" spans="1:13" x14ac:dyDescent="0.25">
      <c r="A260" s="8" t="s">
        <v>353</v>
      </c>
      <c r="B260" t="s">
        <v>452</v>
      </c>
      <c r="C260" t="s">
        <v>453</v>
      </c>
      <c r="D260" s="11">
        <v>432</v>
      </c>
      <c r="E260" s="30"/>
      <c r="F260" s="33"/>
      <c r="G260" s="11">
        <v>1100</v>
      </c>
      <c r="H260" s="6">
        <v>1.9230769230769201E-2</v>
      </c>
      <c r="I260" s="12">
        <v>8.3076923076922995</v>
      </c>
      <c r="J260" s="33"/>
      <c r="K260" s="11">
        <v>2035</v>
      </c>
      <c r="L260" s="6">
        <v>0.97115384615384603</v>
      </c>
      <c r="M260" s="12">
        <v>419.53846153846098</v>
      </c>
    </row>
    <row r="261" spans="1:13" x14ac:dyDescent="0.25">
      <c r="A261" s="8" t="s">
        <v>347</v>
      </c>
      <c r="B261" t="s">
        <v>454</v>
      </c>
      <c r="C261" t="s">
        <v>455</v>
      </c>
      <c r="D261" s="11">
        <v>6960</v>
      </c>
      <c r="E261" s="30"/>
      <c r="F261" s="33"/>
      <c r="G261" s="11">
        <v>755</v>
      </c>
      <c r="H261" s="6">
        <v>0.16666666666666599</v>
      </c>
      <c r="I261" s="12">
        <v>1159.99999999999</v>
      </c>
      <c r="J261" s="33"/>
      <c r="K261" s="11">
        <v>710</v>
      </c>
      <c r="L261" s="6">
        <v>0.83333333333333304</v>
      </c>
      <c r="M261" s="12">
        <v>5799.99999999999</v>
      </c>
    </row>
    <row r="262" spans="1:13" x14ac:dyDescent="0.25">
      <c r="A262" s="8" t="s">
        <v>350</v>
      </c>
      <c r="B262" t="s">
        <v>454</v>
      </c>
      <c r="C262" t="s">
        <v>455</v>
      </c>
      <c r="D262" s="11">
        <v>3650</v>
      </c>
      <c r="E262" s="30"/>
      <c r="F262" s="33"/>
      <c r="G262" s="11">
        <v>800</v>
      </c>
      <c r="H262" s="6">
        <v>0.23529411764705799</v>
      </c>
      <c r="I262" s="12">
        <v>858.82352941176396</v>
      </c>
      <c r="J262" s="33"/>
      <c r="K262" s="11">
        <v>1020</v>
      </c>
      <c r="L262" s="6">
        <v>0.70588235294117596</v>
      </c>
      <c r="M262" s="12">
        <v>2576.4705882352901</v>
      </c>
    </row>
    <row r="263" spans="1:13" x14ac:dyDescent="0.25">
      <c r="A263" s="8" t="s">
        <v>351</v>
      </c>
      <c r="B263" t="s">
        <v>454</v>
      </c>
      <c r="C263" t="s">
        <v>455</v>
      </c>
      <c r="D263" s="11">
        <v>2554</v>
      </c>
      <c r="E263" s="30"/>
      <c r="F263" s="33"/>
      <c r="G263" s="11">
        <v>920</v>
      </c>
      <c r="H263" s="6">
        <v>0.186440677966101</v>
      </c>
      <c r="I263" s="12">
        <v>476.16949152542298</v>
      </c>
      <c r="J263" s="33"/>
      <c r="K263" s="11">
        <v>1320</v>
      </c>
      <c r="L263" s="6">
        <v>0.79661016949152497</v>
      </c>
      <c r="M263" s="12">
        <v>2034.54237288135</v>
      </c>
    </row>
    <row r="264" spans="1:13" x14ac:dyDescent="0.25">
      <c r="A264" s="8" t="s">
        <v>352</v>
      </c>
      <c r="B264" t="s">
        <v>454</v>
      </c>
      <c r="C264" t="s">
        <v>455</v>
      </c>
      <c r="D264" s="11">
        <v>1681</v>
      </c>
      <c r="E264" s="30"/>
      <c r="F264" s="33"/>
      <c r="G264" s="11">
        <v>1190</v>
      </c>
      <c r="H264" s="6">
        <v>0.25423728813559299</v>
      </c>
      <c r="I264" s="12">
        <v>427.37288135593201</v>
      </c>
      <c r="J264" s="33"/>
      <c r="K264" s="11">
        <v>1955</v>
      </c>
      <c r="L264" s="6">
        <v>0.71186440677966101</v>
      </c>
      <c r="M264" s="12">
        <v>1196.64406779661</v>
      </c>
    </row>
    <row r="265" spans="1:13" x14ac:dyDescent="0.25">
      <c r="A265" s="8" t="s">
        <v>353</v>
      </c>
      <c r="B265" t="s">
        <v>454</v>
      </c>
      <c r="C265" t="s">
        <v>455</v>
      </c>
      <c r="D265" s="11">
        <v>661</v>
      </c>
      <c r="E265" s="30"/>
      <c r="F265" s="33"/>
      <c r="G265" s="11">
        <v>1100</v>
      </c>
      <c r="H265" s="6">
        <v>0.14285714285714199</v>
      </c>
      <c r="I265" s="12">
        <v>94.428571428571402</v>
      </c>
      <c r="J265" s="33"/>
      <c r="K265" s="11">
        <v>2035</v>
      </c>
      <c r="L265" s="6">
        <v>0.81318681318681296</v>
      </c>
      <c r="M265" s="12">
        <v>537.51648351648305</v>
      </c>
    </row>
    <row r="266" spans="1:13" x14ac:dyDescent="0.25">
      <c r="A266" s="8" t="s">
        <v>347</v>
      </c>
      <c r="B266" t="s">
        <v>456</v>
      </c>
      <c r="C266" t="s">
        <v>457</v>
      </c>
      <c r="D266" s="11">
        <v>5032</v>
      </c>
      <c r="E266" s="30"/>
      <c r="F266" s="33"/>
      <c r="G266" s="11">
        <v>755</v>
      </c>
      <c r="H266" s="6">
        <v>0.875</v>
      </c>
      <c r="I266" s="12">
        <v>4403</v>
      </c>
      <c r="J266" s="33"/>
      <c r="K266" s="11">
        <v>710</v>
      </c>
      <c r="L266" s="6">
        <v>6.25E-2</v>
      </c>
      <c r="M266" s="12">
        <v>314.5</v>
      </c>
    </row>
    <row r="267" spans="1:13" x14ac:dyDescent="0.25">
      <c r="A267" s="8" t="s">
        <v>350</v>
      </c>
      <c r="B267" t="s">
        <v>456</v>
      </c>
      <c r="C267" t="s">
        <v>457</v>
      </c>
      <c r="D267" s="11">
        <v>2120</v>
      </c>
      <c r="E267" s="30"/>
      <c r="F267" s="33"/>
      <c r="G267" s="11">
        <v>800</v>
      </c>
      <c r="H267" s="6">
        <v>0.92</v>
      </c>
      <c r="I267" s="12">
        <v>1950.4</v>
      </c>
      <c r="J267" s="33"/>
      <c r="K267" s="11">
        <v>1020</v>
      </c>
      <c r="L267" s="6">
        <v>0.08</v>
      </c>
      <c r="M267" s="12">
        <v>169.6</v>
      </c>
    </row>
    <row r="268" spans="1:13" x14ac:dyDescent="0.25">
      <c r="A268" s="8" t="s">
        <v>351</v>
      </c>
      <c r="B268" t="s">
        <v>456</v>
      </c>
      <c r="C268" t="s">
        <v>457</v>
      </c>
      <c r="D268" s="11">
        <v>1066</v>
      </c>
      <c r="E268" s="30"/>
      <c r="F268" s="33"/>
      <c r="G268" s="11">
        <v>920</v>
      </c>
      <c r="H268" s="6">
        <v>1</v>
      </c>
      <c r="I268" s="12">
        <v>1066</v>
      </c>
      <c r="J268" s="33"/>
      <c r="K268" s="11">
        <v>1320</v>
      </c>
      <c r="L268" s="6">
        <v>0</v>
      </c>
      <c r="M268" s="12">
        <v>0</v>
      </c>
    </row>
    <row r="269" spans="1:13" x14ac:dyDescent="0.25">
      <c r="A269" s="8" t="s">
        <v>352</v>
      </c>
      <c r="B269" t="s">
        <v>456</v>
      </c>
      <c r="C269" t="s">
        <v>457</v>
      </c>
      <c r="D269" s="11">
        <v>654</v>
      </c>
      <c r="E269" s="30"/>
      <c r="F269" s="33"/>
      <c r="G269" s="11">
        <v>1190</v>
      </c>
      <c r="H269" s="6">
        <v>0.90243902439024304</v>
      </c>
      <c r="I269" s="12">
        <v>590.19512195121899</v>
      </c>
      <c r="J269" s="33"/>
      <c r="K269" s="11">
        <v>1955</v>
      </c>
      <c r="L269" s="6">
        <v>7.3170731707316999E-2</v>
      </c>
      <c r="M269" s="12">
        <v>47.8536585365853</v>
      </c>
    </row>
    <row r="270" spans="1:13" x14ac:dyDescent="0.25">
      <c r="A270" s="8" t="s">
        <v>353</v>
      </c>
      <c r="B270" t="s">
        <v>456</v>
      </c>
      <c r="C270" t="s">
        <v>457</v>
      </c>
      <c r="D270" s="11">
        <v>274</v>
      </c>
      <c r="E270" s="30"/>
      <c r="F270" s="33"/>
      <c r="G270" s="11">
        <v>1100</v>
      </c>
      <c r="H270" s="6">
        <v>0.97560975609755995</v>
      </c>
      <c r="I270" s="12">
        <v>267.31707317073102</v>
      </c>
      <c r="J270" s="33"/>
      <c r="K270" s="11">
        <v>2035</v>
      </c>
      <c r="L270" s="6">
        <v>2.4390243902439001E-2</v>
      </c>
      <c r="M270" s="12">
        <v>6.6829268292682897</v>
      </c>
    </row>
    <row r="271" spans="1:13" x14ac:dyDescent="0.25">
      <c r="A271" s="8" t="s">
        <v>347</v>
      </c>
      <c r="B271" t="s">
        <v>458</v>
      </c>
      <c r="C271" t="s">
        <v>459</v>
      </c>
      <c r="D271" s="11">
        <v>2991</v>
      </c>
      <c r="E271" s="30"/>
      <c r="F271" s="33"/>
      <c r="G271" s="11">
        <v>755</v>
      </c>
      <c r="H271" s="6">
        <v>0</v>
      </c>
      <c r="I271" s="12">
        <v>0</v>
      </c>
      <c r="J271" s="33"/>
      <c r="K271" s="11">
        <v>710</v>
      </c>
      <c r="L271" s="6">
        <v>1</v>
      </c>
      <c r="M271" s="12">
        <v>2991</v>
      </c>
    </row>
    <row r="272" spans="1:13" x14ac:dyDescent="0.25">
      <c r="A272" s="8" t="s">
        <v>350</v>
      </c>
      <c r="B272" t="s">
        <v>458</v>
      </c>
      <c r="C272" t="s">
        <v>459</v>
      </c>
      <c r="D272" s="11">
        <v>1239</v>
      </c>
      <c r="E272" s="30"/>
      <c r="F272" s="33"/>
      <c r="G272" s="11">
        <v>800</v>
      </c>
      <c r="H272" s="6">
        <v>5.5555555555555497E-2</v>
      </c>
      <c r="I272" s="12">
        <v>68.8333333333333</v>
      </c>
      <c r="J272" s="33"/>
      <c r="K272" s="11">
        <v>1020</v>
      </c>
      <c r="L272" s="6">
        <v>0.94444444444444398</v>
      </c>
      <c r="M272" s="12">
        <v>1170.1666666666599</v>
      </c>
    </row>
    <row r="273" spans="1:13" x14ac:dyDescent="0.25">
      <c r="A273" s="8" t="s">
        <v>351</v>
      </c>
      <c r="B273" t="s">
        <v>458</v>
      </c>
      <c r="C273" t="s">
        <v>459</v>
      </c>
      <c r="D273" s="11">
        <v>750</v>
      </c>
      <c r="E273" s="30"/>
      <c r="F273" s="33"/>
      <c r="G273" s="11">
        <v>920</v>
      </c>
      <c r="H273" s="6">
        <v>4.7619047619047603E-2</v>
      </c>
      <c r="I273" s="12">
        <v>35.714285714285701</v>
      </c>
      <c r="J273" s="33"/>
      <c r="K273" s="11">
        <v>1320</v>
      </c>
      <c r="L273" s="6">
        <v>0.952380952380952</v>
      </c>
      <c r="M273" s="12">
        <v>714.28571428571399</v>
      </c>
    </row>
    <row r="274" spans="1:13" x14ac:dyDescent="0.25">
      <c r="A274" s="8" t="s">
        <v>352</v>
      </c>
      <c r="B274" t="s">
        <v>458</v>
      </c>
      <c r="C274" t="s">
        <v>459</v>
      </c>
      <c r="D274" s="11">
        <v>518</v>
      </c>
      <c r="E274" s="30"/>
      <c r="F274" s="33"/>
      <c r="G274" s="11">
        <v>1190</v>
      </c>
      <c r="H274" s="6">
        <v>9.6774193548386997E-2</v>
      </c>
      <c r="I274" s="12">
        <v>50.129032258064498</v>
      </c>
      <c r="J274" s="33"/>
      <c r="K274" s="11">
        <v>1955</v>
      </c>
      <c r="L274" s="6">
        <v>0.87096774193548299</v>
      </c>
      <c r="M274" s="12">
        <v>451.16129032257999</v>
      </c>
    </row>
    <row r="275" spans="1:13" x14ac:dyDescent="0.25">
      <c r="A275" s="8" t="s">
        <v>353</v>
      </c>
      <c r="B275" t="s">
        <v>458</v>
      </c>
      <c r="C275" t="s">
        <v>459</v>
      </c>
      <c r="D275" s="11">
        <v>311</v>
      </c>
      <c r="E275" s="30"/>
      <c r="F275" s="33"/>
      <c r="G275" s="11">
        <v>1100</v>
      </c>
      <c r="H275" s="6">
        <v>8.5714285714285701E-2</v>
      </c>
      <c r="I275" s="12">
        <v>26.657142857142802</v>
      </c>
      <c r="J275" s="33"/>
      <c r="K275" s="11">
        <v>2035</v>
      </c>
      <c r="L275" s="6">
        <v>0.91428571428571404</v>
      </c>
      <c r="M275" s="12">
        <v>284.34285714285699</v>
      </c>
    </row>
    <row r="276" spans="1:13" x14ac:dyDescent="0.25">
      <c r="A276" s="8" t="s">
        <v>347</v>
      </c>
      <c r="B276" t="s">
        <v>460</v>
      </c>
      <c r="C276" t="s">
        <v>461</v>
      </c>
      <c r="D276" s="11">
        <v>5068</v>
      </c>
      <c r="E276" s="30"/>
      <c r="F276" s="33"/>
      <c r="G276" s="11">
        <v>755</v>
      </c>
      <c r="H276" s="6">
        <v>0.217391304347826</v>
      </c>
      <c r="I276" s="12">
        <v>1101.73913043478</v>
      </c>
      <c r="J276" s="33"/>
      <c r="K276" s="11">
        <v>710</v>
      </c>
      <c r="L276" s="6">
        <v>0.78260869565217295</v>
      </c>
      <c r="M276" s="12">
        <v>3966.2608695652102</v>
      </c>
    </row>
    <row r="277" spans="1:13" x14ac:dyDescent="0.25">
      <c r="A277" s="8" t="s">
        <v>350</v>
      </c>
      <c r="B277" t="s">
        <v>460</v>
      </c>
      <c r="C277" t="s">
        <v>461</v>
      </c>
      <c r="D277" s="11">
        <v>2004</v>
      </c>
      <c r="E277" s="30"/>
      <c r="F277" s="33"/>
      <c r="G277" s="11">
        <v>800</v>
      </c>
      <c r="H277" s="6">
        <v>0.21875</v>
      </c>
      <c r="I277" s="12">
        <v>438.375</v>
      </c>
      <c r="J277" s="33"/>
      <c r="K277" s="11">
        <v>1020</v>
      </c>
      <c r="L277" s="6">
        <v>0.78125</v>
      </c>
      <c r="M277" s="12">
        <v>1565.625</v>
      </c>
    </row>
    <row r="278" spans="1:13" x14ac:dyDescent="0.25">
      <c r="A278" s="8" t="s">
        <v>351</v>
      </c>
      <c r="B278" t="s">
        <v>460</v>
      </c>
      <c r="C278" t="s">
        <v>461</v>
      </c>
      <c r="D278" s="11">
        <v>1014</v>
      </c>
      <c r="E278" s="30"/>
      <c r="F278" s="33"/>
      <c r="G278" s="11">
        <v>920</v>
      </c>
      <c r="H278" s="6">
        <v>8.3333333333333301E-2</v>
      </c>
      <c r="I278" s="12">
        <v>84.499999999999901</v>
      </c>
      <c r="J278" s="33"/>
      <c r="K278" s="11">
        <v>1320</v>
      </c>
      <c r="L278" s="6">
        <v>0.91666666666666596</v>
      </c>
      <c r="M278" s="12">
        <v>929.49999999999898</v>
      </c>
    </row>
    <row r="279" spans="1:13" x14ac:dyDescent="0.25">
      <c r="A279" s="8" t="s">
        <v>352</v>
      </c>
      <c r="B279" t="s">
        <v>460</v>
      </c>
      <c r="C279" t="s">
        <v>461</v>
      </c>
      <c r="D279" s="11">
        <v>567</v>
      </c>
      <c r="E279" s="30"/>
      <c r="F279" s="33"/>
      <c r="G279" s="11">
        <v>1190</v>
      </c>
      <c r="H279" s="6">
        <v>5.5555555555555497E-2</v>
      </c>
      <c r="I279" s="12">
        <v>31.499999999999901</v>
      </c>
      <c r="J279" s="33"/>
      <c r="K279" s="11">
        <v>1955</v>
      </c>
      <c r="L279" s="6">
        <v>0.92592592592592504</v>
      </c>
      <c r="M279" s="12">
        <v>524.99999999999898</v>
      </c>
    </row>
    <row r="280" spans="1:13" x14ac:dyDescent="0.25">
      <c r="A280" s="8" t="s">
        <v>353</v>
      </c>
      <c r="B280" t="s">
        <v>460</v>
      </c>
      <c r="C280" t="s">
        <v>461</v>
      </c>
      <c r="D280" s="11">
        <v>262</v>
      </c>
      <c r="E280" s="30"/>
      <c r="F280" s="33"/>
      <c r="G280" s="11">
        <v>1100</v>
      </c>
      <c r="H280" s="6">
        <v>6.8181818181818094E-2</v>
      </c>
      <c r="I280" s="12">
        <v>17.863636363636299</v>
      </c>
      <c r="J280" s="33"/>
      <c r="K280" s="11">
        <v>2035</v>
      </c>
      <c r="L280" s="6">
        <v>0.93181818181818099</v>
      </c>
      <c r="M280" s="12">
        <v>244.136363636363</v>
      </c>
    </row>
    <row r="281" spans="1:13" x14ac:dyDescent="0.25">
      <c r="A281" s="8" t="s">
        <v>347</v>
      </c>
      <c r="B281" t="s">
        <v>462</v>
      </c>
      <c r="C281" t="s">
        <v>463</v>
      </c>
      <c r="D281" s="11">
        <v>5256</v>
      </c>
      <c r="E281" s="30"/>
      <c r="F281" s="33"/>
      <c r="G281" s="11">
        <v>755</v>
      </c>
      <c r="H281" s="6">
        <v>0.105263157894736</v>
      </c>
      <c r="I281" s="12">
        <v>553.26315789473597</v>
      </c>
      <c r="J281" s="33"/>
      <c r="K281" s="11">
        <v>710</v>
      </c>
      <c r="L281" s="6">
        <v>0.84210526315789402</v>
      </c>
      <c r="M281" s="12">
        <v>4426.1052631578896</v>
      </c>
    </row>
    <row r="282" spans="1:13" x14ac:dyDescent="0.25">
      <c r="A282" s="8" t="s">
        <v>350</v>
      </c>
      <c r="B282" t="s">
        <v>462</v>
      </c>
      <c r="C282" t="s">
        <v>463</v>
      </c>
      <c r="D282" s="11">
        <v>1740</v>
      </c>
      <c r="E282" s="30"/>
      <c r="F282" s="33"/>
      <c r="G282" s="11">
        <v>800</v>
      </c>
      <c r="H282" s="6">
        <v>0</v>
      </c>
      <c r="I282" s="12">
        <v>0</v>
      </c>
      <c r="J282" s="33"/>
      <c r="K282" s="11">
        <v>1020</v>
      </c>
      <c r="L282" s="6">
        <v>0.97435897435897401</v>
      </c>
      <c r="M282" s="12">
        <v>1695.38461538461</v>
      </c>
    </row>
    <row r="283" spans="1:13" x14ac:dyDescent="0.25">
      <c r="A283" s="8" t="s">
        <v>351</v>
      </c>
      <c r="B283" t="s">
        <v>462</v>
      </c>
      <c r="C283" t="s">
        <v>463</v>
      </c>
      <c r="D283" s="11">
        <v>892</v>
      </c>
      <c r="E283" s="30"/>
      <c r="F283" s="33"/>
      <c r="G283" s="11">
        <v>920</v>
      </c>
      <c r="H283" s="6">
        <v>3.125E-2</v>
      </c>
      <c r="I283" s="12">
        <v>27.875</v>
      </c>
      <c r="J283" s="33"/>
      <c r="K283" s="11">
        <v>1320</v>
      </c>
      <c r="L283" s="6">
        <v>0.96875</v>
      </c>
      <c r="M283" s="12">
        <v>864.125</v>
      </c>
    </row>
    <row r="284" spans="1:13" x14ac:dyDescent="0.25">
      <c r="A284" s="8" t="s">
        <v>352</v>
      </c>
      <c r="B284" t="s">
        <v>462</v>
      </c>
      <c r="C284" t="s">
        <v>463</v>
      </c>
      <c r="D284" s="11">
        <v>583</v>
      </c>
      <c r="E284" s="30"/>
      <c r="F284" s="33"/>
      <c r="G284" s="11">
        <v>1190</v>
      </c>
      <c r="H284" s="6">
        <v>0.02</v>
      </c>
      <c r="I284" s="12">
        <v>11.66</v>
      </c>
      <c r="J284" s="33"/>
      <c r="K284" s="11">
        <v>1955</v>
      </c>
      <c r="L284" s="6">
        <v>0.98</v>
      </c>
      <c r="M284" s="12">
        <v>571.34</v>
      </c>
    </row>
    <row r="285" spans="1:13" x14ac:dyDescent="0.25">
      <c r="A285" s="8" t="s">
        <v>353</v>
      </c>
      <c r="B285" t="s">
        <v>462</v>
      </c>
      <c r="C285" t="s">
        <v>463</v>
      </c>
      <c r="D285" s="11">
        <v>303</v>
      </c>
      <c r="E285" s="30"/>
      <c r="F285" s="33"/>
      <c r="G285" s="11">
        <v>1100</v>
      </c>
      <c r="H285" s="6">
        <v>4.6153846153846101E-2</v>
      </c>
      <c r="I285" s="12">
        <v>13.984615384615299</v>
      </c>
      <c r="J285" s="33"/>
      <c r="K285" s="11">
        <v>2035</v>
      </c>
      <c r="L285" s="6">
        <v>0.93846153846153801</v>
      </c>
      <c r="M285" s="12">
        <v>284.35384615384601</v>
      </c>
    </row>
    <row r="286" spans="1:13" x14ac:dyDescent="0.25">
      <c r="A286" s="8" t="s">
        <v>347</v>
      </c>
      <c r="B286" t="s">
        <v>464</v>
      </c>
      <c r="C286" t="s">
        <v>465</v>
      </c>
      <c r="D286" s="11">
        <v>3116</v>
      </c>
      <c r="E286" s="30"/>
      <c r="F286" s="33"/>
      <c r="G286" s="11">
        <v>755</v>
      </c>
      <c r="H286" s="6">
        <v>0</v>
      </c>
      <c r="I286" s="12">
        <v>0</v>
      </c>
      <c r="J286" s="33"/>
      <c r="K286" s="11">
        <v>710</v>
      </c>
      <c r="L286" s="6">
        <v>0.875</v>
      </c>
      <c r="M286" s="12">
        <v>2726.5</v>
      </c>
    </row>
    <row r="287" spans="1:13" x14ac:dyDescent="0.25">
      <c r="A287" s="8" t="s">
        <v>350</v>
      </c>
      <c r="B287" t="s">
        <v>464</v>
      </c>
      <c r="C287" t="s">
        <v>465</v>
      </c>
      <c r="D287" s="11">
        <v>1608</v>
      </c>
      <c r="E287" s="30"/>
      <c r="F287" s="33"/>
      <c r="G287" s="11">
        <v>800</v>
      </c>
      <c r="H287" s="6">
        <v>0</v>
      </c>
      <c r="I287" s="12">
        <v>0</v>
      </c>
      <c r="J287" s="33"/>
      <c r="K287" s="11">
        <v>1020</v>
      </c>
      <c r="L287" s="6">
        <v>0.9375</v>
      </c>
      <c r="M287" s="12">
        <v>1507.5</v>
      </c>
    </row>
    <row r="288" spans="1:13" x14ac:dyDescent="0.25">
      <c r="A288" s="8" t="s">
        <v>351</v>
      </c>
      <c r="B288" t="s">
        <v>464</v>
      </c>
      <c r="C288" t="s">
        <v>465</v>
      </c>
      <c r="D288" s="11">
        <v>871</v>
      </c>
      <c r="E288" s="30"/>
      <c r="F288" s="33"/>
      <c r="G288" s="11">
        <v>920</v>
      </c>
      <c r="H288" s="6">
        <v>0</v>
      </c>
      <c r="I288" s="12">
        <v>0</v>
      </c>
      <c r="J288" s="33"/>
      <c r="K288" s="11">
        <v>1320</v>
      </c>
      <c r="L288" s="6">
        <v>0.95</v>
      </c>
      <c r="M288" s="12">
        <v>827.45</v>
      </c>
    </row>
    <row r="289" spans="1:13" x14ac:dyDescent="0.25">
      <c r="A289" s="8" t="s">
        <v>352</v>
      </c>
      <c r="B289" t="s">
        <v>464</v>
      </c>
      <c r="C289" t="s">
        <v>465</v>
      </c>
      <c r="D289" s="11">
        <v>724</v>
      </c>
      <c r="E289" s="30"/>
      <c r="F289" s="33"/>
      <c r="G289" s="11">
        <v>1190</v>
      </c>
      <c r="H289" s="6">
        <v>3.4482758620689599E-2</v>
      </c>
      <c r="I289" s="12">
        <v>24.965517241379299</v>
      </c>
      <c r="J289" s="33"/>
      <c r="K289" s="11">
        <v>1955</v>
      </c>
      <c r="L289" s="6">
        <v>0.96551724137931005</v>
      </c>
      <c r="M289" s="12">
        <v>699.03448275862002</v>
      </c>
    </row>
    <row r="290" spans="1:13" x14ac:dyDescent="0.25">
      <c r="A290" s="8" t="s">
        <v>353</v>
      </c>
      <c r="B290" t="s">
        <v>464</v>
      </c>
      <c r="C290" t="s">
        <v>465</v>
      </c>
      <c r="D290" s="11">
        <v>298</v>
      </c>
      <c r="E290" s="30"/>
      <c r="F290" s="33"/>
      <c r="G290" s="11">
        <v>1100</v>
      </c>
      <c r="H290" s="6">
        <v>0</v>
      </c>
      <c r="I290" s="12">
        <v>0</v>
      </c>
      <c r="J290" s="33"/>
      <c r="K290" s="11">
        <v>2035</v>
      </c>
      <c r="L290" s="6">
        <v>1</v>
      </c>
      <c r="M290" s="12">
        <v>298</v>
      </c>
    </row>
    <row r="291" spans="1:13" x14ac:dyDescent="0.25">
      <c r="A291" s="8" t="s">
        <v>347</v>
      </c>
      <c r="B291" t="s">
        <v>466</v>
      </c>
      <c r="C291" t="s">
        <v>467</v>
      </c>
      <c r="D291" s="11">
        <v>5376</v>
      </c>
      <c r="E291" s="30"/>
      <c r="F291" s="33"/>
      <c r="G291" s="11">
        <v>755</v>
      </c>
      <c r="H291" s="6">
        <v>9.0909090909090898E-2</v>
      </c>
      <c r="I291" s="12">
        <v>488.72727272727201</v>
      </c>
      <c r="J291" s="33"/>
      <c r="K291" s="11">
        <v>710</v>
      </c>
      <c r="L291" s="6">
        <v>0</v>
      </c>
      <c r="M291" s="12">
        <v>0</v>
      </c>
    </row>
    <row r="292" spans="1:13" x14ac:dyDescent="0.25">
      <c r="A292" s="8" t="s">
        <v>350</v>
      </c>
      <c r="B292" t="s">
        <v>466</v>
      </c>
      <c r="C292" t="s">
        <v>467</v>
      </c>
      <c r="D292" s="11">
        <v>1992</v>
      </c>
      <c r="E292" s="30"/>
      <c r="F292" s="33"/>
      <c r="G292" s="11">
        <v>800</v>
      </c>
      <c r="H292" s="6">
        <v>0.125</v>
      </c>
      <c r="I292" s="12">
        <v>249</v>
      </c>
      <c r="J292" s="33"/>
      <c r="K292" s="11">
        <v>1020</v>
      </c>
      <c r="L292" s="6">
        <v>0</v>
      </c>
      <c r="M292" s="12">
        <v>0</v>
      </c>
    </row>
    <row r="293" spans="1:13" x14ac:dyDescent="0.25">
      <c r="A293" s="8" t="s">
        <v>351</v>
      </c>
      <c r="B293" t="s">
        <v>466</v>
      </c>
      <c r="C293" t="s">
        <v>467</v>
      </c>
      <c r="D293" s="11">
        <v>905</v>
      </c>
      <c r="E293" s="30"/>
      <c r="F293" s="33"/>
      <c r="G293" s="11">
        <v>920</v>
      </c>
      <c r="H293" s="6">
        <v>9.0909090909090898E-2</v>
      </c>
      <c r="I293" s="12">
        <v>82.272727272727195</v>
      </c>
      <c r="J293" s="33"/>
      <c r="K293" s="11">
        <v>1320</v>
      </c>
      <c r="L293" s="6">
        <v>3.03030303030303E-2</v>
      </c>
      <c r="M293" s="12">
        <v>27.424242424242401</v>
      </c>
    </row>
    <row r="294" spans="1:13" x14ac:dyDescent="0.25">
      <c r="A294" s="8" t="s">
        <v>352</v>
      </c>
      <c r="B294" t="s">
        <v>466</v>
      </c>
      <c r="C294" t="s">
        <v>467</v>
      </c>
      <c r="D294" s="11">
        <v>473</v>
      </c>
      <c r="E294" s="30"/>
      <c r="F294" s="33"/>
      <c r="G294" s="11">
        <v>1190</v>
      </c>
      <c r="H294" s="6">
        <v>5.8823529411764698E-2</v>
      </c>
      <c r="I294" s="12">
        <v>27.823529411764699</v>
      </c>
      <c r="J294" s="33"/>
      <c r="K294" s="11">
        <v>1955</v>
      </c>
      <c r="L294" s="6">
        <v>0</v>
      </c>
      <c r="M294" s="12">
        <v>0</v>
      </c>
    </row>
    <row r="295" spans="1:13" x14ac:dyDescent="0.25">
      <c r="A295" s="8" t="s">
        <v>353</v>
      </c>
      <c r="B295" t="s">
        <v>466</v>
      </c>
      <c r="C295" t="s">
        <v>467</v>
      </c>
      <c r="D295" s="11">
        <v>181</v>
      </c>
      <c r="E295" s="30"/>
      <c r="F295" s="33"/>
      <c r="G295" s="11">
        <v>1100</v>
      </c>
      <c r="H295" s="6">
        <v>9.3023255813953404E-2</v>
      </c>
      <c r="I295" s="12">
        <v>16.837209302325501</v>
      </c>
      <c r="J295" s="33"/>
      <c r="K295" s="11">
        <v>2035</v>
      </c>
      <c r="L295" s="6">
        <v>4.6511627906976702E-2</v>
      </c>
      <c r="M295" s="12">
        <v>8.4186046511627808</v>
      </c>
    </row>
    <row r="296" spans="1:13" x14ac:dyDescent="0.25">
      <c r="A296" s="8" t="s">
        <v>347</v>
      </c>
      <c r="B296" t="s">
        <v>468</v>
      </c>
      <c r="C296" t="s">
        <v>469</v>
      </c>
      <c r="D296" s="11">
        <v>4194</v>
      </c>
      <c r="E296" s="30"/>
      <c r="F296" s="33"/>
      <c r="G296" s="11">
        <v>755</v>
      </c>
      <c r="H296" s="6">
        <v>1</v>
      </c>
      <c r="I296" s="12">
        <v>4194</v>
      </c>
      <c r="J296" s="33"/>
      <c r="K296" s="11">
        <v>710</v>
      </c>
      <c r="L296" s="6">
        <v>0</v>
      </c>
      <c r="M296" s="12">
        <v>0</v>
      </c>
    </row>
    <row r="297" spans="1:13" x14ac:dyDescent="0.25">
      <c r="A297" s="8" t="s">
        <v>350</v>
      </c>
      <c r="B297" t="s">
        <v>468</v>
      </c>
      <c r="C297" t="s">
        <v>469</v>
      </c>
      <c r="D297" s="11">
        <v>1856</v>
      </c>
      <c r="E297" s="30"/>
      <c r="F297" s="33"/>
      <c r="G297" s="11">
        <v>800</v>
      </c>
      <c r="H297" s="6">
        <v>0.9375</v>
      </c>
      <c r="I297" s="12">
        <v>1740</v>
      </c>
      <c r="J297" s="33"/>
      <c r="K297" s="11">
        <v>1020</v>
      </c>
      <c r="L297" s="6">
        <v>6.25E-2</v>
      </c>
      <c r="M297" s="12">
        <v>116</v>
      </c>
    </row>
    <row r="298" spans="1:13" x14ac:dyDescent="0.25">
      <c r="A298" s="8" t="s">
        <v>351</v>
      </c>
      <c r="B298" t="s">
        <v>468</v>
      </c>
      <c r="C298" t="s">
        <v>469</v>
      </c>
      <c r="D298" s="11">
        <v>999</v>
      </c>
      <c r="E298" s="30"/>
      <c r="F298" s="33"/>
      <c r="G298" s="11">
        <v>920</v>
      </c>
      <c r="H298" s="6">
        <v>0.96428571428571397</v>
      </c>
      <c r="I298" s="12">
        <v>963.32142857142799</v>
      </c>
      <c r="J298" s="33"/>
      <c r="K298" s="11">
        <v>1320</v>
      </c>
      <c r="L298" s="6">
        <v>3.5714285714285698E-2</v>
      </c>
      <c r="M298" s="12">
        <v>35.678571428571402</v>
      </c>
    </row>
    <row r="299" spans="1:13" x14ac:dyDescent="0.25">
      <c r="A299" s="8" t="s">
        <v>352</v>
      </c>
      <c r="B299" t="s">
        <v>468</v>
      </c>
      <c r="C299" t="s">
        <v>469</v>
      </c>
      <c r="D299" s="11">
        <v>808</v>
      </c>
      <c r="E299" s="30"/>
      <c r="F299" s="33"/>
      <c r="G299" s="11">
        <v>1190</v>
      </c>
      <c r="H299" s="6">
        <v>0.96721311475409799</v>
      </c>
      <c r="I299" s="12">
        <v>781.50819672131104</v>
      </c>
      <c r="J299" s="33"/>
      <c r="K299" s="11">
        <v>1955</v>
      </c>
      <c r="L299" s="6">
        <v>4.9180327868852403E-2</v>
      </c>
      <c r="M299" s="12">
        <v>39.737704918032698</v>
      </c>
    </row>
    <row r="300" spans="1:13" x14ac:dyDescent="0.25">
      <c r="A300" s="8" t="s">
        <v>353</v>
      </c>
      <c r="B300" t="s">
        <v>468</v>
      </c>
      <c r="C300" t="s">
        <v>469</v>
      </c>
      <c r="D300" s="11">
        <v>295</v>
      </c>
      <c r="E300" s="30"/>
      <c r="F300" s="33"/>
      <c r="G300" s="11">
        <v>1100</v>
      </c>
      <c r="H300" s="6">
        <v>0.90697674418604601</v>
      </c>
      <c r="I300" s="12">
        <v>267.55813953488303</v>
      </c>
      <c r="J300" s="33"/>
      <c r="K300" s="11">
        <v>2035</v>
      </c>
      <c r="L300" s="6">
        <v>9.3023255813953404E-2</v>
      </c>
      <c r="M300" s="12">
        <v>27.4418604651162</v>
      </c>
    </row>
    <row r="301" spans="1:13" x14ac:dyDescent="0.25">
      <c r="A301" s="8" t="s">
        <v>347</v>
      </c>
      <c r="B301" t="s">
        <v>470</v>
      </c>
      <c r="C301" t="s">
        <v>471</v>
      </c>
      <c r="D301" s="11">
        <v>7720</v>
      </c>
      <c r="E301" s="30"/>
      <c r="F301" s="33"/>
      <c r="G301" s="11">
        <v>755</v>
      </c>
      <c r="H301" s="6">
        <v>4.54545454545454E-2</v>
      </c>
      <c r="I301" s="12">
        <v>350.90909090909003</v>
      </c>
      <c r="J301" s="33"/>
      <c r="K301" s="11">
        <v>710</v>
      </c>
      <c r="L301" s="6">
        <v>0.95454545454545403</v>
      </c>
      <c r="M301" s="12">
        <v>7369.0909090908999</v>
      </c>
    </row>
    <row r="302" spans="1:13" x14ac:dyDescent="0.25">
      <c r="A302" s="8" t="s">
        <v>350</v>
      </c>
      <c r="B302" t="s">
        <v>470</v>
      </c>
      <c r="C302" t="s">
        <v>471</v>
      </c>
      <c r="D302" s="11">
        <v>2943</v>
      </c>
      <c r="E302" s="30"/>
      <c r="F302" s="33"/>
      <c r="G302" s="11">
        <v>800</v>
      </c>
      <c r="H302" s="6">
        <v>4.54545454545454E-2</v>
      </c>
      <c r="I302" s="12">
        <v>133.772727272727</v>
      </c>
      <c r="J302" s="33"/>
      <c r="K302" s="11">
        <v>1020</v>
      </c>
      <c r="L302" s="6">
        <v>0.95454545454545403</v>
      </c>
      <c r="M302" s="12">
        <v>2809.2272727272698</v>
      </c>
    </row>
    <row r="303" spans="1:13" x14ac:dyDescent="0.25">
      <c r="A303" s="8" t="s">
        <v>351</v>
      </c>
      <c r="B303" t="s">
        <v>470</v>
      </c>
      <c r="C303" t="s">
        <v>471</v>
      </c>
      <c r="D303" s="11">
        <v>1224</v>
      </c>
      <c r="E303" s="30"/>
      <c r="F303" s="33"/>
      <c r="G303" s="11">
        <v>920</v>
      </c>
      <c r="H303" s="6">
        <v>0</v>
      </c>
      <c r="I303" s="12">
        <v>0</v>
      </c>
      <c r="J303" s="33"/>
      <c r="K303" s="11">
        <v>1320</v>
      </c>
      <c r="L303" s="6">
        <v>1</v>
      </c>
      <c r="M303" s="12">
        <v>1224</v>
      </c>
    </row>
    <row r="304" spans="1:13" x14ac:dyDescent="0.25">
      <c r="A304" s="8" t="s">
        <v>352</v>
      </c>
      <c r="B304" t="s">
        <v>470</v>
      </c>
      <c r="C304" t="s">
        <v>471</v>
      </c>
      <c r="D304" s="11">
        <v>772</v>
      </c>
      <c r="E304" s="30"/>
      <c r="F304" s="33"/>
      <c r="G304" s="11">
        <v>1190</v>
      </c>
      <c r="H304" s="6">
        <v>0</v>
      </c>
      <c r="I304" s="12">
        <v>0</v>
      </c>
      <c r="J304" s="33"/>
      <c r="K304" s="11">
        <v>1955</v>
      </c>
      <c r="L304" s="6">
        <v>1</v>
      </c>
      <c r="M304" s="12">
        <v>772</v>
      </c>
    </row>
    <row r="305" spans="1:13" x14ac:dyDescent="0.25">
      <c r="A305" s="8" t="s">
        <v>353</v>
      </c>
      <c r="B305" t="s">
        <v>470</v>
      </c>
      <c r="C305" t="s">
        <v>471</v>
      </c>
      <c r="D305" s="11">
        <v>387</v>
      </c>
      <c r="E305" s="30"/>
      <c r="F305" s="33"/>
      <c r="G305" s="11">
        <v>1100</v>
      </c>
      <c r="H305" s="6">
        <v>0</v>
      </c>
      <c r="I305" s="12">
        <v>0</v>
      </c>
      <c r="J305" s="33"/>
      <c r="K305" s="11">
        <v>2035</v>
      </c>
      <c r="L305" s="6">
        <v>1</v>
      </c>
      <c r="M305" s="12">
        <v>387</v>
      </c>
    </row>
    <row r="306" spans="1:13" x14ac:dyDescent="0.25">
      <c r="A306" s="8" t="s">
        <v>347</v>
      </c>
      <c r="B306" t="s">
        <v>472</v>
      </c>
      <c r="C306" t="s">
        <v>473</v>
      </c>
      <c r="D306" s="11">
        <v>2063</v>
      </c>
      <c r="E306" s="30"/>
      <c r="F306" s="33"/>
      <c r="G306" s="11">
        <v>755</v>
      </c>
      <c r="H306" s="6">
        <v>0</v>
      </c>
      <c r="I306" s="12">
        <v>0</v>
      </c>
      <c r="J306" s="33"/>
      <c r="K306" s="11">
        <v>710</v>
      </c>
      <c r="L306" s="6">
        <v>1</v>
      </c>
      <c r="M306" s="12">
        <v>2063</v>
      </c>
    </row>
    <row r="307" spans="1:13" x14ac:dyDescent="0.25">
      <c r="A307" s="8" t="s">
        <v>350</v>
      </c>
      <c r="B307" t="s">
        <v>472</v>
      </c>
      <c r="C307" t="s">
        <v>473</v>
      </c>
      <c r="D307" s="11">
        <v>1086</v>
      </c>
      <c r="E307" s="30"/>
      <c r="F307" s="33"/>
      <c r="G307" s="11">
        <v>800</v>
      </c>
      <c r="H307" s="6">
        <v>0.14285714285714199</v>
      </c>
      <c r="I307" s="12">
        <v>155.142857142857</v>
      </c>
      <c r="J307" s="33"/>
      <c r="K307" s="11">
        <v>1020</v>
      </c>
      <c r="L307" s="6">
        <v>0.85714285714285698</v>
      </c>
      <c r="M307" s="12">
        <v>930.85714285714198</v>
      </c>
    </row>
    <row r="308" spans="1:13" x14ac:dyDescent="0.25">
      <c r="A308" s="8" t="s">
        <v>351</v>
      </c>
      <c r="B308" t="s">
        <v>472</v>
      </c>
      <c r="C308" t="s">
        <v>473</v>
      </c>
      <c r="D308" s="11">
        <v>675</v>
      </c>
      <c r="E308" s="30"/>
      <c r="F308" s="33"/>
      <c r="G308" s="11">
        <v>920</v>
      </c>
      <c r="H308" s="6">
        <v>6.25E-2</v>
      </c>
      <c r="I308" s="12">
        <v>42.1875</v>
      </c>
      <c r="J308" s="33"/>
      <c r="K308" s="11">
        <v>1320</v>
      </c>
      <c r="L308" s="6">
        <v>0.875</v>
      </c>
      <c r="M308" s="12">
        <v>590.625</v>
      </c>
    </row>
    <row r="309" spans="1:13" x14ac:dyDescent="0.25">
      <c r="A309" s="8" t="s">
        <v>352</v>
      </c>
      <c r="B309" t="s">
        <v>472</v>
      </c>
      <c r="C309" t="s">
        <v>473</v>
      </c>
      <c r="D309" s="11">
        <v>396</v>
      </c>
      <c r="E309" s="30"/>
      <c r="F309" s="33"/>
      <c r="G309" s="11">
        <v>1190</v>
      </c>
      <c r="H309" s="6">
        <v>0</v>
      </c>
      <c r="I309" s="12">
        <v>0</v>
      </c>
      <c r="J309" s="33"/>
      <c r="K309" s="11">
        <v>1955</v>
      </c>
      <c r="L309" s="6">
        <v>0.90909090909090895</v>
      </c>
      <c r="M309" s="12">
        <v>359.99999999999898</v>
      </c>
    </row>
    <row r="310" spans="1:13" x14ac:dyDescent="0.25">
      <c r="A310" s="8" t="s">
        <v>353</v>
      </c>
      <c r="B310" t="s">
        <v>472</v>
      </c>
      <c r="C310" t="s">
        <v>473</v>
      </c>
      <c r="D310" s="11">
        <v>182</v>
      </c>
      <c r="E310" s="30"/>
      <c r="F310" s="33"/>
      <c r="G310" s="11">
        <v>1100</v>
      </c>
      <c r="H310" s="6">
        <v>0</v>
      </c>
      <c r="I310" s="12">
        <v>0</v>
      </c>
      <c r="J310" s="33"/>
      <c r="K310" s="11">
        <v>2035</v>
      </c>
      <c r="L310" s="6">
        <v>1</v>
      </c>
      <c r="M310" s="12">
        <v>182</v>
      </c>
    </row>
    <row r="311" spans="1:13" x14ac:dyDescent="0.25">
      <c r="A311" s="8" t="s">
        <v>347</v>
      </c>
      <c r="B311" t="s">
        <v>474</v>
      </c>
      <c r="C311" t="s">
        <v>475</v>
      </c>
      <c r="D311" s="11">
        <v>18393</v>
      </c>
      <c r="E311" s="30"/>
      <c r="F311" s="33"/>
      <c r="G311" s="11">
        <v>755</v>
      </c>
      <c r="H311" s="6">
        <v>0.75</v>
      </c>
      <c r="I311" s="12">
        <v>13794.75</v>
      </c>
      <c r="J311" s="33"/>
      <c r="K311" s="11">
        <v>710</v>
      </c>
      <c r="L311" s="6">
        <v>8.3333333333333301E-2</v>
      </c>
      <c r="M311" s="12">
        <v>1532.74999999999</v>
      </c>
    </row>
    <row r="312" spans="1:13" x14ac:dyDescent="0.25">
      <c r="A312" s="8" t="s">
        <v>350</v>
      </c>
      <c r="B312" t="s">
        <v>474</v>
      </c>
      <c r="C312" t="s">
        <v>475</v>
      </c>
      <c r="D312" s="11">
        <v>11</v>
      </c>
      <c r="E312" s="30"/>
      <c r="F312" s="33"/>
      <c r="G312" s="11">
        <v>800</v>
      </c>
      <c r="H312" s="6" t="s">
        <v>519</v>
      </c>
      <c r="I312" s="12" t="s">
        <v>519</v>
      </c>
      <c r="J312" s="33"/>
      <c r="K312" s="11">
        <v>1020</v>
      </c>
      <c r="L312" s="6" t="s">
        <v>519</v>
      </c>
      <c r="M312" s="12" t="s">
        <v>519</v>
      </c>
    </row>
    <row r="313" spans="1:13" x14ac:dyDescent="0.25">
      <c r="A313" s="8" t="s">
        <v>351</v>
      </c>
      <c r="B313" t="s">
        <v>474</v>
      </c>
      <c r="C313" t="s">
        <v>475</v>
      </c>
      <c r="D313" s="11">
        <v>1</v>
      </c>
      <c r="E313" s="30"/>
      <c r="F313" s="33"/>
      <c r="G313" s="11">
        <v>920</v>
      </c>
      <c r="H313" s="6" t="s">
        <v>519</v>
      </c>
      <c r="I313" s="12" t="s">
        <v>519</v>
      </c>
      <c r="J313" s="33"/>
      <c r="K313" s="11">
        <v>1320</v>
      </c>
      <c r="L313" s="6" t="s">
        <v>519</v>
      </c>
      <c r="M313" s="12" t="s">
        <v>519</v>
      </c>
    </row>
    <row r="314" spans="1:13" x14ac:dyDescent="0.25">
      <c r="A314" s="8" t="s">
        <v>352</v>
      </c>
      <c r="B314" t="s">
        <v>474</v>
      </c>
      <c r="C314" t="s">
        <v>475</v>
      </c>
      <c r="D314" s="11">
        <v>1</v>
      </c>
      <c r="E314" s="30"/>
      <c r="F314" s="33"/>
      <c r="G314" s="11">
        <v>1190</v>
      </c>
      <c r="H314" s="6" t="s">
        <v>519</v>
      </c>
      <c r="I314" s="12" t="s">
        <v>519</v>
      </c>
      <c r="J314" s="33"/>
      <c r="K314" s="11">
        <v>1955</v>
      </c>
      <c r="L314" s="6" t="s">
        <v>519</v>
      </c>
      <c r="M314" s="12" t="s">
        <v>519</v>
      </c>
    </row>
    <row r="315" spans="1:13" x14ac:dyDescent="0.25">
      <c r="A315" s="8" t="s">
        <v>353</v>
      </c>
      <c r="B315" t="s">
        <v>474</v>
      </c>
      <c r="C315" t="s">
        <v>475</v>
      </c>
      <c r="D315" s="11">
        <v>0</v>
      </c>
      <c r="E315" s="30"/>
      <c r="F315" s="33"/>
      <c r="G315" s="11">
        <v>1100</v>
      </c>
      <c r="H315" s="6" t="s">
        <v>519</v>
      </c>
      <c r="I315" s="12" t="s">
        <v>519</v>
      </c>
      <c r="J315" s="33"/>
      <c r="K315" s="11">
        <v>2035</v>
      </c>
      <c r="L315" s="6" t="s">
        <v>519</v>
      </c>
      <c r="M315" s="12" t="s">
        <v>519</v>
      </c>
    </row>
    <row r="316" spans="1:13" x14ac:dyDescent="0.25">
      <c r="A316" s="8" t="s">
        <v>347</v>
      </c>
      <c r="B316" t="s">
        <v>476</v>
      </c>
      <c r="C316" t="s">
        <v>477</v>
      </c>
      <c r="D316" s="11">
        <v>6902</v>
      </c>
      <c r="E316" s="30"/>
      <c r="F316" s="33"/>
      <c r="G316" s="11">
        <v>755</v>
      </c>
      <c r="H316" s="6">
        <v>0.92307692307692302</v>
      </c>
      <c r="I316" s="12">
        <v>6371.0769230769201</v>
      </c>
      <c r="J316" s="33"/>
      <c r="K316" s="11">
        <v>710</v>
      </c>
      <c r="L316" s="6">
        <v>3.8461538461538401E-2</v>
      </c>
      <c r="M316" s="12">
        <v>265.461538461538</v>
      </c>
    </row>
    <row r="317" spans="1:13" x14ac:dyDescent="0.25">
      <c r="A317" s="8" t="s">
        <v>350</v>
      </c>
      <c r="B317" t="s">
        <v>476</v>
      </c>
      <c r="C317" t="s">
        <v>477</v>
      </c>
      <c r="D317" s="11">
        <v>3333</v>
      </c>
      <c r="E317" s="30"/>
      <c r="F317" s="33"/>
      <c r="G317" s="11">
        <v>800</v>
      </c>
      <c r="H317" s="6">
        <v>0.93333333333333302</v>
      </c>
      <c r="I317" s="12">
        <v>3110.7999999999902</v>
      </c>
      <c r="J317" s="33"/>
      <c r="K317" s="11">
        <v>1020</v>
      </c>
      <c r="L317" s="6">
        <v>6.6666666666666596E-2</v>
      </c>
      <c r="M317" s="12">
        <v>222.19999999999899</v>
      </c>
    </row>
    <row r="318" spans="1:13" x14ac:dyDescent="0.25">
      <c r="A318" s="8" t="s">
        <v>351</v>
      </c>
      <c r="B318" t="s">
        <v>476</v>
      </c>
      <c r="C318" t="s">
        <v>477</v>
      </c>
      <c r="D318" s="11">
        <v>1811</v>
      </c>
      <c r="E318" s="30"/>
      <c r="F318" s="33"/>
      <c r="G318" s="11">
        <v>920</v>
      </c>
      <c r="H318" s="6">
        <v>0.96875</v>
      </c>
      <c r="I318" s="12">
        <v>1754.40625</v>
      </c>
      <c r="J318" s="33"/>
      <c r="K318" s="11">
        <v>1320</v>
      </c>
      <c r="L318" s="6">
        <v>1.5625E-2</v>
      </c>
      <c r="M318" s="12">
        <v>28.296875</v>
      </c>
    </row>
    <row r="319" spans="1:13" x14ac:dyDescent="0.25">
      <c r="A319" s="8" t="s">
        <v>352</v>
      </c>
      <c r="B319" t="s">
        <v>476</v>
      </c>
      <c r="C319" t="s">
        <v>477</v>
      </c>
      <c r="D319" s="11">
        <v>1129</v>
      </c>
      <c r="E319" s="30"/>
      <c r="F319" s="33"/>
      <c r="G319" s="11">
        <v>1190</v>
      </c>
      <c r="H319" s="6">
        <v>0.99122807017543801</v>
      </c>
      <c r="I319" s="12">
        <v>1119.0964912280699</v>
      </c>
      <c r="J319" s="33"/>
      <c r="K319" s="11">
        <v>1955</v>
      </c>
      <c r="L319" s="6">
        <v>0</v>
      </c>
      <c r="M319" s="12">
        <v>0</v>
      </c>
    </row>
    <row r="320" spans="1:13" x14ac:dyDescent="0.25">
      <c r="A320" s="8" t="s">
        <v>353</v>
      </c>
      <c r="B320" t="s">
        <v>476</v>
      </c>
      <c r="C320" t="s">
        <v>477</v>
      </c>
      <c r="D320" s="11">
        <v>459</v>
      </c>
      <c r="E320" s="30"/>
      <c r="F320" s="33"/>
      <c r="G320" s="11">
        <v>1100</v>
      </c>
      <c r="H320" s="6">
        <v>0.97916666666666596</v>
      </c>
      <c r="I320" s="12">
        <v>449.43749999999898</v>
      </c>
      <c r="J320" s="33"/>
      <c r="K320" s="11">
        <v>2035</v>
      </c>
      <c r="L320" s="6">
        <v>0</v>
      </c>
      <c r="M320" s="12">
        <v>0</v>
      </c>
    </row>
    <row r="321" spans="1:13" x14ac:dyDescent="0.25">
      <c r="A321" s="8" t="s">
        <v>347</v>
      </c>
      <c r="B321" t="s">
        <v>478</v>
      </c>
      <c r="C321" t="s">
        <v>479</v>
      </c>
      <c r="D321" s="11">
        <v>5971</v>
      </c>
      <c r="E321" s="30"/>
      <c r="F321" s="33"/>
      <c r="G321" s="11">
        <v>755</v>
      </c>
      <c r="H321" s="6">
        <v>0.15384615384615299</v>
      </c>
      <c r="I321" s="12">
        <v>918.61538461538396</v>
      </c>
      <c r="J321" s="33"/>
      <c r="K321" s="11">
        <v>710</v>
      </c>
      <c r="L321" s="6">
        <v>7.69230769230769E-2</v>
      </c>
      <c r="M321" s="12">
        <v>459.30769230769198</v>
      </c>
    </row>
    <row r="322" spans="1:13" x14ac:dyDescent="0.25">
      <c r="A322" s="8" t="s">
        <v>350</v>
      </c>
      <c r="B322" t="s">
        <v>478</v>
      </c>
      <c r="C322" t="s">
        <v>479</v>
      </c>
      <c r="D322" s="11">
        <v>3126</v>
      </c>
      <c r="E322" s="30"/>
      <c r="F322" s="33"/>
      <c r="G322" s="11">
        <v>800</v>
      </c>
      <c r="H322" s="6">
        <v>9.375E-2</v>
      </c>
      <c r="I322" s="12">
        <v>293.0625</v>
      </c>
      <c r="J322" s="33"/>
      <c r="K322" s="11">
        <v>1020</v>
      </c>
      <c r="L322" s="6">
        <v>6.25E-2</v>
      </c>
      <c r="M322" s="12">
        <v>195.375</v>
      </c>
    </row>
    <row r="323" spans="1:13" x14ac:dyDescent="0.25">
      <c r="A323" s="8" t="s">
        <v>351</v>
      </c>
      <c r="B323" t="s">
        <v>478</v>
      </c>
      <c r="C323" t="s">
        <v>479</v>
      </c>
      <c r="D323" s="11">
        <v>1900</v>
      </c>
      <c r="E323" s="30"/>
      <c r="F323" s="33"/>
      <c r="G323" s="11">
        <v>920</v>
      </c>
      <c r="H323" s="6">
        <v>0.1</v>
      </c>
      <c r="I323" s="12">
        <v>190</v>
      </c>
      <c r="J323" s="33"/>
      <c r="K323" s="11">
        <v>1320</v>
      </c>
      <c r="L323" s="6">
        <v>4.2857142857142802E-2</v>
      </c>
      <c r="M323" s="12">
        <v>81.428571428571402</v>
      </c>
    </row>
    <row r="324" spans="1:13" x14ac:dyDescent="0.25">
      <c r="A324" s="8" t="s">
        <v>352</v>
      </c>
      <c r="B324" t="s">
        <v>478</v>
      </c>
      <c r="C324" t="s">
        <v>479</v>
      </c>
      <c r="D324" s="11">
        <v>1241</v>
      </c>
      <c r="E324" s="30"/>
      <c r="F324" s="33"/>
      <c r="G324" s="11">
        <v>1190</v>
      </c>
      <c r="H324" s="6">
        <v>7.2289156626505993E-2</v>
      </c>
      <c r="I324" s="12">
        <v>89.710843373493901</v>
      </c>
      <c r="J324" s="33"/>
      <c r="K324" s="11">
        <v>1955</v>
      </c>
      <c r="L324" s="6">
        <v>2.40963855421686E-2</v>
      </c>
      <c r="M324" s="12">
        <v>29.903614457831299</v>
      </c>
    </row>
    <row r="325" spans="1:13" x14ac:dyDescent="0.25">
      <c r="A325" s="8" t="s">
        <v>353</v>
      </c>
      <c r="B325" t="s">
        <v>478</v>
      </c>
      <c r="C325" t="s">
        <v>479</v>
      </c>
      <c r="D325" s="11">
        <v>552</v>
      </c>
      <c r="E325" s="30"/>
      <c r="F325" s="33"/>
      <c r="G325" s="11">
        <v>1100</v>
      </c>
      <c r="H325" s="6">
        <v>8.4905660377358402E-2</v>
      </c>
      <c r="I325" s="12">
        <v>46.867924528301799</v>
      </c>
      <c r="J325" s="33"/>
      <c r="K325" s="11">
        <v>2035</v>
      </c>
      <c r="L325" s="6">
        <v>4.71698113207547E-2</v>
      </c>
      <c r="M325" s="12">
        <v>26.037735849056499</v>
      </c>
    </row>
    <row r="326" spans="1:13" x14ac:dyDescent="0.25">
      <c r="A326" s="8" t="s">
        <v>347</v>
      </c>
      <c r="B326" t="s">
        <v>480</v>
      </c>
      <c r="C326" t="s">
        <v>481</v>
      </c>
      <c r="D326" s="11">
        <v>3301</v>
      </c>
      <c r="E326" s="30"/>
      <c r="F326" s="33"/>
      <c r="G326" s="11">
        <v>755</v>
      </c>
      <c r="H326" s="6">
        <v>0.86666666666666603</v>
      </c>
      <c r="I326" s="12">
        <v>2860.86666666666</v>
      </c>
      <c r="J326" s="33"/>
      <c r="K326" s="11">
        <v>710</v>
      </c>
      <c r="L326" s="6">
        <v>0.133333333333333</v>
      </c>
      <c r="M326" s="12">
        <v>440.13333333333298</v>
      </c>
    </row>
    <row r="327" spans="1:13" x14ac:dyDescent="0.25">
      <c r="A327" s="8" t="s">
        <v>350</v>
      </c>
      <c r="B327" t="s">
        <v>480</v>
      </c>
      <c r="C327" t="s">
        <v>481</v>
      </c>
      <c r="D327" s="11">
        <v>1051</v>
      </c>
      <c r="E327" s="30"/>
      <c r="F327" s="33"/>
      <c r="G327" s="11">
        <v>800</v>
      </c>
      <c r="H327" s="6">
        <v>0.96</v>
      </c>
      <c r="I327" s="12">
        <v>1008.96</v>
      </c>
      <c r="J327" s="33"/>
      <c r="K327" s="11">
        <v>1020</v>
      </c>
      <c r="L327" s="6">
        <v>0.04</v>
      </c>
      <c r="M327" s="12">
        <v>42.04</v>
      </c>
    </row>
    <row r="328" spans="1:13" x14ac:dyDescent="0.25">
      <c r="A328" s="8" t="s">
        <v>351</v>
      </c>
      <c r="B328" t="s">
        <v>480</v>
      </c>
      <c r="C328" t="s">
        <v>481</v>
      </c>
      <c r="D328" s="11">
        <v>397</v>
      </c>
      <c r="E328" s="30"/>
      <c r="F328" s="33"/>
      <c r="G328" s="11">
        <v>920</v>
      </c>
      <c r="H328" s="6">
        <v>0.875</v>
      </c>
      <c r="I328" s="12">
        <v>347.375</v>
      </c>
      <c r="J328" s="33"/>
      <c r="K328" s="11">
        <v>1320</v>
      </c>
      <c r="L328" s="6">
        <v>8.3333333333333301E-2</v>
      </c>
      <c r="M328" s="12">
        <v>33.0833333333333</v>
      </c>
    </row>
    <row r="329" spans="1:13" x14ac:dyDescent="0.25">
      <c r="A329" s="8" t="s">
        <v>352</v>
      </c>
      <c r="B329" t="s">
        <v>480</v>
      </c>
      <c r="C329" t="s">
        <v>481</v>
      </c>
      <c r="D329" s="11">
        <v>204</v>
      </c>
      <c r="E329" s="30"/>
      <c r="F329" s="33"/>
      <c r="G329" s="11">
        <v>1190</v>
      </c>
      <c r="H329" s="6">
        <v>1</v>
      </c>
      <c r="I329" s="12">
        <v>204</v>
      </c>
      <c r="J329" s="33"/>
      <c r="K329" s="11">
        <v>1955</v>
      </c>
      <c r="L329" s="6">
        <v>0</v>
      </c>
      <c r="M329" s="12">
        <v>0</v>
      </c>
    </row>
    <row r="330" spans="1:13" x14ac:dyDescent="0.25">
      <c r="A330" s="8" t="s">
        <v>353</v>
      </c>
      <c r="B330" t="s">
        <v>480</v>
      </c>
      <c r="C330" t="s">
        <v>481</v>
      </c>
      <c r="D330" s="11">
        <v>69</v>
      </c>
      <c r="E330" s="30"/>
      <c r="F330" s="33"/>
      <c r="G330" s="11">
        <v>1100</v>
      </c>
      <c r="H330" s="6">
        <v>1</v>
      </c>
      <c r="I330" s="12">
        <v>69</v>
      </c>
      <c r="J330" s="33"/>
      <c r="K330" s="11">
        <v>2035</v>
      </c>
      <c r="L330" s="6">
        <v>0</v>
      </c>
      <c r="M330" s="12">
        <v>0</v>
      </c>
    </row>
    <row r="331" spans="1:13" x14ac:dyDescent="0.25">
      <c r="A331" s="8" t="s">
        <v>347</v>
      </c>
      <c r="B331" t="s">
        <v>482</v>
      </c>
      <c r="C331" t="s">
        <v>483</v>
      </c>
      <c r="D331" s="11">
        <v>11139</v>
      </c>
      <c r="E331" s="30"/>
      <c r="F331" s="33"/>
      <c r="G331" s="11">
        <v>755</v>
      </c>
      <c r="H331" s="6">
        <v>8.1081081081081002E-2</v>
      </c>
      <c r="I331" s="12">
        <v>903.16216216216196</v>
      </c>
      <c r="J331" s="33"/>
      <c r="K331" s="11">
        <v>710</v>
      </c>
      <c r="L331" s="6">
        <v>0.91891891891891797</v>
      </c>
      <c r="M331" s="12">
        <v>10235.8378378378</v>
      </c>
    </row>
    <row r="332" spans="1:13" x14ac:dyDescent="0.25">
      <c r="A332" s="8" t="s">
        <v>350</v>
      </c>
      <c r="B332" t="s">
        <v>482</v>
      </c>
      <c r="C332" t="s">
        <v>483</v>
      </c>
      <c r="D332" s="11">
        <v>4780</v>
      </c>
      <c r="E332" s="30"/>
      <c r="F332" s="33"/>
      <c r="G332" s="11">
        <v>800</v>
      </c>
      <c r="H332" s="6">
        <v>0.12195121951219499</v>
      </c>
      <c r="I332" s="12">
        <v>582.92682926829195</v>
      </c>
      <c r="J332" s="33"/>
      <c r="K332" s="11">
        <v>1020</v>
      </c>
      <c r="L332" s="6">
        <v>0.85365853658536495</v>
      </c>
      <c r="M332" s="12">
        <v>4080.4878048780402</v>
      </c>
    </row>
    <row r="333" spans="1:13" x14ac:dyDescent="0.25">
      <c r="A333" s="8" t="s">
        <v>351</v>
      </c>
      <c r="B333" t="s">
        <v>482</v>
      </c>
      <c r="C333" t="s">
        <v>483</v>
      </c>
      <c r="D333" s="11">
        <v>2495</v>
      </c>
      <c r="E333" s="30"/>
      <c r="F333" s="33"/>
      <c r="G333" s="11">
        <v>920</v>
      </c>
      <c r="H333" s="6">
        <v>8.8888888888888795E-2</v>
      </c>
      <c r="I333" s="12">
        <v>221.777777777777</v>
      </c>
      <c r="J333" s="33"/>
      <c r="K333" s="11">
        <v>1320</v>
      </c>
      <c r="L333" s="6">
        <v>0.93333333333333302</v>
      </c>
      <c r="M333" s="12">
        <v>2328.6666666666601</v>
      </c>
    </row>
    <row r="334" spans="1:13" x14ac:dyDescent="0.25">
      <c r="A334" s="8" t="s">
        <v>352</v>
      </c>
      <c r="B334" t="s">
        <v>482</v>
      </c>
      <c r="C334" t="s">
        <v>483</v>
      </c>
      <c r="D334" s="11">
        <v>1795</v>
      </c>
      <c r="E334" s="30"/>
      <c r="F334" s="33"/>
      <c r="G334" s="11">
        <v>1190</v>
      </c>
      <c r="H334" s="6">
        <v>3.125E-2</v>
      </c>
      <c r="I334" s="12">
        <v>56.09375</v>
      </c>
      <c r="J334" s="33"/>
      <c r="K334" s="11">
        <v>1955</v>
      </c>
      <c r="L334" s="6">
        <v>0.97916666666666596</v>
      </c>
      <c r="M334" s="12">
        <v>1757.6041666666599</v>
      </c>
    </row>
    <row r="335" spans="1:13" x14ac:dyDescent="0.25">
      <c r="A335" s="8" t="s">
        <v>353</v>
      </c>
      <c r="B335" t="s">
        <v>482</v>
      </c>
      <c r="C335" t="s">
        <v>483</v>
      </c>
      <c r="D335" s="11">
        <v>915</v>
      </c>
      <c r="E335" s="30"/>
      <c r="F335" s="33"/>
      <c r="G335" s="11">
        <v>1100</v>
      </c>
      <c r="H335" s="6">
        <v>4.3478260869565202E-2</v>
      </c>
      <c r="I335" s="12">
        <v>39.782608695652101</v>
      </c>
      <c r="J335" s="33"/>
      <c r="K335" s="11">
        <v>2035</v>
      </c>
      <c r="L335" s="6">
        <v>0.93913043478260805</v>
      </c>
      <c r="M335" s="12">
        <v>859.30434782608597</v>
      </c>
    </row>
    <row r="336" spans="1:13" x14ac:dyDescent="0.25">
      <c r="A336" s="8" t="s">
        <v>347</v>
      </c>
      <c r="B336" t="s">
        <v>484</v>
      </c>
      <c r="C336" t="s">
        <v>485</v>
      </c>
      <c r="D336" s="11">
        <v>9650</v>
      </c>
      <c r="E336" s="30"/>
      <c r="F336" s="33"/>
      <c r="G336" s="11">
        <v>755</v>
      </c>
      <c r="H336" s="6">
        <v>0.85714285714285698</v>
      </c>
      <c r="I336" s="12">
        <v>8271.4285714285706</v>
      </c>
      <c r="J336" s="33"/>
      <c r="K336" s="11">
        <v>710</v>
      </c>
      <c r="L336" s="6">
        <v>0</v>
      </c>
      <c r="M336" s="12">
        <v>0</v>
      </c>
    </row>
    <row r="337" spans="1:13" x14ac:dyDescent="0.25">
      <c r="A337" s="8" t="s">
        <v>350</v>
      </c>
      <c r="B337" t="s">
        <v>484</v>
      </c>
      <c r="C337" t="s">
        <v>485</v>
      </c>
      <c r="D337" s="11">
        <v>2392</v>
      </c>
      <c r="E337" s="30"/>
      <c r="F337" s="33"/>
      <c r="G337" s="11">
        <v>800</v>
      </c>
      <c r="H337" s="6">
        <v>0.5</v>
      </c>
      <c r="I337" s="12">
        <v>1196</v>
      </c>
      <c r="J337" s="33"/>
      <c r="K337" s="11">
        <v>1020</v>
      </c>
      <c r="L337" s="6">
        <v>0.4375</v>
      </c>
      <c r="M337" s="12">
        <v>1046.5</v>
      </c>
    </row>
    <row r="338" spans="1:13" x14ac:dyDescent="0.25">
      <c r="A338" s="8" t="s">
        <v>351</v>
      </c>
      <c r="B338" t="s">
        <v>484</v>
      </c>
      <c r="C338" t="s">
        <v>485</v>
      </c>
      <c r="D338" s="11">
        <v>1084</v>
      </c>
      <c r="E338" s="30"/>
      <c r="F338" s="33"/>
      <c r="G338" s="11">
        <v>920</v>
      </c>
      <c r="H338" s="6">
        <v>0.66666666666666596</v>
      </c>
      <c r="I338" s="12">
        <v>722.66666666666595</v>
      </c>
      <c r="J338" s="33"/>
      <c r="K338" s="11">
        <v>1320</v>
      </c>
      <c r="L338" s="6">
        <v>0.38095238095237999</v>
      </c>
      <c r="M338" s="12">
        <v>412.95238095238</v>
      </c>
    </row>
    <row r="339" spans="1:13" x14ac:dyDescent="0.25">
      <c r="A339" s="8" t="s">
        <v>352</v>
      </c>
      <c r="B339" t="s">
        <v>484</v>
      </c>
      <c r="C339" t="s">
        <v>485</v>
      </c>
      <c r="D339" s="11">
        <v>560</v>
      </c>
      <c r="E339" s="30"/>
      <c r="F339" s="33"/>
      <c r="G339" s="11">
        <v>1190</v>
      </c>
      <c r="H339" s="6">
        <v>0.82758620689655105</v>
      </c>
      <c r="I339" s="12">
        <v>463.44827586206799</v>
      </c>
      <c r="J339" s="33"/>
      <c r="K339" s="11">
        <v>1955</v>
      </c>
      <c r="L339" s="6">
        <v>0.13793103448275801</v>
      </c>
      <c r="M339" s="12">
        <v>77.241379310344797</v>
      </c>
    </row>
    <row r="340" spans="1:13" x14ac:dyDescent="0.25">
      <c r="A340" s="8" t="s">
        <v>353</v>
      </c>
      <c r="B340" t="s">
        <v>484</v>
      </c>
      <c r="C340" t="s">
        <v>485</v>
      </c>
      <c r="D340" s="11">
        <v>230</v>
      </c>
      <c r="E340" s="30"/>
      <c r="F340" s="33"/>
      <c r="G340" s="11">
        <v>1100</v>
      </c>
      <c r="H340" s="6">
        <v>0.72727272727272696</v>
      </c>
      <c r="I340" s="12">
        <v>167.272727272727</v>
      </c>
      <c r="J340" s="33"/>
      <c r="K340" s="11">
        <v>2035</v>
      </c>
      <c r="L340" s="6">
        <v>0.27272727272727199</v>
      </c>
      <c r="M340" s="12">
        <v>62.727272727272698</v>
      </c>
    </row>
    <row r="341" spans="1:13" x14ac:dyDescent="0.25">
      <c r="A341" s="8" t="s">
        <v>347</v>
      </c>
      <c r="B341" t="s">
        <v>486</v>
      </c>
      <c r="C341" t="s">
        <v>487</v>
      </c>
      <c r="D341" s="11">
        <v>3823</v>
      </c>
      <c r="E341" s="30"/>
      <c r="F341" s="33"/>
      <c r="G341" s="11">
        <v>755</v>
      </c>
      <c r="H341" s="6">
        <v>1</v>
      </c>
      <c r="I341" s="12">
        <v>3823</v>
      </c>
      <c r="J341" s="33"/>
      <c r="K341" s="11">
        <v>710</v>
      </c>
      <c r="L341" s="6">
        <v>0</v>
      </c>
      <c r="M341" s="12">
        <v>0</v>
      </c>
    </row>
    <row r="342" spans="1:13" x14ac:dyDescent="0.25">
      <c r="A342" s="8" t="s">
        <v>350</v>
      </c>
      <c r="B342" t="s">
        <v>486</v>
      </c>
      <c r="C342" t="s">
        <v>487</v>
      </c>
      <c r="D342" s="11">
        <v>1585</v>
      </c>
      <c r="E342" s="30"/>
      <c r="F342" s="33"/>
      <c r="G342" s="11">
        <v>800</v>
      </c>
      <c r="H342" s="6">
        <v>0.8</v>
      </c>
      <c r="I342" s="12">
        <v>1268</v>
      </c>
      <c r="J342" s="33"/>
      <c r="K342" s="11">
        <v>1020</v>
      </c>
      <c r="L342" s="6">
        <v>0.133333333333333</v>
      </c>
      <c r="M342" s="12">
        <v>211.333333333333</v>
      </c>
    </row>
    <row r="343" spans="1:13" x14ac:dyDescent="0.25">
      <c r="A343" s="8" t="s">
        <v>351</v>
      </c>
      <c r="B343" t="s">
        <v>486</v>
      </c>
      <c r="C343" t="s">
        <v>487</v>
      </c>
      <c r="D343" s="11">
        <v>775</v>
      </c>
      <c r="E343" s="30"/>
      <c r="F343" s="33"/>
      <c r="G343" s="11">
        <v>920</v>
      </c>
      <c r="H343" s="6">
        <v>0.94444444444444398</v>
      </c>
      <c r="I343" s="12">
        <v>731.944444444444</v>
      </c>
      <c r="J343" s="33"/>
      <c r="K343" s="11">
        <v>1320</v>
      </c>
      <c r="L343" s="6">
        <v>5.5555555555555497E-2</v>
      </c>
      <c r="M343" s="12">
        <v>43.0555555555555</v>
      </c>
    </row>
    <row r="344" spans="1:13" x14ac:dyDescent="0.25">
      <c r="A344" s="8" t="s">
        <v>352</v>
      </c>
      <c r="B344" t="s">
        <v>486</v>
      </c>
      <c r="C344" t="s">
        <v>487</v>
      </c>
      <c r="D344" s="11">
        <v>515</v>
      </c>
      <c r="E344" s="30"/>
      <c r="F344" s="33"/>
      <c r="G344" s="11">
        <v>1190</v>
      </c>
      <c r="H344" s="6">
        <v>0.90909090909090895</v>
      </c>
      <c r="I344" s="12">
        <v>468.18181818181802</v>
      </c>
      <c r="J344" s="33"/>
      <c r="K344" s="11">
        <v>1955</v>
      </c>
      <c r="L344" s="6">
        <v>9.0909090909090898E-2</v>
      </c>
      <c r="M344" s="12">
        <v>46.818181818181799</v>
      </c>
    </row>
    <row r="345" spans="1:13" x14ac:dyDescent="0.25">
      <c r="A345" s="8" t="s">
        <v>353</v>
      </c>
      <c r="B345" t="s">
        <v>486</v>
      </c>
      <c r="C345" t="s">
        <v>487</v>
      </c>
      <c r="D345" s="11">
        <v>271</v>
      </c>
      <c r="E345" s="30"/>
      <c r="F345" s="33"/>
      <c r="G345" s="11">
        <v>1100</v>
      </c>
      <c r="H345" s="6">
        <v>0.94117647058823495</v>
      </c>
      <c r="I345" s="12">
        <v>255.058823529411</v>
      </c>
      <c r="J345" s="33"/>
      <c r="K345" s="11">
        <v>2035</v>
      </c>
      <c r="L345" s="6">
        <v>5.8823529411764698E-2</v>
      </c>
      <c r="M345" s="12">
        <v>15.9411764705882</v>
      </c>
    </row>
    <row r="346" spans="1:13" x14ac:dyDescent="0.25">
      <c r="A346" s="8" t="s">
        <v>347</v>
      </c>
      <c r="B346" t="s">
        <v>488</v>
      </c>
      <c r="C346" t="s">
        <v>489</v>
      </c>
      <c r="D346" s="11">
        <v>3236</v>
      </c>
      <c r="E346" s="30"/>
      <c r="F346" s="33"/>
      <c r="G346" s="11">
        <v>755</v>
      </c>
      <c r="H346" s="6">
        <v>1</v>
      </c>
      <c r="I346" s="12">
        <v>3236</v>
      </c>
      <c r="J346" s="33"/>
      <c r="K346" s="11">
        <v>710</v>
      </c>
      <c r="L346" s="6">
        <v>0</v>
      </c>
      <c r="M346" s="12">
        <v>0</v>
      </c>
    </row>
    <row r="347" spans="1:13" x14ac:dyDescent="0.25">
      <c r="A347" s="8" t="s">
        <v>350</v>
      </c>
      <c r="B347" t="s">
        <v>488</v>
      </c>
      <c r="C347" t="s">
        <v>489</v>
      </c>
      <c r="D347" s="11">
        <v>1124</v>
      </c>
      <c r="E347" s="30"/>
      <c r="F347" s="33"/>
      <c r="G347" s="11">
        <v>800</v>
      </c>
      <c r="H347" s="6">
        <v>0.95833333333333304</v>
      </c>
      <c r="I347" s="12">
        <v>1077.1666666666599</v>
      </c>
      <c r="J347" s="33"/>
      <c r="K347" s="11">
        <v>1020</v>
      </c>
      <c r="L347" s="6">
        <v>4.1666666666666602E-2</v>
      </c>
      <c r="M347" s="12">
        <v>46.8333333333333</v>
      </c>
    </row>
    <row r="348" spans="1:13" x14ac:dyDescent="0.25">
      <c r="A348" s="8" t="s">
        <v>351</v>
      </c>
      <c r="B348" t="s">
        <v>488</v>
      </c>
      <c r="C348" t="s">
        <v>489</v>
      </c>
      <c r="D348" s="11">
        <v>424</v>
      </c>
      <c r="E348" s="30"/>
      <c r="F348" s="33"/>
      <c r="G348" s="11">
        <v>920</v>
      </c>
      <c r="H348" s="6">
        <v>1</v>
      </c>
      <c r="I348" s="12">
        <v>424</v>
      </c>
      <c r="J348" s="33"/>
      <c r="K348" s="11">
        <v>1320</v>
      </c>
      <c r="L348" s="6">
        <v>0</v>
      </c>
      <c r="M348" s="12">
        <v>0</v>
      </c>
    </row>
    <row r="349" spans="1:13" x14ac:dyDescent="0.25">
      <c r="A349" s="8" t="s">
        <v>352</v>
      </c>
      <c r="B349" t="s">
        <v>488</v>
      </c>
      <c r="C349" t="s">
        <v>489</v>
      </c>
      <c r="D349" s="11">
        <v>243</v>
      </c>
      <c r="E349" s="30"/>
      <c r="F349" s="33"/>
      <c r="G349" s="11">
        <v>1190</v>
      </c>
      <c r="H349" s="6">
        <v>0.92857142857142805</v>
      </c>
      <c r="I349" s="12">
        <v>225.642857142857</v>
      </c>
      <c r="J349" s="33"/>
      <c r="K349" s="11">
        <v>1955</v>
      </c>
      <c r="L349" s="6">
        <v>7.1428571428571397E-2</v>
      </c>
      <c r="M349" s="12">
        <v>17.357142857142801</v>
      </c>
    </row>
    <row r="350" spans="1:13" x14ac:dyDescent="0.25">
      <c r="A350" s="8" t="s">
        <v>353</v>
      </c>
      <c r="B350" t="s">
        <v>488</v>
      </c>
      <c r="C350" t="s">
        <v>489</v>
      </c>
      <c r="D350" s="11">
        <v>83</v>
      </c>
      <c r="E350" s="30"/>
      <c r="F350" s="33"/>
      <c r="G350" s="11">
        <v>1100</v>
      </c>
      <c r="H350" s="6">
        <v>1</v>
      </c>
      <c r="I350" s="12">
        <v>83</v>
      </c>
      <c r="J350" s="33"/>
      <c r="K350" s="11">
        <v>2035</v>
      </c>
      <c r="L350" s="6">
        <v>0</v>
      </c>
      <c r="M350" s="12">
        <v>0</v>
      </c>
    </row>
    <row r="351" spans="1:13" x14ac:dyDescent="0.25">
      <c r="A351" s="8" t="s">
        <v>347</v>
      </c>
      <c r="B351" t="s">
        <v>490</v>
      </c>
      <c r="C351" t="s">
        <v>491</v>
      </c>
      <c r="D351" s="11">
        <v>3373</v>
      </c>
      <c r="E351" s="30"/>
      <c r="F351" s="33"/>
      <c r="G351" s="11">
        <v>755</v>
      </c>
      <c r="H351" s="6">
        <v>0.14285714285714199</v>
      </c>
      <c r="I351" s="12">
        <v>481.85714285714198</v>
      </c>
      <c r="J351" s="33"/>
      <c r="K351" s="11">
        <v>710</v>
      </c>
      <c r="L351" s="6">
        <v>0</v>
      </c>
      <c r="M351" s="12">
        <v>0</v>
      </c>
    </row>
    <row r="352" spans="1:13" x14ac:dyDescent="0.25">
      <c r="A352" s="8" t="s">
        <v>350</v>
      </c>
      <c r="B352" t="s">
        <v>490</v>
      </c>
      <c r="C352" t="s">
        <v>491</v>
      </c>
      <c r="D352" s="11">
        <v>1934</v>
      </c>
      <c r="E352" s="30"/>
      <c r="F352" s="33"/>
      <c r="G352" s="11">
        <v>800</v>
      </c>
      <c r="H352" s="6">
        <v>0.133333333333333</v>
      </c>
      <c r="I352" s="12">
        <v>257.86666666666599</v>
      </c>
      <c r="J352" s="33"/>
      <c r="K352" s="11">
        <v>1020</v>
      </c>
      <c r="L352" s="6">
        <v>3.3333333333333298E-2</v>
      </c>
      <c r="M352" s="12">
        <v>64.466666666666598</v>
      </c>
    </row>
    <row r="353" spans="1:13" x14ac:dyDescent="0.25">
      <c r="A353" s="8" t="s">
        <v>351</v>
      </c>
      <c r="B353" t="s">
        <v>490</v>
      </c>
      <c r="C353" t="s">
        <v>491</v>
      </c>
      <c r="D353" s="11">
        <v>1178</v>
      </c>
      <c r="E353" s="30"/>
      <c r="F353" s="33"/>
      <c r="G353" s="11">
        <v>920</v>
      </c>
      <c r="H353" s="6">
        <v>0.10416666666666601</v>
      </c>
      <c r="I353" s="12">
        <v>122.708333333333</v>
      </c>
      <c r="J353" s="33"/>
      <c r="K353" s="11">
        <v>1320</v>
      </c>
      <c r="L353" s="6">
        <v>0.10416666666666601</v>
      </c>
      <c r="M353" s="12">
        <v>122.708333333333</v>
      </c>
    </row>
    <row r="354" spans="1:13" x14ac:dyDescent="0.25">
      <c r="A354" s="8" t="s">
        <v>352</v>
      </c>
      <c r="B354" t="s">
        <v>490</v>
      </c>
      <c r="C354" t="s">
        <v>491</v>
      </c>
      <c r="D354" s="11">
        <v>775</v>
      </c>
      <c r="E354" s="30"/>
      <c r="F354" s="33"/>
      <c r="G354" s="11">
        <v>1190</v>
      </c>
      <c r="H354" s="6">
        <v>6.1224489795918297E-2</v>
      </c>
      <c r="I354" s="12">
        <v>47.448979591836697</v>
      </c>
      <c r="J354" s="33"/>
      <c r="K354" s="11">
        <v>1955</v>
      </c>
      <c r="L354" s="6">
        <v>0</v>
      </c>
      <c r="M354" s="12">
        <v>0</v>
      </c>
    </row>
    <row r="355" spans="1:13" x14ac:dyDescent="0.25">
      <c r="A355" s="8" t="s">
        <v>353</v>
      </c>
      <c r="B355" t="s">
        <v>490</v>
      </c>
      <c r="C355" t="s">
        <v>491</v>
      </c>
      <c r="D355" s="11">
        <v>368</v>
      </c>
      <c r="E355" s="30"/>
      <c r="F355" s="33"/>
      <c r="G355" s="11">
        <v>1100</v>
      </c>
      <c r="H355" s="6">
        <v>0.13043478260869501</v>
      </c>
      <c r="I355" s="12">
        <v>47.999999999999901</v>
      </c>
      <c r="J355" s="33"/>
      <c r="K355" s="11">
        <v>2035</v>
      </c>
      <c r="L355" s="6">
        <v>0</v>
      </c>
      <c r="M355" s="12">
        <v>0</v>
      </c>
    </row>
    <row r="356" spans="1:13" x14ac:dyDescent="0.25">
      <c r="A356" s="8" t="s">
        <v>347</v>
      </c>
      <c r="B356" t="s">
        <v>492</v>
      </c>
      <c r="C356" t="s">
        <v>493</v>
      </c>
      <c r="D356" s="11">
        <v>18449</v>
      </c>
      <c r="E356" s="30"/>
      <c r="F356" s="33"/>
      <c r="G356" s="11">
        <v>755</v>
      </c>
      <c r="H356" s="6">
        <v>0.225806451612903</v>
      </c>
      <c r="I356" s="12">
        <v>4165.9032258064499</v>
      </c>
      <c r="J356" s="33"/>
      <c r="K356" s="11">
        <v>710</v>
      </c>
      <c r="L356" s="6">
        <v>0.80645161290322498</v>
      </c>
      <c r="M356" s="12">
        <v>14878.225806451601</v>
      </c>
    </row>
    <row r="357" spans="1:13" x14ac:dyDescent="0.25">
      <c r="A357" s="8" t="s">
        <v>350</v>
      </c>
      <c r="B357" t="s">
        <v>492</v>
      </c>
      <c r="C357" t="s">
        <v>493</v>
      </c>
      <c r="D357" s="11">
        <v>1564</v>
      </c>
      <c r="E357" s="30"/>
      <c r="F357" s="33"/>
      <c r="G357" s="11">
        <v>800</v>
      </c>
      <c r="H357" s="6">
        <v>4.54545454545454E-2</v>
      </c>
      <c r="I357" s="12">
        <v>71.090909090908994</v>
      </c>
      <c r="J357" s="33"/>
      <c r="K357" s="11">
        <v>1020</v>
      </c>
      <c r="L357" s="6">
        <v>0.95454545454545403</v>
      </c>
      <c r="M357" s="12">
        <v>1492.9090909090901</v>
      </c>
    </row>
    <row r="358" spans="1:13" x14ac:dyDescent="0.25">
      <c r="A358" s="8" t="s">
        <v>351</v>
      </c>
      <c r="B358" t="s">
        <v>492</v>
      </c>
      <c r="C358" t="s">
        <v>493</v>
      </c>
      <c r="D358" s="11">
        <v>708</v>
      </c>
      <c r="E358" s="30"/>
      <c r="F358" s="33"/>
      <c r="G358" s="11">
        <v>920</v>
      </c>
      <c r="H358" s="6">
        <v>0.128205128205128</v>
      </c>
      <c r="I358" s="12">
        <v>90.769230769230703</v>
      </c>
      <c r="J358" s="33"/>
      <c r="K358" s="11">
        <v>1320</v>
      </c>
      <c r="L358" s="6">
        <v>0.92307692307692302</v>
      </c>
      <c r="M358" s="12">
        <v>653.53846153846098</v>
      </c>
    </row>
    <row r="359" spans="1:13" x14ac:dyDescent="0.25">
      <c r="A359" s="8" t="s">
        <v>352</v>
      </c>
      <c r="B359" t="s">
        <v>492</v>
      </c>
      <c r="C359" t="s">
        <v>493</v>
      </c>
      <c r="D359" s="11">
        <v>532</v>
      </c>
      <c r="E359" s="30"/>
      <c r="F359" s="33"/>
      <c r="G359" s="11">
        <v>1190</v>
      </c>
      <c r="H359" s="6">
        <v>0.16666666666666599</v>
      </c>
      <c r="I359" s="12">
        <v>88.6666666666666</v>
      </c>
      <c r="J359" s="33"/>
      <c r="K359" s="11">
        <v>1955</v>
      </c>
      <c r="L359" s="6">
        <v>0.81481481481481399</v>
      </c>
      <c r="M359" s="12">
        <v>433.48148148148101</v>
      </c>
    </row>
    <row r="360" spans="1:13" x14ac:dyDescent="0.25">
      <c r="A360" s="8" t="s">
        <v>353</v>
      </c>
      <c r="B360" t="s">
        <v>492</v>
      </c>
      <c r="C360" t="s">
        <v>493</v>
      </c>
      <c r="D360" s="11">
        <v>298</v>
      </c>
      <c r="E360" s="30"/>
      <c r="F360" s="33"/>
      <c r="G360" s="11">
        <v>1100</v>
      </c>
      <c r="H360" s="6">
        <v>9.2592592592592504E-2</v>
      </c>
      <c r="I360" s="12">
        <v>27.592592592592499</v>
      </c>
      <c r="J360" s="33"/>
      <c r="K360" s="11">
        <v>2035</v>
      </c>
      <c r="L360" s="6">
        <v>0.92592592592592504</v>
      </c>
      <c r="M360" s="12">
        <v>275.92592592592501</v>
      </c>
    </row>
    <row r="361" spans="1:13" x14ac:dyDescent="0.25">
      <c r="A361" s="8" t="s">
        <v>347</v>
      </c>
      <c r="B361" t="s">
        <v>494</v>
      </c>
      <c r="C361" t="s">
        <v>495</v>
      </c>
      <c r="D361" s="11">
        <v>5522</v>
      </c>
      <c r="E361" s="30"/>
      <c r="F361" s="33"/>
      <c r="G361" s="11">
        <v>755</v>
      </c>
      <c r="H361" s="6">
        <v>0.875</v>
      </c>
      <c r="I361" s="12">
        <v>4831.75</v>
      </c>
      <c r="J361" s="33"/>
      <c r="K361" s="11">
        <v>710</v>
      </c>
      <c r="L361" s="6">
        <v>0.125</v>
      </c>
      <c r="M361" s="12">
        <v>690.25</v>
      </c>
    </row>
    <row r="362" spans="1:13" x14ac:dyDescent="0.25">
      <c r="A362" s="8" t="s">
        <v>350</v>
      </c>
      <c r="B362" t="s">
        <v>494</v>
      </c>
      <c r="C362" t="s">
        <v>495</v>
      </c>
      <c r="D362" s="11">
        <v>1149</v>
      </c>
      <c r="E362" s="30"/>
      <c r="F362" s="33"/>
      <c r="G362" s="11">
        <v>800</v>
      </c>
      <c r="H362" s="6">
        <v>0.80645161290322498</v>
      </c>
      <c r="I362" s="12">
        <v>926.61290322580601</v>
      </c>
      <c r="J362" s="33"/>
      <c r="K362" s="11">
        <v>1020</v>
      </c>
      <c r="L362" s="6">
        <v>0.16129032258064499</v>
      </c>
      <c r="M362" s="12">
        <v>185.322580645161</v>
      </c>
    </row>
    <row r="363" spans="1:13" x14ac:dyDescent="0.25">
      <c r="A363" s="8" t="s">
        <v>351</v>
      </c>
      <c r="B363" t="s">
        <v>494</v>
      </c>
      <c r="C363" t="s">
        <v>495</v>
      </c>
      <c r="D363" s="11">
        <v>423</v>
      </c>
      <c r="E363" s="30"/>
      <c r="F363" s="33"/>
      <c r="G363" s="11">
        <v>920</v>
      </c>
      <c r="H363" s="6">
        <v>0.88888888888888795</v>
      </c>
      <c r="I363" s="12">
        <v>375.99999999999898</v>
      </c>
      <c r="J363" s="33"/>
      <c r="K363" s="11">
        <v>1320</v>
      </c>
      <c r="L363" s="6">
        <v>0.16666666666666599</v>
      </c>
      <c r="M363" s="12">
        <v>70.499999999999901</v>
      </c>
    </row>
    <row r="364" spans="1:13" x14ac:dyDescent="0.25">
      <c r="A364" s="8" t="s">
        <v>352</v>
      </c>
      <c r="B364" t="s">
        <v>494</v>
      </c>
      <c r="C364" t="s">
        <v>495</v>
      </c>
      <c r="D364" s="11">
        <v>245</v>
      </c>
      <c r="E364" s="30"/>
      <c r="F364" s="33"/>
      <c r="G364" s="11">
        <v>1190</v>
      </c>
      <c r="H364" s="6">
        <v>0.66666666666666596</v>
      </c>
      <c r="I364" s="12">
        <v>163.333333333333</v>
      </c>
      <c r="J364" s="33"/>
      <c r="K364" s="11">
        <v>1955</v>
      </c>
      <c r="L364" s="6">
        <v>0.38888888888888801</v>
      </c>
      <c r="M364" s="12">
        <v>95.2777777777777</v>
      </c>
    </row>
    <row r="365" spans="1:13" x14ac:dyDescent="0.25">
      <c r="A365" s="8" t="s">
        <v>353</v>
      </c>
      <c r="B365" t="s">
        <v>494</v>
      </c>
      <c r="C365" t="s">
        <v>495</v>
      </c>
      <c r="D365" s="11">
        <v>93</v>
      </c>
      <c r="E365" s="30"/>
      <c r="F365" s="33"/>
      <c r="G365" s="11">
        <v>1100</v>
      </c>
      <c r="H365" s="6">
        <v>0.8</v>
      </c>
      <c r="I365" s="12">
        <v>74.400000000000006</v>
      </c>
      <c r="J365" s="33"/>
      <c r="K365" s="11">
        <v>2035</v>
      </c>
      <c r="L365" s="6">
        <v>0.2</v>
      </c>
      <c r="M365" s="12">
        <v>18.600000000000001</v>
      </c>
    </row>
    <row r="366" spans="1:13" x14ac:dyDescent="0.25">
      <c r="A366" s="8" t="s">
        <v>347</v>
      </c>
      <c r="B366" t="s">
        <v>496</v>
      </c>
      <c r="C366" t="s">
        <v>497</v>
      </c>
      <c r="D366" s="11">
        <v>2904</v>
      </c>
      <c r="E366" s="30"/>
      <c r="F366" s="33"/>
      <c r="G366" s="11">
        <v>755</v>
      </c>
      <c r="H366" s="6">
        <v>0</v>
      </c>
      <c r="I366" s="12">
        <v>0</v>
      </c>
      <c r="J366" s="33"/>
      <c r="K366" s="11">
        <v>710</v>
      </c>
      <c r="L366" s="6">
        <v>1</v>
      </c>
      <c r="M366" s="12">
        <v>2904</v>
      </c>
    </row>
    <row r="367" spans="1:13" x14ac:dyDescent="0.25">
      <c r="A367" s="8" t="s">
        <v>350</v>
      </c>
      <c r="B367" t="s">
        <v>496</v>
      </c>
      <c r="C367" t="s">
        <v>497</v>
      </c>
      <c r="D367" s="11">
        <v>1749</v>
      </c>
      <c r="E367" s="30"/>
      <c r="F367" s="33"/>
      <c r="G367" s="11">
        <v>800</v>
      </c>
      <c r="H367" s="6">
        <v>0</v>
      </c>
      <c r="I367" s="12">
        <v>0</v>
      </c>
      <c r="J367" s="33"/>
      <c r="K367" s="11">
        <v>1020</v>
      </c>
      <c r="L367" s="6">
        <v>0.9</v>
      </c>
      <c r="M367" s="12">
        <v>1574.1</v>
      </c>
    </row>
    <row r="368" spans="1:13" x14ac:dyDescent="0.25">
      <c r="A368" s="8" t="s">
        <v>351</v>
      </c>
      <c r="B368" t="s">
        <v>496</v>
      </c>
      <c r="C368" t="s">
        <v>497</v>
      </c>
      <c r="D368" s="11">
        <v>1341</v>
      </c>
      <c r="E368" s="30"/>
      <c r="F368" s="33"/>
      <c r="G368" s="11">
        <v>920</v>
      </c>
      <c r="H368" s="6">
        <v>0</v>
      </c>
      <c r="I368" s="12">
        <v>0</v>
      </c>
      <c r="J368" s="33"/>
      <c r="K368" s="11">
        <v>1320</v>
      </c>
      <c r="L368" s="6">
        <v>1</v>
      </c>
      <c r="M368" s="12">
        <v>1341</v>
      </c>
    </row>
    <row r="369" spans="1:13" x14ac:dyDescent="0.25">
      <c r="A369" s="8" t="s">
        <v>352</v>
      </c>
      <c r="B369" t="s">
        <v>496</v>
      </c>
      <c r="C369" t="s">
        <v>497</v>
      </c>
      <c r="D369" s="11">
        <v>884</v>
      </c>
      <c r="E369" s="30"/>
      <c r="F369" s="33"/>
      <c r="G369" s="11">
        <v>1190</v>
      </c>
      <c r="H369" s="6">
        <v>2.3809523809523801E-2</v>
      </c>
      <c r="I369" s="12">
        <v>21.047619047619001</v>
      </c>
      <c r="J369" s="33"/>
      <c r="K369" s="11">
        <v>1955</v>
      </c>
      <c r="L369" s="6">
        <v>0.952380952380952</v>
      </c>
      <c r="M369" s="12">
        <v>841.90476190476102</v>
      </c>
    </row>
    <row r="370" spans="1:13" x14ac:dyDescent="0.25">
      <c r="A370" s="8" t="s">
        <v>353</v>
      </c>
      <c r="B370" t="s">
        <v>496</v>
      </c>
      <c r="C370" t="s">
        <v>497</v>
      </c>
      <c r="D370" s="11">
        <v>315</v>
      </c>
      <c r="E370" s="30"/>
      <c r="F370" s="33"/>
      <c r="G370" s="11">
        <v>1100</v>
      </c>
      <c r="H370" s="6">
        <v>0</v>
      </c>
      <c r="I370" s="12">
        <v>0</v>
      </c>
      <c r="J370" s="33"/>
      <c r="K370" s="11">
        <v>2035</v>
      </c>
      <c r="L370" s="6">
        <v>1</v>
      </c>
      <c r="M370" s="12">
        <v>315</v>
      </c>
    </row>
    <row r="371" spans="1:13" x14ac:dyDescent="0.25">
      <c r="A371" s="8" t="s">
        <v>347</v>
      </c>
      <c r="B371" t="s">
        <v>498</v>
      </c>
      <c r="C371" t="s">
        <v>499</v>
      </c>
      <c r="D371" s="11">
        <v>3443</v>
      </c>
      <c r="E371" s="30"/>
      <c r="F371" s="33"/>
      <c r="G371" s="11">
        <v>755</v>
      </c>
      <c r="H371" s="6">
        <v>6.25E-2</v>
      </c>
      <c r="I371" s="12">
        <v>215.1875</v>
      </c>
      <c r="J371" s="33"/>
      <c r="K371" s="11">
        <v>710</v>
      </c>
      <c r="L371" s="6">
        <v>0.4375</v>
      </c>
      <c r="M371" s="12">
        <v>1506.3125</v>
      </c>
    </row>
    <row r="372" spans="1:13" x14ac:dyDescent="0.25">
      <c r="A372" s="8" t="s">
        <v>350</v>
      </c>
      <c r="B372" t="s">
        <v>498</v>
      </c>
      <c r="C372" t="s">
        <v>499</v>
      </c>
      <c r="D372" s="11">
        <v>2227</v>
      </c>
      <c r="E372" s="30"/>
      <c r="F372" s="33"/>
      <c r="G372" s="11">
        <v>800</v>
      </c>
      <c r="H372" s="6">
        <v>4.7619047619047603E-2</v>
      </c>
      <c r="I372" s="12">
        <v>106.04761904761899</v>
      </c>
      <c r="J372" s="33"/>
      <c r="K372" s="11">
        <v>1020</v>
      </c>
      <c r="L372" s="6">
        <v>0.42857142857142799</v>
      </c>
      <c r="M372" s="12">
        <v>954.42857142857099</v>
      </c>
    </row>
    <row r="373" spans="1:13" x14ac:dyDescent="0.25">
      <c r="A373" s="8" t="s">
        <v>351</v>
      </c>
      <c r="B373" t="s">
        <v>498</v>
      </c>
      <c r="C373" t="s">
        <v>499</v>
      </c>
      <c r="D373" s="11">
        <v>1147</v>
      </c>
      <c r="E373" s="30"/>
      <c r="F373" s="33"/>
      <c r="G373" s="11">
        <v>920</v>
      </c>
      <c r="H373" s="6">
        <v>4.3478260869565202E-2</v>
      </c>
      <c r="I373" s="12">
        <v>49.869565217391198</v>
      </c>
      <c r="J373" s="33"/>
      <c r="K373" s="11">
        <v>1320</v>
      </c>
      <c r="L373" s="6">
        <v>8.6956521739130405E-2</v>
      </c>
      <c r="M373" s="12">
        <v>99.739130434782595</v>
      </c>
    </row>
    <row r="374" spans="1:13" x14ac:dyDescent="0.25">
      <c r="A374" s="8" t="s">
        <v>352</v>
      </c>
      <c r="B374" t="s">
        <v>498</v>
      </c>
      <c r="C374" t="s">
        <v>499</v>
      </c>
      <c r="D374" s="11">
        <v>741</v>
      </c>
      <c r="E374" s="30"/>
      <c r="F374" s="33"/>
      <c r="G374" s="11">
        <v>1190</v>
      </c>
      <c r="H374" s="6">
        <v>0</v>
      </c>
      <c r="I374" s="12">
        <v>0</v>
      </c>
      <c r="J374" s="33"/>
      <c r="K374" s="11">
        <v>1955</v>
      </c>
      <c r="L374" s="6">
        <v>0.22500000000000001</v>
      </c>
      <c r="M374" s="12">
        <v>166.72499999999999</v>
      </c>
    </row>
    <row r="375" spans="1:13" x14ac:dyDescent="0.25">
      <c r="A375" s="8" t="s">
        <v>353</v>
      </c>
      <c r="B375" t="s">
        <v>498</v>
      </c>
      <c r="C375" t="s">
        <v>499</v>
      </c>
      <c r="D375" s="11">
        <v>282</v>
      </c>
      <c r="E375" s="30"/>
      <c r="F375" s="33"/>
      <c r="G375" s="11">
        <v>1100</v>
      </c>
      <c r="H375" s="6">
        <v>2.3809523809523801E-2</v>
      </c>
      <c r="I375" s="12">
        <v>6.71428571428571</v>
      </c>
      <c r="J375" s="33"/>
      <c r="K375" s="11">
        <v>2035</v>
      </c>
      <c r="L375" s="6">
        <v>0.28571428571428498</v>
      </c>
      <c r="M375" s="12">
        <v>80.571428571428498</v>
      </c>
    </row>
    <row r="376" spans="1:13" x14ac:dyDescent="0.25">
      <c r="A376" s="8" t="s">
        <v>347</v>
      </c>
      <c r="B376" t="s">
        <v>500</v>
      </c>
      <c r="C376" t="s">
        <v>501</v>
      </c>
      <c r="D376" s="11">
        <v>4051</v>
      </c>
      <c r="E376" s="30"/>
      <c r="F376" s="33"/>
      <c r="G376" s="11">
        <v>755</v>
      </c>
      <c r="H376" s="6">
        <v>0</v>
      </c>
      <c r="I376" s="12">
        <v>0</v>
      </c>
      <c r="J376" s="33"/>
      <c r="K376" s="11">
        <v>710</v>
      </c>
      <c r="L376" s="6">
        <v>0</v>
      </c>
      <c r="M376" s="12">
        <v>0</v>
      </c>
    </row>
    <row r="377" spans="1:13" x14ac:dyDescent="0.25">
      <c r="A377" s="8" t="s">
        <v>350</v>
      </c>
      <c r="B377" t="s">
        <v>500</v>
      </c>
      <c r="C377" t="s">
        <v>501</v>
      </c>
      <c r="D377" s="11">
        <v>2202</v>
      </c>
      <c r="E377" s="30"/>
      <c r="F377" s="33"/>
      <c r="G377" s="11">
        <v>800</v>
      </c>
      <c r="H377" s="6">
        <v>0.10344827586206801</v>
      </c>
      <c r="I377" s="12">
        <v>227.79310344827499</v>
      </c>
      <c r="J377" s="33"/>
      <c r="K377" s="11">
        <v>1020</v>
      </c>
      <c r="L377" s="6">
        <v>3.4482758620689599E-2</v>
      </c>
      <c r="M377" s="12">
        <v>75.931034482758605</v>
      </c>
    </row>
    <row r="378" spans="1:13" x14ac:dyDescent="0.25">
      <c r="A378" s="8" t="s">
        <v>351</v>
      </c>
      <c r="B378" t="s">
        <v>500</v>
      </c>
      <c r="C378" t="s">
        <v>501</v>
      </c>
      <c r="D378" s="11">
        <v>1362</v>
      </c>
      <c r="E378" s="30"/>
      <c r="F378" s="33"/>
      <c r="G378" s="11">
        <v>920</v>
      </c>
      <c r="H378" s="6">
        <v>7.69230769230769E-2</v>
      </c>
      <c r="I378" s="12">
        <v>104.76923076923001</v>
      </c>
      <c r="J378" s="33"/>
      <c r="K378" s="11">
        <v>1320</v>
      </c>
      <c r="L378" s="6">
        <v>0.128205128205128</v>
      </c>
      <c r="M378" s="12">
        <v>174.61538461538399</v>
      </c>
    </row>
    <row r="379" spans="1:13" x14ac:dyDescent="0.25">
      <c r="A379" s="8" t="s">
        <v>352</v>
      </c>
      <c r="B379" t="s">
        <v>500</v>
      </c>
      <c r="C379" t="s">
        <v>501</v>
      </c>
      <c r="D379" s="11">
        <v>893</v>
      </c>
      <c r="E379" s="30"/>
      <c r="F379" s="33"/>
      <c r="G379" s="11">
        <v>1190</v>
      </c>
      <c r="H379" s="6">
        <v>0.115942028985507</v>
      </c>
      <c r="I379" s="12">
        <v>103.536231884057</v>
      </c>
      <c r="J379" s="33"/>
      <c r="K379" s="11">
        <v>1955</v>
      </c>
      <c r="L379" s="6">
        <v>1.4492753623188401E-2</v>
      </c>
      <c r="M379" s="12">
        <v>12.9420289855072</v>
      </c>
    </row>
    <row r="380" spans="1:13" x14ac:dyDescent="0.25">
      <c r="A380" s="8" t="s">
        <v>353</v>
      </c>
      <c r="B380" t="s">
        <v>500</v>
      </c>
      <c r="C380" t="s">
        <v>501</v>
      </c>
      <c r="D380" s="11">
        <v>413</v>
      </c>
      <c r="E380" s="30"/>
      <c r="F380" s="33"/>
      <c r="G380" s="11">
        <v>1100</v>
      </c>
      <c r="H380" s="6">
        <v>6.3492063492063405E-2</v>
      </c>
      <c r="I380" s="12">
        <v>26.2222222222222</v>
      </c>
      <c r="J380" s="33"/>
      <c r="K380" s="11">
        <v>2035</v>
      </c>
      <c r="L380" s="6">
        <v>1.5873015873015799E-2</v>
      </c>
      <c r="M380" s="12">
        <v>6.55555555555555</v>
      </c>
    </row>
    <row r="381" spans="1:13" x14ac:dyDescent="0.25">
      <c r="A381" s="8" t="s">
        <v>347</v>
      </c>
      <c r="B381" t="s">
        <v>502</v>
      </c>
      <c r="C381" t="s">
        <v>503</v>
      </c>
      <c r="D381" s="11">
        <v>11856</v>
      </c>
      <c r="E381" s="30"/>
      <c r="F381" s="33"/>
      <c r="G381" s="11">
        <v>755</v>
      </c>
      <c r="H381" s="6">
        <v>0.83870967741935398</v>
      </c>
      <c r="I381" s="12">
        <v>9943.7419354838694</v>
      </c>
      <c r="J381" s="33"/>
      <c r="K381" s="11">
        <v>710</v>
      </c>
      <c r="L381" s="6">
        <v>0.16129032258064499</v>
      </c>
      <c r="M381" s="12">
        <v>1912.2580645161199</v>
      </c>
    </row>
    <row r="382" spans="1:13" x14ac:dyDescent="0.25">
      <c r="A382" s="8" t="s">
        <v>350</v>
      </c>
      <c r="B382" t="s">
        <v>502</v>
      </c>
      <c r="C382" t="s">
        <v>503</v>
      </c>
      <c r="D382" s="11">
        <v>6856</v>
      </c>
      <c r="E382" s="30"/>
      <c r="F382" s="33"/>
      <c r="G382" s="11">
        <v>800</v>
      </c>
      <c r="H382" s="6">
        <v>0.75555555555555498</v>
      </c>
      <c r="I382" s="12">
        <v>5180.0888888888803</v>
      </c>
      <c r="J382" s="33"/>
      <c r="K382" s="11">
        <v>1020</v>
      </c>
      <c r="L382" s="6">
        <v>0.22222222222222199</v>
      </c>
      <c r="M382" s="12">
        <v>1523.55555555555</v>
      </c>
    </row>
    <row r="383" spans="1:13" x14ac:dyDescent="0.25">
      <c r="A383" s="8" t="s">
        <v>351</v>
      </c>
      <c r="B383" t="s">
        <v>502</v>
      </c>
      <c r="C383" t="s">
        <v>503</v>
      </c>
      <c r="D383" s="11">
        <v>4225</v>
      </c>
      <c r="E383" s="30"/>
      <c r="F383" s="33"/>
      <c r="G383" s="11">
        <v>920</v>
      </c>
      <c r="H383" s="6">
        <v>0.86363636363636298</v>
      </c>
      <c r="I383" s="12">
        <v>3648.8636363636301</v>
      </c>
      <c r="J383" s="33"/>
      <c r="K383" s="11">
        <v>1320</v>
      </c>
      <c r="L383" s="6">
        <v>7.5757575757575704E-2</v>
      </c>
      <c r="M383" s="12">
        <v>320.075757575757</v>
      </c>
    </row>
    <row r="384" spans="1:13" x14ac:dyDescent="0.25">
      <c r="A384" s="8" t="s">
        <v>352</v>
      </c>
      <c r="B384" t="s">
        <v>502</v>
      </c>
      <c r="C384" t="s">
        <v>503</v>
      </c>
      <c r="D384" s="11">
        <v>2815</v>
      </c>
      <c r="E384" s="30"/>
      <c r="F384" s="33"/>
      <c r="G384" s="11">
        <v>1190</v>
      </c>
      <c r="H384" s="6">
        <v>0.75423728813559299</v>
      </c>
      <c r="I384" s="12">
        <v>2123.1779661016899</v>
      </c>
      <c r="J384" s="33"/>
      <c r="K384" s="11">
        <v>1955</v>
      </c>
      <c r="L384" s="6">
        <v>0.177966101694915</v>
      </c>
      <c r="M384" s="12">
        <v>500.97457627118598</v>
      </c>
    </row>
    <row r="385" spans="1:13" x14ac:dyDescent="0.25">
      <c r="A385" s="8" t="s">
        <v>353</v>
      </c>
      <c r="B385" t="s">
        <v>502</v>
      </c>
      <c r="C385" t="s">
        <v>503</v>
      </c>
      <c r="D385" s="11">
        <v>1241</v>
      </c>
      <c r="E385" s="30"/>
      <c r="F385" s="33"/>
      <c r="G385" s="11">
        <v>1100</v>
      </c>
      <c r="H385" s="6">
        <v>0.84057971014492705</v>
      </c>
      <c r="I385" s="12">
        <v>1043.15942028985</v>
      </c>
      <c r="J385" s="33"/>
      <c r="K385" s="11">
        <v>2035</v>
      </c>
      <c r="L385" s="6">
        <v>7.2463768115942004E-2</v>
      </c>
      <c r="M385" s="12">
        <v>89.927536231884005</v>
      </c>
    </row>
    <row r="386" spans="1:13" x14ac:dyDescent="0.25">
      <c r="A386" s="8" t="s">
        <v>347</v>
      </c>
      <c r="B386" t="s">
        <v>504</v>
      </c>
      <c r="C386" t="s">
        <v>505</v>
      </c>
      <c r="D386" s="11">
        <v>1244</v>
      </c>
      <c r="E386" s="30"/>
      <c r="F386" s="33"/>
      <c r="G386" s="11">
        <v>755</v>
      </c>
      <c r="H386" s="6">
        <v>0</v>
      </c>
      <c r="I386" s="12">
        <v>0</v>
      </c>
      <c r="J386" s="33"/>
      <c r="K386" s="11">
        <v>710</v>
      </c>
      <c r="L386" s="6">
        <v>1</v>
      </c>
      <c r="M386" s="12">
        <v>1244</v>
      </c>
    </row>
    <row r="387" spans="1:13" x14ac:dyDescent="0.25">
      <c r="A387" s="8" t="s">
        <v>350</v>
      </c>
      <c r="B387" t="s">
        <v>504</v>
      </c>
      <c r="C387" t="s">
        <v>505</v>
      </c>
      <c r="D387" s="11">
        <v>683</v>
      </c>
      <c r="E387" s="30"/>
      <c r="F387" s="33"/>
      <c r="G387" s="11">
        <v>800</v>
      </c>
      <c r="H387" s="6">
        <v>0</v>
      </c>
      <c r="I387" s="12">
        <v>0</v>
      </c>
      <c r="J387" s="33"/>
      <c r="K387" s="11">
        <v>1020</v>
      </c>
      <c r="L387" s="6">
        <v>1</v>
      </c>
      <c r="M387" s="12">
        <v>683</v>
      </c>
    </row>
    <row r="388" spans="1:13" x14ac:dyDescent="0.25">
      <c r="A388" s="8" t="s">
        <v>351</v>
      </c>
      <c r="B388" t="s">
        <v>504</v>
      </c>
      <c r="C388" t="s">
        <v>505</v>
      </c>
      <c r="D388" s="11">
        <v>355</v>
      </c>
      <c r="E388" s="30"/>
      <c r="F388" s="33"/>
      <c r="G388" s="11">
        <v>920</v>
      </c>
      <c r="H388" s="6">
        <v>0.22222222222222199</v>
      </c>
      <c r="I388" s="12">
        <v>78.8888888888888</v>
      </c>
      <c r="J388" s="33"/>
      <c r="K388" s="11">
        <v>1320</v>
      </c>
      <c r="L388" s="6">
        <v>0.77777777777777701</v>
      </c>
      <c r="M388" s="12">
        <v>276.11111111111097</v>
      </c>
    </row>
    <row r="389" spans="1:13" x14ac:dyDescent="0.25">
      <c r="A389" s="8" t="s">
        <v>352</v>
      </c>
      <c r="B389" t="s">
        <v>504</v>
      </c>
      <c r="C389" t="s">
        <v>505</v>
      </c>
      <c r="D389" s="11">
        <v>240</v>
      </c>
      <c r="E389" s="30"/>
      <c r="F389" s="33"/>
      <c r="G389" s="11">
        <v>1190</v>
      </c>
      <c r="H389" s="6">
        <v>0</v>
      </c>
      <c r="I389" s="12">
        <v>0</v>
      </c>
      <c r="J389" s="33"/>
      <c r="K389" s="11">
        <v>1955</v>
      </c>
      <c r="L389" s="6">
        <v>1</v>
      </c>
      <c r="M389" s="12">
        <v>240</v>
      </c>
    </row>
    <row r="390" spans="1:13" x14ac:dyDescent="0.25">
      <c r="A390" s="8" t="s">
        <v>353</v>
      </c>
      <c r="B390" t="s">
        <v>504</v>
      </c>
      <c r="C390" t="s">
        <v>505</v>
      </c>
      <c r="D390" s="11">
        <v>73</v>
      </c>
      <c r="E390" s="30"/>
      <c r="F390" s="33"/>
      <c r="G390" s="11">
        <v>1100</v>
      </c>
      <c r="H390" s="6">
        <v>0</v>
      </c>
      <c r="I390" s="12">
        <v>0</v>
      </c>
      <c r="J390" s="33"/>
      <c r="K390" s="11">
        <v>2035</v>
      </c>
      <c r="L390" s="6">
        <v>1</v>
      </c>
      <c r="M390" s="12">
        <v>73</v>
      </c>
    </row>
    <row r="391" spans="1:13" x14ac:dyDescent="0.25">
      <c r="A391" s="8" t="s">
        <v>347</v>
      </c>
      <c r="B391" t="s">
        <v>506</v>
      </c>
      <c r="C391" t="s">
        <v>507</v>
      </c>
      <c r="D391" s="11">
        <v>5064</v>
      </c>
      <c r="E391" s="30"/>
      <c r="F391" s="33"/>
      <c r="G391" s="11">
        <v>755</v>
      </c>
      <c r="H391" s="6">
        <v>0.95</v>
      </c>
      <c r="I391" s="12">
        <v>4810.8</v>
      </c>
      <c r="J391" s="33"/>
      <c r="K391" s="11">
        <v>710</v>
      </c>
      <c r="L391" s="6">
        <v>0.05</v>
      </c>
      <c r="M391" s="12">
        <v>253.2</v>
      </c>
    </row>
    <row r="392" spans="1:13" x14ac:dyDescent="0.25">
      <c r="A392" s="8" t="s">
        <v>350</v>
      </c>
      <c r="B392" t="s">
        <v>506</v>
      </c>
      <c r="C392" t="s">
        <v>507</v>
      </c>
      <c r="D392" s="11">
        <v>1404</v>
      </c>
      <c r="E392" s="30"/>
      <c r="F392" s="33"/>
      <c r="G392" s="11">
        <v>800</v>
      </c>
      <c r="H392" s="6">
        <v>1</v>
      </c>
      <c r="I392" s="12">
        <v>1404</v>
      </c>
      <c r="J392" s="33"/>
      <c r="K392" s="11">
        <v>1020</v>
      </c>
      <c r="L392" s="6">
        <v>0</v>
      </c>
      <c r="M392" s="12">
        <v>0</v>
      </c>
    </row>
    <row r="393" spans="1:13" x14ac:dyDescent="0.25">
      <c r="A393" s="8" t="s">
        <v>351</v>
      </c>
      <c r="B393" t="s">
        <v>506</v>
      </c>
      <c r="C393" t="s">
        <v>507</v>
      </c>
      <c r="D393" s="11">
        <v>533</v>
      </c>
      <c r="E393" s="30"/>
      <c r="F393" s="33"/>
      <c r="G393" s="11">
        <v>920</v>
      </c>
      <c r="H393" s="6">
        <v>0.8125</v>
      </c>
      <c r="I393" s="12">
        <v>433.0625</v>
      </c>
      <c r="J393" s="33"/>
      <c r="K393" s="11">
        <v>1320</v>
      </c>
      <c r="L393" s="6">
        <v>0.1875</v>
      </c>
      <c r="M393" s="12">
        <v>99.9375</v>
      </c>
    </row>
    <row r="394" spans="1:13" x14ac:dyDescent="0.25">
      <c r="A394" s="8" t="s">
        <v>352</v>
      </c>
      <c r="B394" t="s">
        <v>506</v>
      </c>
      <c r="C394" t="s">
        <v>507</v>
      </c>
      <c r="D394" s="11">
        <v>308</v>
      </c>
      <c r="E394" s="30"/>
      <c r="F394" s="33"/>
      <c r="G394" s="11">
        <v>1190</v>
      </c>
      <c r="H394" s="6">
        <v>0.88461538461538403</v>
      </c>
      <c r="I394" s="12">
        <v>272.461538461538</v>
      </c>
      <c r="J394" s="33"/>
      <c r="K394" s="11">
        <v>1955</v>
      </c>
      <c r="L394" s="6">
        <v>7.69230769230769E-2</v>
      </c>
      <c r="M394" s="12">
        <v>23.692307692307601</v>
      </c>
    </row>
    <row r="395" spans="1:13" x14ac:dyDescent="0.25">
      <c r="A395" s="8" t="s">
        <v>353</v>
      </c>
      <c r="B395" t="s">
        <v>506</v>
      </c>
      <c r="C395" t="s">
        <v>507</v>
      </c>
      <c r="D395" s="11">
        <v>105</v>
      </c>
      <c r="E395" s="30"/>
      <c r="F395" s="33"/>
      <c r="G395" s="11">
        <v>1100</v>
      </c>
      <c r="H395" s="6">
        <v>1</v>
      </c>
      <c r="I395" s="12">
        <v>105</v>
      </c>
      <c r="J395" s="33"/>
      <c r="K395" s="11">
        <v>2035</v>
      </c>
      <c r="L395" s="6">
        <v>0</v>
      </c>
      <c r="M395" s="12">
        <v>0</v>
      </c>
    </row>
    <row r="396" spans="1:13" x14ac:dyDescent="0.25">
      <c r="A396" s="8" t="s">
        <v>347</v>
      </c>
      <c r="B396" t="s">
        <v>508</v>
      </c>
      <c r="C396" t="s">
        <v>509</v>
      </c>
      <c r="D396" s="11">
        <v>5470</v>
      </c>
      <c r="E396" s="30"/>
      <c r="F396" s="33"/>
      <c r="G396" s="11">
        <v>755</v>
      </c>
      <c r="H396" s="6">
        <v>7.69230769230769E-2</v>
      </c>
      <c r="I396" s="12">
        <v>420.76923076922998</v>
      </c>
      <c r="J396" s="33"/>
      <c r="K396" s="11">
        <v>710</v>
      </c>
      <c r="L396" s="6">
        <v>0.92307692307692302</v>
      </c>
      <c r="M396" s="12">
        <v>5049.2307692307604</v>
      </c>
    </row>
    <row r="397" spans="1:13" x14ac:dyDescent="0.25">
      <c r="A397" s="8" t="s">
        <v>350</v>
      </c>
      <c r="B397" t="s">
        <v>508</v>
      </c>
      <c r="C397" t="s">
        <v>509</v>
      </c>
      <c r="D397" s="11">
        <v>2657</v>
      </c>
      <c r="E397" s="30"/>
      <c r="F397" s="33"/>
      <c r="G397" s="11">
        <v>800</v>
      </c>
      <c r="H397" s="6">
        <v>8.6956521739130405E-2</v>
      </c>
      <c r="I397" s="12">
        <v>231.04347826086899</v>
      </c>
      <c r="J397" s="33"/>
      <c r="K397" s="11">
        <v>1020</v>
      </c>
      <c r="L397" s="6">
        <v>0.95652173913043403</v>
      </c>
      <c r="M397" s="12">
        <v>2541.47826086956</v>
      </c>
    </row>
    <row r="398" spans="1:13" x14ac:dyDescent="0.25">
      <c r="A398" s="8" t="s">
        <v>351</v>
      </c>
      <c r="B398" t="s">
        <v>508</v>
      </c>
      <c r="C398" t="s">
        <v>509</v>
      </c>
      <c r="D398" s="11">
        <v>1464</v>
      </c>
      <c r="E398" s="30"/>
      <c r="F398" s="33"/>
      <c r="G398" s="11">
        <v>920</v>
      </c>
      <c r="H398" s="6">
        <v>0.1</v>
      </c>
      <c r="I398" s="12">
        <v>146.4</v>
      </c>
      <c r="J398" s="33"/>
      <c r="K398" s="11">
        <v>1320</v>
      </c>
      <c r="L398" s="6">
        <v>0.875</v>
      </c>
      <c r="M398" s="12">
        <v>1281</v>
      </c>
    </row>
    <row r="399" spans="1:13" x14ac:dyDescent="0.25">
      <c r="A399" s="8" t="s">
        <v>352</v>
      </c>
      <c r="B399" t="s">
        <v>508</v>
      </c>
      <c r="C399" t="s">
        <v>509</v>
      </c>
      <c r="D399" s="11">
        <v>1251</v>
      </c>
      <c r="E399" s="30"/>
      <c r="F399" s="33"/>
      <c r="G399" s="11">
        <v>1190</v>
      </c>
      <c r="H399" s="6">
        <v>1.35135135135135E-2</v>
      </c>
      <c r="I399" s="12">
        <v>16.9054054054054</v>
      </c>
      <c r="J399" s="33"/>
      <c r="K399" s="11">
        <v>1955</v>
      </c>
      <c r="L399" s="6">
        <v>0.97297297297297203</v>
      </c>
      <c r="M399" s="12">
        <v>1217.1891891891801</v>
      </c>
    </row>
    <row r="400" spans="1:13" x14ac:dyDescent="0.25">
      <c r="A400" s="8" t="s">
        <v>353</v>
      </c>
      <c r="B400" t="s">
        <v>508</v>
      </c>
      <c r="C400" t="s">
        <v>509</v>
      </c>
      <c r="D400" s="11">
        <v>352</v>
      </c>
      <c r="E400" s="30"/>
      <c r="F400" s="33"/>
      <c r="G400" s="11">
        <v>1100</v>
      </c>
      <c r="H400" s="6">
        <v>0</v>
      </c>
      <c r="I400" s="12">
        <v>0</v>
      </c>
      <c r="J400" s="33"/>
      <c r="K400" s="11">
        <v>2035</v>
      </c>
      <c r="L400" s="6">
        <v>1</v>
      </c>
      <c r="M400" s="12">
        <v>352</v>
      </c>
    </row>
    <row r="401" spans="1:13" x14ac:dyDescent="0.25">
      <c r="A401" s="8" t="s">
        <v>347</v>
      </c>
      <c r="B401" t="s">
        <v>510</v>
      </c>
      <c r="C401" t="s">
        <v>511</v>
      </c>
      <c r="D401" s="11">
        <v>4406</v>
      </c>
      <c r="E401" s="30"/>
      <c r="F401" s="33"/>
      <c r="G401" s="11">
        <v>755</v>
      </c>
      <c r="H401" s="6">
        <v>0</v>
      </c>
      <c r="I401" s="12">
        <v>0</v>
      </c>
      <c r="J401" s="33"/>
      <c r="K401" s="11">
        <v>710</v>
      </c>
      <c r="L401" s="6">
        <v>1</v>
      </c>
      <c r="M401" s="12">
        <v>4406</v>
      </c>
    </row>
    <row r="402" spans="1:13" x14ac:dyDescent="0.25">
      <c r="A402" s="8" t="s">
        <v>350</v>
      </c>
      <c r="B402" t="s">
        <v>510</v>
      </c>
      <c r="C402" t="s">
        <v>511</v>
      </c>
      <c r="D402" s="11">
        <v>1866</v>
      </c>
      <c r="E402" s="30"/>
      <c r="F402" s="33"/>
      <c r="G402" s="11">
        <v>800</v>
      </c>
      <c r="H402" s="6">
        <v>0.11111111111111099</v>
      </c>
      <c r="I402" s="12">
        <v>207.333333333333</v>
      </c>
      <c r="J402" s="33"/>
      <c r="K402" s="11">
        <v>1020</v>
      </c>
      <c r="L402" s="6">
        <v>0.88888888888888795</v>
      </c>
      <c r="M402" s="12">
        <v>1658.6666666666599</v>
      </c>
    </row>
    <row r="403" spans="1:13" x14ac:dyDescent="0.25">
      <c r="A403" s="8" t="s">
        <v>351</v>
      </c>
      <c r="B403" t="s">
        <v>510</v>
      </c>
      <c r="C403" t="s">
        <v>511</v>
      </c>
      <c r="D403" s="11">
        <v>1107</v>
      </c>
      <c r="E403" s="30"/>
      <c r="F403" s="33"/>
      <c r="G403" s="11">
        <v>920</v>
      </c>
      <c r="H403" s="6">
        <v>5.8823529411764698E-2</v>
      </c>
      <c r="I403" s="12">
        <v>65.117647058823493</v>
      </c>
      <c r="J403" s="33"/>
      <c r="K403" s="11">
        <v>1320</v>
      </c>
      <c r="L403" s="6">
        <v>1</v>
      </c>
      <c r="M403" s="12">
        <v>1107</v>
      </c>
    </row>
    <row r="404" spans="1:13" x14ac:dyDescent="0.25">
      <c r="A404" s="8" t="s">
        <v>352</v>
      </c>
      <c r="B404" t="s">
        <v>510</v>
      </c>
      <c r="C404" t="s">
        <v>511</v>
      </c>
      <c r="D404" s="11">
        <v>669</v>
      </c>
      <c r="E404" s="30"/>
      <c r="F404" s="33"/>
      <c r="G404" s="11">
        <v>1190</v>
      </c>
      <c r="H404" s="6">
        <v>7.1428571428571397E-2</v>
      </c>
      <c r="I404" s="12">
        <v>47.785714285714199</v>
      </c>
      <c r="J404" s="33"/>
      <c r="K404" s="11">
        <v>1955</v>
      </c>
      <c r="L404" s="6">
        <v>0.92857142857142805</v>
      </c>
      <c r="M404" s="12">
        <v>621.21428571428498</v>
      </c>
    </row>
    <row r="405" spans="1:13" x14ac:dyDescent="0.25">
      <c r="A405" s="8" t="s">
        <v>353</v>
      </c>
      <c r="B405" t="s">
        <v>510</v>
      </c>
      <c r="C405" t="s">
        <v>511</v>
      </c>
      <c r="D405" s="11">
        <v>383</v>
      </c>
      <c r="E405" s="30"/>
      <c r="F405" s="33"/>
      <c r="G405" s="11">
        <v>1100</v>
      </c>
      <c r="H405" s="6">
        <v>5.4545454545454501E-2</v>
      </c>
      <c r="I405" s="12">
        <v>20.890909090908998</v>
      </c>
      <c r="J405" s="33"/>
      <c r="K405" s="11">
        <v>2035</v>
      </c>
      <c r="L405" s="6">
        <v>0.92727272727272703</v>
      </c>
      <c r="M405" s="12">
        <v>355.14545454545402</v>
      </c>
    </row>
    <row r="406" spans="1:13" x14ac:dyDescent="0.25">
      <c r="A406" s="8" t="s">
        <v>347</v>
      </c>
      <c r="B406" t="s">
        <v>512</v>
      </c>
      <c r="C406" t="s">
        <v>513</v>
      </c>
      <c r="D406" s="11">
        <v>9123</v>
      </c>
      <c r="E406" s="30"/>
      <c r="F406" s="33"/>
      <c r="G406" s="11">
        <v>755</v>
      </c>
      <c r="H406" s="6">
        <v>0.68421052631578905</v>
      </c>
      <c r="I406" s="12">
        <v>6242.0526315789402</v>
      </c>
      <c r="J406" s="33"/>
      <c r="K406" s="11">
        <v>710</v>
      </c>
      <c r="L406" s="6">
        <v>0.21052631578947301</v>
      </c>
      <c r="M406" s="12">
        <v>1920.6315789473599</v>
      </c>
    </row>
    <row r="407" spans="1:13" x14ac:dyDescent="0.25">
      <c r="A407" s="8" t="s">
        <v>350</v>
      </c>
      <c r="B407" t="s">
        <v>512</v>
      </c>
      <c r="C407" t="s">
        <v>513</v>
      </c>
      <c r="D407" s="11">
        <v>3126</v>
      </c>
      <c r="E407" s="30"/>
      <c r="F407" s="33"/>
      <c r="G407" s="11">
        <v>800</v>
      </c>
      <c r="H407" s="6">
        <v>0.5625</v>
      </c>
      <c r="I407" s="12">
        <v>1758.375</v>
      </c>
      <c r="J407" s="33"/>
      <c r="K407" s="11">
        <v>1020</v>
      </c>
      <c r="L407" s="6">
        <v>0.3125</v>
      </c>
      <c r="M407" s="12">
        <v>976.875</v>
      </c>
    </row>
    <row r="408" spans="1:13" x14ac:dyDescent="0.25">
      <c r="A408" s="8" t="s">
        <v>351</v>
      </c>
      <c r="B408" t="s">
        <v>512</v>
      </c>
      <c r="C408" t="s">
        <v>513</v>
      </c>
      <c r="D408" s="11">
        <v>1641</v>
      </c>
      <c r="E408" s="30"/>
      <c r="F408" s="33"/>
      <c r="G408" s="11">
        <v>920</v>
      </c>
      <c r="H408" s="6">
        <v>0.53571428571428503</v>
      </c>
      <c r="I408" s="12">
        <v>879.10714285714198</v>
      </c>
      <c r="J408" s="33"/>
      <c r="K408" s="11">
        <v>1320</v>
      </c>
      <c r="L408" s="6">
        <v>0.35714285714285698</v>
      </c>
      <c r="M408" s="12">
        <v>586.07142857142799</v>
      </c>
    </row>
    <row r="409" spans="1:13" x14ac:dyDescent="0.25">
      <c r="A409" s="8" t="s">
        <v>352</v>
      </c>
      <c r="B409" t="s">
        <v>512</v>
      </c>
      <c r="C409" t="s">
        <v>513</v>
      </c>
      <c r="D409" s="11">
        <v>738</v>
      </c>
      <c r="E409" s="30"/>
      <c r="F409" s="33"/>
      <c r="G409" s="11">
        <v>1190</v>
      </c>
      <c r="H409" s="6">
        <v>0.57142857142857095</v>
      </c>
      <c r="I409" s="12">
        <v>421.71428571428498</v>
      </c>
      <c r="J409" s="33"/>
      <c r="K409" s="11">
        <v>1955</v>
      </c>
      <c r="L409" s="6">
        <v>0.42857142857142799</v>
      </c>
      <c r="M409" s="12">
        <v>316.28571428571399</v>
      </c>
    </row>
    <row r="410" spans="1:13" x14ac:dyDescent="0.25">
      <c r="A410" s="8" t="s">
        <v>353</v>
      </c>
      <c r="B410" t="s">
        <v>512</v>
      </c>
      <c r="C410" t="s">
        <v>513</v>
      </c>
      <c r="D410" s="11">
        <v>252</v>
      </c>
      <c r="E410" s="30"/>
      <c r="F410" s="33"/>
      <c r="G410" s="11">
        <v>1100</v>
      </c>
      <c r="H410" s="6">
        <v>0.70967741935483797</v>
      </c>
      <c r="I410" s="12">
        <v>178.83870967741899</v>
      </c>
      <c r="J410" s="33"/>
      <c r="K410" s="11">
        <v>2035</v>
      </c>
      <c r="L410" s="6">
        <v>0.29032258064516098</v>
      </c>
      <c r="M410" s="12">
        <v>73.161290322580598</v>
      </c>
    </row>
    <row r="411" spans="1:13" x14ac:dyDescent="0.25">
      <c r="A411" s="8" t="s">
        <v>347</v>
      </c>
      <c r="B411" t="s">
        <v>514</v>
      </c>
      <c r="C411" t="s">
        <v>515</v>
      </c>
      <c r="D411" s="11">
        <v>3272</v>
      </c>
      <c r="E411" s="30"/>
      <c r="F411" s="33"/>
      <c r="G411" s="11">
        <v>755</v>
      </c>
      <c r="H411" s="6">
        <v>0.66666666666666596</v>
      </c>
      <c r="I411" s="12">
        <v>2181.3333333333298</v>
      </c>
      <c r="J411" s="33"/>
      <c r="K411" s="11">
        <v>710</v>
      </c>
      <c r="L411" s="6">
        <v>0</v>
      </c>
      <c r="M411" s="12">
        <v>0</v>
      </c>
    </row>
    <row r="412" spans="1:13" x14ac:dyDescent="0.25">
      <c r="A412" s="8" t="s">
        <v>350</v>
      </c>
      <c r="B412" t="s">
        <v>514</v>
      </c>
      <c r="C412" t="s">
        <v>515</v>
      </c>
      <c r="D412" s="11">
        <v>2012</v>
      </c>
      <c r="E412" s="30"/>
      <c r="F412" s="33"/>
      <c r="G412" s="11">
        <v>800</v>
      </c>
      <c r="H412" s="6">
        <v>0.22222222222222199</v>
      </c>
      <c r="I412" s="12">
        <v>447.11111111111097</v>
      </c>
      <c r="J412" s="33"/>
      <c r="K412" s="11">
        <v>1020</v>
      </c>
      <c r="L412" s="6">
        <v>0</v>
      </c>
      <c r="M412" s="12">
        <v>0</v>
      </c>
    </row>
    <row r="413" spans="1:13" x14ac:dyDescent="0.25">
      <c r="A413" s="8" t="s">
        <v>351</v>
      </c>
      <c r="B413" t="s">
        <v>514</v>
      </c>
      <c r="C413" t="s">
        <v>515</v>
      </c>
      <c r="D413" s="11">
        <v>1371</v>
      </c>
      <c r="E413" s="30"/>
      <c r="F413" s="33"/>
      <c r="G413" s="11">
        <v>920</v>
      </c>
      <c r="H413" s="6">
        <v>0.15151515151515099</v>
      </c>
      <c r="I413" s="12">
        <v>207.72727272727201</v>
      </c>
      <c r="J413" s="33"/>
      <c r="K413" s="11">
        <v>1320</v>
      </c>
      <c r="L413" s="6">
        <v>6.0606060606060601E-2</v>
      </c>
      <c r="M413" s="12">
        <v>83.090909090908994</v>
      </c>
    </row>
    <row r="414" spans="1:13" x14ac:dyDescent="0.25">
      <c r="A414" s="8" t="s">
        <v>352</v>
      </c>
      <c r="B414" t="s">
        <v>514</v>
      </c>
      <c r="C414" t="s">
        <v>515</v>
      </c>
      <c r="D414" s="11">
        <v>916</v>
      </c>
      <c r="E414" s="30"/>
      <c r="F414" s="33"/>
      <c r="G414" s="11">
        <v>1190</v>
      </c>
      <c r="H414" s="6">
        <v>0.17460317460317401</v>
      </c>
      <c r="I414" s="12">
        <v>159.93650793650701</v>
      </c>
      <c r="J414" s="33"/>
      <c r="K414" s="11">
        <v>1955</v>
      </c>
      <c r="L414" s="6">
        <v>3.1746031746031703E-2</v>
      </c>
      <c r="M414" s="12">
        <v>29.079365079365001</v>
      </c>
    </row>
    <row r="415" spans="1:13" ht="15.75" thickBot="1" x14ac:dyDescent="0.3">
      <c r="A415" s="9" t="s">
        <v>353</v>
      </c>
      <c r="B415" s="10" t="s">
        <v>514</v>
      </c>
      <c r="C415" s="10" t="s">
        <v>515</v>
      </c>
      <c r="D415" s="13">
        <v>423</v>
      </c>
      <c r="E415" s="31"/>
      <c r="F415" s="34"/>
      <c r="G415" s="13">
        <v>1100</v>
      </c>
      <c r="H415" s="7">
        <v>0.1125</v>
      </c>
      <c r="I415" s="14">
        <v>47.587499999999999</v>
      </c>
      <c r="J415" s="34"/>
      <c r="K415" s="13">
        <v>2035</v>
      </c>
      <c r="L415" s="7">
        <v>0.05</v>
      </c>
      <c r="M415" s="14">
        <v>21.15</v>
      </c>
    </row>
  </sheetData>
  <autoFilter ref="A5:M415" xr:uid="{AC6507A0-881F-455A-9259-FCB9D20D0F92}">
    <sortState xmlns:xlrd2="http://schemas.microsoft.com/office/spreadsheetml/2017/richdata2" ref="A6:M415">
      <sortCondition ref="C6:C415"/>
    </sortState>
  </autoFilter>
  <sortState xmlns:xlrd2="http://schemas.microsoft.com/office/spreadsheetml/2017/richdata2" ref="A6:M415">
    <sortCondition ref="C6:C415"/>
  </sortState>
  <mergeCells count="2">
    <mergeCell ref="F4:I4"/>
    <mergeCell ref="J4:M4"/>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C8CE5-F3C2-4A80-83DD-4F3255D11256}">
  <sheetPr>
    <tabColor rgb="FFFFFF00"/>
  </sheetPr>
  <dimension ref="A1:Y497"/>
  <sheetViews>
    <sheetView showGridLines="0" tabSelected="1" zoomScale="90" zoomScaleNormal="90" workbookViewId="0">
      <pane ySplit="5" topLeftCell="A6" activePane="bottomLeft" state="frozen"/>
      <selection pane="bottomLeft" activeCell="D6" sqref="D6:D11"/>
    </sheetView>
  </sheetViews>
  <sheetFormatPr defaultRowHeight="15" x14ac:dyDescent="0.25"/>
  <cols>
    <col min="1" max="1" width="17.7109375" customWidth="1"/>
    <col min="2" max="2" width="12.5703125" bestFit="1" customWidth="1"/>
    <col min="3" max="3" width="36.42578125" bestFit="1" customWidth="1"/>
    <col min="4" max="4" width="10.7109375" bestFit="1" customWidth="1"/>
    <col min="5" max="5" width="13.28515625" bestFit="1" customWidth="1"/>
    <col min="6" max="6" width="24.7109375" bestFit="1" customWidth="1"/>
    <col min="7" max="7" width="18.140625" bestFit="1" customWidth="1"/>
    <col min="9" max="9" width="13" customWidth="1"/>
    <col min="10" max="10" width="18.42578125" customWidth="1"/>
    <col min="11" max="11" width="13.42578125" bestFit="1" customWidth="1"/>
    <col min="12" max="12" width="9.28515625" customWidth="1"/>
    <col min="13" max="13" width="12.28515625" bestFit="1" customWidth="1"/>
    <col min="14" max="14" width="11.42578125" bestFit="1" customWidth="1"/>
  </cols>
  <sheetData>
    <row r="1" spans="1:25" x14ac:dyDescent="0.25">
      <c r="A1" s="1" t="s">
        <v>518</v>
      </c>
    </row>
    <row r="2" spans="1:25" ht="15.75" thickBot="1" x14ac:dyDescent="0.3">
      <c r="A2" s="74" t="s">
        <v>520</v>
      </c>
    </row>
    <row r="3" spans="1:25" ht="21" customHeight="1" thickBot="1" x14ac:dyDescent="0.3">
      <c r="A3" t="s">
        <v>331</v>
      </c>
      <c r="I3" s="32">
        <f>SUM(I6:I497)</f>
        <v>304454.37403922051</v>
      </c>
      <c r="M3" s="32">
        <f>SUM(M6:M497)</f>
        <v>406481.06000379211</v>
      </c>
      <c r="N3" s="32">
        <f>I3+M3</f>
        <v>710935.43404301256</v>
      </c>
    </row>
    <row r="4" spans="1:25" ht="15.75" thickBot="1" x14ac:dyDescent="0.3">
      <c r="A4" t="s">
        <v>332</v>
      </c>
      <c r="C4" s="1"/>
      <c r="D4" s="1"/>
      <c r="E4" s="1"/>
      <c r="F4" s="111" t="s">
        <v>333</v>
      </c>
      <c r="G4" s="112"/>
      <c r="H4" s="112"/>
      <c r="I4" s="113"/>
      <c r="J4" s="111" t="s">
        <v>334</v>
      </c>
      <c r="K4" s="112"/>
      <c r="L4" s="112"/>
      <c r="M4" s="113"/>
    </row>
    <row r="5" spans="1:25" ht="75.75" thickBot="1" x14ac:dyDescent="0.3">
      <c r="A5" s="2" t="s">
        <v>335</v>
      </c>
      <c r="B5" s="3" t="s">
        <v>336</v>
      </c>
      <c r="C5" s="3" t="s">
        <v>337</v>
      </c>
      <c r="D5" s="4" t="s">
        <v>338</v>
      </c>
      <c r="E5" s="5" t="s">
        <v>339</v>
      </c>
      <c r="F5" s="38" t="s">
        <v>340</v>
      </c>
      <c r="G5" s="38" t="s">
        <v>341</v>
      </c>
      <c r="H5" s="41" t="s">
        <v>342</v>
      </c>
      <c r="I5" s="39" t="s">
        <v>343</v>
      </c>
      <c r="J5" s="40" t="s">
        <v>344</v>
      </c>
      <c r="K5" s="38" t="s">
        <v>345</v>
      </c>
      <c r="L5" s="41" t="s">
        <v>342</v>
      </c>
      <c r="M5" s="39" t="s">
        <v>346</v>
      </c>
    </row>
    <row r="6" spans="1:25" x14ac:dyDescent="0.25">
      <c r="A6" s="35" t="s">
        <v>521</v>
      </c>
      <c r="B6" s="36" t="s">
        <v>348</v>
      </c>
      <c r="C6" s="36" t="s">
        <v>349</v>
      </c>
      <c r="D6" s="42">
        <v>2638</v>
      </c>
      <c r="E6" s="43"/>
      <c r="F6" s="44"/>
      <c r="G6" s="42">
        <v>830</v>
      </c>
      <c r="H6" s="45">
        <v>0.115384615384615</v>
      </c>
      <c r="I6" s="46">
        <v>304.38461538461502</v>
      </c>
      <c r="J6" s="44"/>
      <c r="K6" s="42">
        <v>1090</v>
      </c>
      <c r="L6" s="45">
        <v>7.69230769230769E-2</v>
      </c>
      <c r="M6" s="46">
        <v>202.923076923076</v>
      </c>
      <c r="N6" s="89">
        <f>L6+H6</f>
        <v>0.1923076923076919</v>
      </c>
      <c r="O6" s="37"/>
      <c r="U6" s="37"/>
      <c r="Y6" s="37"/>
    </row>
    <row r="7" spans="1:25" x14ac:dyDescent="0.25">
      <c r="A7" s="8" t="s">
        <v>522</v>
      </c>
      <c r="B7" t="s">
        <v>348</v>
      </c>
      <c r="C7" t="s">
        <v>349</v>
      </c>
      <c r="D7" s="11">
        <v>2216</v>
      </c>
      <c r="E7" s="30"/>
      <c r="F7" s="33"/>
      <c r="G7" s="11">
        <v>1300</v>
      </c>
      <c r="H7" s="6">
        <v>4.8780487804878002E-2</v>
      </c>
      <c r="I7" s="12">
        <v>108.097560975609</v>
      </c>
      <c r="J7" s="33"/>
      <c r="K7" s="11">
        <v>1335</v>
      </c>
      <c r="L7" s="6">
        <v>4.8780487804878002E-2</v>
      </c>
      <c r="M7" s="12">
        <v>108.097560975609</v>
      </c>
      <c r="N7" s="89">
        <f t="shared" ref="N7:N70" si="0">L7+H7</f>
        <v>9.7560975609756004E-2</v>
      </c>
      <c r="U7" s="37"/>
      <c r="Y7" s="37"/>
    </row>
    <row r="8" spans="1:25" x14ac:dyDescent="0.25">
      <c r="A8" s="8" t="s">
        <v>523</v>
      </c>
      <c r="B8" t="s">
        <v>348</v>
      </c>
      <c r="C8" t="s">
        <v>349</v>
      </c>
      <c r="D8" s="11">
        <v>2498</v>
      </c>
      <c r="E8" s="30"/>
      <c r="F8" s="33"/>
      <c r="G8" s="11">
        <v>2265</v>
      </c>
      <c r="H8" s="6">
        <v>7.4999999999999997E-2</v>
      </c>
      <c r="I8" s="12">
        <v>187.35</v>
      </c>
      <c r="J8" s="33"/>
      <c r="K8" s="11">
        <v>2780</v>
      </c>
      <c r="L8" s="6">
        <v>7.4999999999999997E-2</v>
      </c>
      <c r="M8" s="12">
        <v>187.35</v>
      </c>
      <c r="N8" s="89">
        <f t="shared" si="0"/>
        <v>0.15</v>
      </c>
      <c r="U8" s="37"/>
      <c r="Y8" s="37"/>
    </row>
    <row r="9" spans="1:25" x14ac:dyDescent="0.25">
      <c r="A9" s="8" t="s">
        <v>524</v>
      </c>
      <c r="B9" t="s">
        <v>348</v>
      </c>
      <c r="C9" t="s">
        <v>349</v>
      </c>
      <c r="D9" s="11">
        <v>1497</v>
      </c>
      <c r="E9" s="30"/>
      <c r="F9" s="33"/>
      <c r="G9" s="11">
        <v>2320</v>
      </c>
      <c r="H9" s="6">
        <v>0.15533980582524201</v>
      </c>
      <c r="I9" s="12">
        <v>232.54368932038801</v>
      </c>
      <c r="J9" s="33"/>
      <c r="K9" s="11">
        <v>3355</v>
      </c>
      <c r="L9" s="6">
        <v>2.9126213592233E-2</v>
      </c>
      <c r="M9" s="12">
        <v>43.601941747572802</v>
      </c>
      <c r="N9" s="89">
        <f t="shared" si="0"/>
        <v>0.18446601941747501</v>
      </c>
      <c r="U9" s="37"/>
      <c r="Y9" s="37"/>
    </row>
    <row r="10" spans="1:25" x14ac:dyDescent="0.25">
      <c r="A10" s="8" t="s">
        <v>525</v>
      </c>
      <c r="B10" t="s">
        <v>348</v>
      </c>
      <c r="C10" t="s">
        <v>349</v>
      </c>
      <c r="D10" s="11">
        <v>997</v>
      </c>
      <c r="E10" s="30"/>
      <c r="F10" s="33"/>
      <c r="G10" s="11">
        <v>2800</v>
      </c>
      <c r="H10" s="6">
        <v>0.146153846153846</v>
      </c>
      <c r="I10" s="12">
        <v>145.71538461538401</v>
      </c>
      <c r="J10" s="33"/>
      <c r="K10" s="11">
        <v>4345</v>
      </c>
      <c r="L10" s="6">
        <v>2.3076923076922998E-2</v>
      </c>
      <c r="M10" s="12">
        <v>23.007692307692299</v>
      </c>
      <c r="N10" s="89">
        <f t="shared" si="0"/>
        <v>0.16923076923076899</v>
      </c>
      <c r="U10" s="37"/>
      <c r="Y10" s="37"/>
    </row>
    <row r="11" spans="1:25" x14ac:dyDescent="0.25">
      <c r="A11" s="8" t="s">
        <v>526</v>
      </c>
      <c r="B11" t="s">
        <v>348</v>
      </c>
      <c r="C11" t="s">
        <v>349</v>
      </c>
      <c r="D11" s="11">
        <v>481</v>
      </c>
      <c r="E11" s="30"/>
      <c r="F11" s="33"/>
      <c r="G11" s="11">
        <v>2040</v>
      </c>
      <c r="H11" s="6">
        <v>5.4054054054054002E-2</v>
      </c>
      <c r="I11" s="12">
        <v>25.999999999999901</v>
      </c>
      <c r="J11" s="33"/>
      <c r="K11" s="11">
        <v>3935</v>
      </c>
      <c r="L11" s="6">
        <v>4.0540540540540501E-2</v>
      </c>
      <c r="M11" s="12">
        <v>19.499999999999901</v>
      </c>
      <c r="N11" s="89">
        <f t="shared" si="0"/>
        <v>9.4594594594594503E-2</v>
      </c>
      <c r="U11" s="37"/>
      <c r="Y11" s="37"/>
    </row>
    <row r="12" spans="1:25" x14ac:dyDescent="0.25">
      <c r="A12" s="8" t="s">
        <v>521</v>
      </c>
      <c r="B12" t="s">
        <v>354</v>
      </c>
      <c r="C12" t="s">
        <v>355</v>
      </c>
      <c r="D12" s="11">
        <v>3254</v>
      </c>
      <c r="E12" s="30"/>
      <c r="F12" s="33"/>
      <c r="G12" s="11">
        <v>830</v>
      </c>
      <c r="H12" s="6">
        <v>0.31818181818181801</v>
      </c>
      <c r="I12" s="12">
        <v>1035.3636363636299</v>
      </c>
      <c r="J12" s="33"/>
      <c r="K12" s="11">
        <v>1090</v>
      </c>
      <c r="L12" s="6">
        <v>0.68181818181818099</v>
      </c>
      <c r="M12" s="12">
        <v>2218.6363636363599</v>
      </c>
      <c r="N12" s="89">
        <f t="shared" si="0"/>
        <v>0.999999999999999</v>
      </c>
      <c r="U12" s="37"/>
      <c r="Y12" s="37"/>
    </row>
    <row r="13" spans="1:25" x14ac:dyDescent="0.25">
      <c r="A13" s="8" t="s">
        <v>522</v>
      </c>
      <c r="B13" t="s">
        <v>354</v>
      </c>
      <c r="C13" t="s">
        <v>355</v>
      </c>
      <c r="D13" s="11">
        <v>3063</v>
      </c>
      <c r="E13" s="30"/>
      <c r="F13" s="33"/>
      <c r="G13" s="11">
        <v>1300</v>
      </c>
      <c r="H13" s="6">
        <v>0.24390243902438999</v>
      </c>
      <c r="I13" s="12">
        <v>747.07317073170702</v>
      </c>
      <c r="J13" s="33"/>
      <c r="K13" s="11">
        <v>1335</v>
      </c>
      <c r="L13" s="6">
        <v>0.68292682926829196</v>
      </c>
      <c r="M13" s="12">
        <v>2091.8048780487802</v>
      </c>
      <c r="N13" s="89">
        <f t="shared" si="0"/>
        <v>0.92682926829268197</v>
      </c>
      <c r="U13" s="37"/>
      <c r="Y13" s="37"/>
    </row>
    <row r="14" spans="1:25" x14ac:dyDescent="0.25">
      <c r="A14" s="8" t="s">
        <v>523</v>
      </c>
      <c r="B14" t="s">
        <v>354</v>
      </c>
      <c r="C14" t="s">
        <v>355</v>
      </c>
      <c r="D14" s="11">
        <v>2342</v>
      </c>
      <c r="E14" s="30"/>
      <c r="F14" s="33"/>
      <c r="G14" s="11">
        <v>2265</v>
      </c>
      <c r="H14" s="6">
        <v>0.32467532467532401</v>
      </c>
      <c r="I14" s="12">
        <v>760.38961038960997</v>
      </c>
      <c r="J14" s="33"/>
      <c r="K14" s="11">
        <v>2780</v>
      </c>
      <c r="L14" s="6">
        <v>0.72727272727272696</v>
      </c>
      <c r="M14" s="12">
        <v>1703.27272727272</v>
      </c>
      <c r="N14" s="89">
        <f t="shared" si="0"/>
        <v>1.0519480519480511</v>
      </c>
      <c r="U14" s="37"/>
      <c r="Y14" s="37"/>
    </row>
    <row r="15" spans="1:25" x14ac:dyDescent="0.25">
      <c r="A15" s="8" t="s">
        <v>524</v>
      </c>
      <c r="B15" t="s">
        <v>354</v>
      </c>
      <c r="C15" t="s">
        <v>355</v>
      </c>
      <c r="D15" s="11">
        <v>1043</v>
      </c>
      <c r="E15" s="30"/>
      <c r="F15" s="33"/>
      <c r="G15" s="11">
        <v>2320</v>
      </c>
      <c r="H15" s="6">
        <v>0.32258064516128998</v>
      </c>
      <c r="I15" s="12">
        <v>336.451612903225</v>
      </c>
      <c r="J15" s="33"/>
      <c r="K15" s="11">
        <v>3355</v>
      </c>
      <c r="L15" s="6">
        <v>0.68817204301075197</v>
      </c>
      <c r="M15" s="12">
        <v>717.76344086021504</v>
      </c>
      <c r="N15" s="89">
        <f t="shared" si="0"/>
        <v>1.0107526881720419</v>
      </c>
      <c r="U15" s="37"/>
      <c r="Y15" s="37"/>
    </row>
    <row r="16" spans="1:25" x14ac:dyDescent="0.25">
      <c r="A16" s="8" t="s">
        <v>525</v>
      </c>
      <c r="B16" t="s">
        <v>354</v>
      </c>
      <c r="C16" t="s">
        <v>355</v>
      </c>
      <c r="D16" s="11">
        <v>773</v>
      </c>
      <c r="E16" s="30"/>
      <c r="F16" s="33"/>
      <c r="G16" s="11">
        <v>2800</v>
      </c>
      <c r="H16" s="6">
        <v>0.28571428571428498</v>
      </c>
      <c r="I16" s="12">
        <v>220.85714285714201</v>
      </c>
      <c r="J16" s="33"/>
      <c r="K16" s="11">
        <v>4345</v>
      </c>
      <c r="L16" s="6">
        <v>0.71428571428571397</v>
      </c>
      <c r="M16" s="12">
        <v>552.142857142857</v>
      </c>
      <c r="N16" s="89">
        <f t="shared" si="0"/>
        <v>0.99999999999999889</v>
      </c>
      <c r="U16" s="37"/>
      <c r="Y16" s="37"/>
    </row>
    <row r="17" spans="1:25" x14ac:dyDescent="0.25">
      <c r="A17" s="8" t="s">
        <v>526</v>
      </c>
      <c r="B17" t="s">
        <v>354</v>
      </c>
      <c r="C17" t="s">
        <v>355</v>
      </c>
      <c r="D17" s="11">
        <v>315</v>
      </c>
      <c r="E17" s="30"/>
      <c r="F17" s="33"/>
      <c r="G17" s="11">
        <v>2040</v>
      </c>
      <c r="H17" s="6">
        <v>0.27884615384615302</v>
      </c>
      <c r="I17" s="12">
        <v>87.836538461538396</v>
      </c>
      <c r="J17" s="33"/>
      <c r="K17" s="11">
        <v>3935</v>
      </c>
      <c r="L17" s="6">
        <v>0.73076923076922995</v>
      </c>
      <c r="M17" s="12">
        <v>230.192307692307</v>
      </c>
      <c r="N17" s="89">
        <f t="shared" si="0"/>
        <v>1.009615384615383</v>
      </c>
      <c r="U17" s="37"/>
      <c r="Y17" s="37"/>
    </row>
    <row r="18" spans="1:25" x14ac:dyDescent="0.25">
      <c r="A18" s="8" t="s">
        <v>521</v>
      </c>
      <c r="B18" t="s">
        <v>356</v>
      </c>
      <c r="C18" t="s">
        <v>357</v>
      </c>
      <c r="D18" s="11">
        <v>979</v>
      </c>
      <c r="E18" s="30"/>
      <c r="F18" s="33"/>
      <c r="G18" s="11">
        <v>830</v>
      </c>
      <c r="H18" s="6">
        <v>0</v>
      </c>
      <c r="I18" s="12">
        <v>0</v>
      </c>
      <c r="J18" s="33"/>
      <c r="K18" s="11">
        <v>1090</v>
      </c>
      <c r="L18" s="6">
        <v>1</v>
      </c>
      <c r="M18" s="12">
        <v>979</v>
      </c>
      <c r="N18" s="89">
        <f t="shared" si="0"/>
        <v>1</v>
      </c>
      <c r="U18" s="37"/>
      <c r="Y18" s="37"/>
    </row>
    <row r="19" spans="1:25" x14ac:dyDescent="0.25">
      <c r="A19" s="8" t="s">
        <v>522</v>
      </c>
      <c r="B19" t="s">
        <v>356</v>
      </c>
      <c r="C19" t="s">
        <v>357</v>
      </c>
      <c r="D19" s="11">
        <v>1176</v>
      </c>
      <c r="E19" s="30"/>
      <c r="F19" s="33"/>
      <c r="G19" s="11">
        <v>1300</v>
      </c>
      <c r="H19" s="6">
        <v>0</v>
      </c>
      <c r="I19" s="12">
        <v>0</v>
      </c>
      <c r="J19" s="33"/>
      <c r="K19" s="11">
        <v>1335</v>
      </c>
      <c r="L19" s="6">
        <v>1</v>
      </c>
      <c r="M19" s="12">
        <v>1176</v>
      </c>
      <c r="N19" s="89">
        <f t="shared" si="0"/>
        <v>1</v>
      </c>
      <c r="U19" s="37"/>
      <c r="Y19" s="37"/>
    </row>
    <row r="20" spans="1:25" x14ac:dyDescent="0.25">
      <c r="A20" s="8" t="s">
        <v>523</v>
      </c>
      <c r="B20" t="s">
        <v>356</v>
      </c>
      <c r="C20" t="s">
        <v>357</v>
      </c>
      <c r="D20" s="11">
        <v>1132</v>
      </c>
      <c r="E20" s="30"/>
      <c r="F20" s="33"/>
      <c r="G20" s="11">
        <v>2265</v>
      </c>
      <c r="H20" s="6">
        <v>0.16666666666666599</v>
      </c>
      <c r="I20" s="12">
        <v>188.666666666666</v>
      </c>
      <c r="J20" s="33"/>
      <c r="K20" s="11">
        <v>2780</v>
      </c>
      <c r="L20" s="6">
        <v>0.83333333333333304</v>
      </c>
      <c r="M20" s="12">
        <v>943.33333333333303</v>
      </c>
      <c r="N20" s="89">
        <f t="shared" si="0"/>
        <v>0.999999999999999</v>
      </c>
      <c r="U20" s="37"/>
      <c r="Y20" s="37"/>
    </row>
    <row r="21" spans="1:25" x14ac:dyDescent="0.25">
      <c r="A21" s="8" t="s">
        <v>524</v>
      </c>
      <c r="B21" t="s">
        <v>356</v>
      </c>
      <c r="C21" t="s">
        <v>357</v>
      </c>
      <c r="D21" s="11">
        <v>482</v>
      </c>
      <c r="E21" s="30"/>
      <c r="F21" s="33"/>
      <c r="G21" s="11">
        <v>2320</v>
      </c>
      <c r="H21" s="6">
        <v>0</v>
      </c>
      <c r="I21" s="12">
        <v>0</v>
      </c>
      <c r="J21" s="33"/>
      <c r="K21" s="11">
        <v>3355</v>
      </c>
      <c r="L21" s="6">
        <v>1</v>
      </c>
      <c r="M21" s="12">
        <v>482</v>
      </c>
      <c r="N21" s="89">
        <f t="shared" si="0"/>
        <v>1</v>
      </c>
      <c r="U21" s="37"/>
      <c r="Y21" s="37"/>
    </row>
    <row r="22" spans="1:25" x14ac:dyDescent="0.25">
      <c r="A22" s="8" t="s">
        <v>525</v>
      </c>
      <c r="B22" t="s">
        <v>356</v>
      </c>
      <c r="C22" t="s">
        <v>357</v>
      </c>
      <c r="D22" s="11">
        <v>362</v>
      </c>
      <c r="E22" s="30"/>
      <c r="F22" s="33"/>
      <c r="G22" s="11">
        <v>2800</v>
      </c>
      <c r="H22" s="6">
        <v>2.4390243902439001E-2</v>
      </c>
      <c r="I22" s="12">
        <v>8.8292682926829205</v>
      </c>
      <c r="J22" s="33"/>
      <c r="K22" s="11">
        <v>4345</v>
      </c>
      <c r="L22" s="6">
        <v>0.97560975609755995</v>
      </c>
      <c r="M22" s="12">
        <v>353.17073170731697</v>
      </c>
      <c r="N22" s="89">
        <f t="shared" si="0"/>
        <v>0.999999999999999</v>
      </c>
      <c r="U22" s="37"/>
      <c r="Y22" s="37"/>
    </row>
    <row r="23" spans="1:25" x14ac:dyDescent="0.25">
      <c r="A23" s="8" t="s">
        <v>526</v>
      </c>
      <c r="B23" t="s">
        <v>356</v>
      </c>
      <c r="C23" t="s">
        <v>357</v>
      </c>
      <c r="D23" s="11">
        <v>161</v>
      </c>
      <c r="E23" s="30"/>
      <c r="F23" s="33"/>
      <c r="G23" s="11">
        <v>2040</v>
      </c>
      <c r="H23" s="6">
        <v>0</v>
      </c>
      <c r="I23" s="12">
        <v>0</v>
      </c>
      <c r="J23" s="33"/>
      <c r="K23" s="11">
        <v>3935</v>
      </c>
      <c r="L23" s="6">
        <v>1</v>
      </c>
      <c r="M23" s="12">
        <v>161</v>
      </c>
      <c r="N23" s="89">
        <f t="shared" si="0"/>
        <v>1</v>
      </c>
      <c r="U23" s="37"/>
      <c r="Y23" s="37"/>
    </row>
    <row r="24" spans="1:25" x14ac:dyDescent="0.25">
      <c r="A24" s="8" t="s">
        <v>521</v>
      </c>
      <c r="B24" t="s">
        <v>358</v>
      </c>
      <c r="C24" t="s">
        <v>359</v>
      </c>
      <c r="D24" s="11">
        <v>3899</v>
      </c>
      <c r="E24" s="30"/>
      <c r="F24" s="33"/>
      <c r="G24" s="11">
        <v>830</v>
      </c>
      <c r="H24" s="6">
        <v>0.92105263157894701</v>
      </c>
      <c r="I24" s="12">
        <v>3591.1842105263099</v>
      </c>
      <c r="J24" s="33"/>
      <c r="K24" s="11">
        <v>1090</v>
      </c>
      <c r="L24" s="6">
        <v>5.2631578947368397E-2</v>
      </c>
      <c r="M24" s="12">
        <v>205.210526315789</v>
      </c>
      <c r="N24" s="89">
        <f t="shared" si="0"/>
        <v>0.97368421052631537</v>
      </c>
      <c r="U24" s="37"/>
      <c r="Y24" s="37"/>
    </row>
    <row r="25" spans="1:25" x14ac:dyDescent="0.25">
      <c r="A25" s="8" t="s">
        <v>522</v>
      </c>
      <c r="B25" t="s">
        <v>358</v>
      </c>
      <c r="C25" t="s">
        <v>359</v>
      </c>
      <c r="D25" s="11">
        <v>2965</v>
      </c>
      <c r="E25" s="30"/>
      <c r="F25" s="33"/>
      <c r="G25" s="11">
        <v>1300</v>
      </c>
      <c r="H25" s="6">
        <v>0.95</v>
      </c>
      <c r="I25" s="12">
        <v>2816.75</v>
      </c>
      <c r="J25" s="33"/>
      <c r="K25" s="11">
        <v>1335</v>
      </c>
      <c r="L25" s="6">
        <v>2.5000000000000001E-2</v>
      </c>
      <c r="M25" s="12">
        <v>74.125</v>
      </c>
      <c r="N25" s="89">
        <f t="shared" si="0"/>
        <v>0.97499999999999998</v>
      </c>
      <c r="U25" s="37"/>
      <c r="Y25" s="37"/>
    </row>
    <row r="26" spans="1:25" x14ac:dyDescent="0.25">
      <c r="A26" s="8" t="s">
        <v>523</v>
      </c>
      <c r="B26" t="s">
        <v>358</v>
      </c>
      <c r="C26" t="s">
        <v>359</v>
      </c>
      <c r="D26" s="11">
        <v>1874</v>
      </c>
      <c r="E26" s="30"/>
      <c r="F26" s="33"/>
      <c r="G26" s="11">
        <v>2265</v>
      </c>
      <c r="H26" s="6">
        <v>0.89565217391304297</v>
      </c>
      <c r="I26" s="12">
        <v>1678.45217391304</v>
      </c>
      <c r="J26" s="33"/>
      <c r="K26" s="11">
        <v>2780</v>
      </c>
      <c r="L26" s="6">
        <v>7.82608695652173E-2</v>
      </c>
      <c r="M26" s="12">
        <v>146.66086956521701</v>
      </c>
      <c r="N26" s="89">
        <f t="shared" si="0"/>
        <v>0.97391304347826024</v>
      </c>
      <c r="U26" s="37"/>
      <c r="Y26" s="37"/>
    </row>
    <row r="27" spans="1:25" x14ac:dyDescent="0.25">
      <c r="A27" s="8" t="s">
        <v>524</v>
      </c>
      <c r="B27" t="s">
        <v>358</v>
      </c>
      <c r="C27" t="s">
        <v>359</v>
      </c>
      <c r="D27" s="11">
        <v>728</v>
      </c>
      <c r="E27" s="30"/>
      <c r="F27" s="33"/>
      <c r="G27" s="11">
        <v>2320</v>
      </c>
      <c r="H27" s="6">
        <v>0.90909090909090895</v>
      </c>
      <c r="I27" s="12">
        <v>661.81818181818096</v>
      </c>
      <c r="J27" s="33"/>
      <c r="K27" s="11">
        <v>3355</v>
      </c>
      <c r="L27" s="6">
        <v>7.5757575757575704E-2</v>
      </c>
      <c r="M27" s="12">
        <v>55.151515151515099</v>
      </c>
      <c r="N27" s="89">
        <f t="shared" si="0"/>
        <v>0.98484848484848464</v>
      </c>
      <c r="U27" s="37"/>
      <c r="Y27" s="37"/>
    </row>
    <row r="28" spans="1:25" x14ac:dyDescent="0.25">
      <c r="A28" s="8" t="s">
        <v>525</v>
      </c>
      <c r="B28" t="s">
        <v>358</v>
      </c>
      <c r="C28" t="s">
        <v>359</v>
      </c>
      <c r="D28" s="11">
        <v>377</v>
      </c>
      <c r="E28" s="30"/>
      <c r="F28" s="33"/>
      <c r="G28" s="11">
        <v>2800</v>
      </c>
      <c r="H28" s="6">
        <v>0.96491228070175405</v>
      </c>
      <c r="I28" s="12">
        <v>363.77192982456103</v>
      </c>
      <c r="J28" s="33"/>
      <c r="K28" s="11">
        <v>4345</v>
      </c>
      <c r="L28" s="6">
        <v>3.5087719298245598E-2</v>
      </c>
      <c r="M28" s="12">
        <v>13.2280701754385</v>
      </c>
      <c r="N28" s="89">
        <f t="shared" si="0"/>
        <v>0.99999999999999967</v>
      </c>
      <c r="U28" s="37"/>
      <c r="Y28" s="37"/>
    </row>
    <row r="29" spans="1:25" x14ac:dyDescent="0.25">
      <c r="A29" s="8" t="s">
        <v>526</v>
      </c>
      <c r="B29" t="s">
        <v>358</v>
      </c>
      <c r="C29" t="s">
        <v>359</v>
      </c>
      <c r="D29" s="11">
        <v>134</v>
      </c>
      <c r="E29" s="30"/>
      <c r="F29" s="33"/>
      <c r="G29" s="11">
        <v>2040</v>
      </c>
      <c r="H29" s="6">
        <v>0.95555555555555505</v>
      </c>
      <c r="I29" s="12">
        <v>128.044444444444</v>
      </c>
      <c r="J29" s="33"/>
      <c r="K29" s="11">
        <v>3935</v>
      </c>
      <c r="L29" s="6">
        <v>8.8888888888888795E-2</v>
      </c>
      <c r="M29" s="12">
        <v>11.911111111111101</v>
      </c>
      <c r="N29" s="89">
        <f t="shared" si="0"/>
        <v>1.0444444444444438</v>
      </c>
      <c r="U29" s="37"/>
      <c r="Y29" s="37"/>
    </row>
    <row r="30" spans="1:25" x14ac:dyDescent="0.25">
      <c r="A30" s="8" t="s">
        <v>521</v>
      </c>
      <c r="B30" t="s">
        <v>360</v>
      </c>
      <c r="C30" t="s">
        <v>361</v>
      </c>
      <c r="D30" s="11">
        <v>2714</v>
      </c>
      <c r="E30" s="30"/>
      <c r="F30" s="33"/>
      <c r="G30" s="11">
        <v>830</v>
      </c>
      <c r="H30" s="6">
        <v>0.25</v>
      </c>
      <c r="I30" s="12">
        <v>678.5</v>
      </c>
      <c r="J30" s="33"/>
      <c r="K30" s="11">
        <v>1090</v>
      </c>
      <c r="L30" s="6">
        <v>0.79166666666666596</v>
      </c>
      <c r="M30" s="12">
        <v>2148.5833333333298</v>
      </c>
      <c r="N30" s="89">
        <f t="shared" si="0"/>
        <v>1.0416666666666661</v>
      </c>
      <c r="U30" s="37"/>
      <c r="Y30" s="37"/>
    </row>
    <row r="31" spans="1:25" x14ac:dyDescent="0.25">
      <c r="A31" s="8" t="s">
        <v>522</v>
      </c>
      <c r="B31" t="s">
        <v>360</v>
      </c>
      <c r="C31" t="s">
        <v>361</v>
      </c>
      <c r="D31" s="11">
        <v>2507</v>
      </c>
      <c r="E31" s="30"/>
      <c r="F31" s="33"/>
      <c r="G31" s="11">
        <v>1300</v>
      </c>
      <c r="H31" s="6">
        <v>8.5714285714285701E-2</v>
      </c>
      <c r="I31" s="12">
        <v>214.88571428571399</v>
      </c>
      <c r="J31" s="33"/>
      <c r="K31" s="11">
        <v>1335</v>
      </c>
      <c r="L31" s="6">
        <v>0.85714285714285698</v>
      </c>
      <c r="M31" s="12">
        <v>2148.8571428571399</v>
      </c>
      <c r="N31" s="89">
        <f t="shared" si="0"/>
        <v>0.94285714285714273</v>
      </c>
      <c r="U31" s="37"/>
      <c r="Y31" s="37"/>
    </row>
    <row r="32" spans="1:25" x14ac:dyDescent="0.25">
      <c r="A32" s="8" t="s">
        <v>523</v>
      </c>
      <c r="B32" t="s">
        <v>360</v>
      </c>
      <c r="C32" t="s">
        <v>361</v>
      </c>
      <c r="D32" s="11">
        <v>2030</v>
      </c>
      <c r="E32" s="30"/>
      <c r="F32" s="33"/>
      <c r="G32" s="11">
        <v>2265</v>
      </c>
      <c r="H32" s="6">
        <v>0.3</v>
      </c>
      <c r="I32" s="12">
        <v>609</v>
      </c>
      <c r="J32" s="33"/>
      <c r="K32" s="11">
        <v>2780</v>
      </c>
      <c r="L32" s="6">
        <v>0.71666666666666601</v>
      </c>
      <c r="M32" s="12">
        <v>1454.8333333333301</v>
      </c>
      <c r="N32" s="89">
        <f t="shared" si="0"/>
        <v>1.0166666666666659</v>
      </c>
      <c r="U32" s="37"/>
      <c r="Y32" s="37"/>
    </row>
    <row r="33" spans="1:25" x14ac:dyDescent="0.25">
      <c r="A33" s="8" t="s">
        <v>524</v>
      </c>
      <c r="B33" t="s">
        <v>360</v>
      </c>
      <c r="C33" t="s">
        <v>361</v>
      </c>
      <c r="D33" s="11">
        <v>894</v>
      </c>
      <c r="E33" s="30"/>
      <c r="F33" s="33"/>
      <c r="G33" s="11">
        <v>2320</v>
      </c>
      <c r="H33" s="6">
        <v>0.16176470588235201</v>
      </c>
      <c r="I33" s="12">
        <v>144.617647058823</v>
      </c>
      <c r="J33" s="33"/>
      <c r="K33" s="11">
        <v>3355</v>
      </c>
      <c r="L33" s="6">
        <v>0.86764705882352899</v>
      </c>
      <c r="M33" s="12">
        <v>775.67647058823502</v>
      </c>
      <c r="N33" s="89">
        <f t="shared" si="0"/>
        <v>1.0294117647058809</v>
      </c>
      <c r="U33" s="37"/>
      <c r="Y33" s="37"/>
    </row>
    <row r="34" spans="1:25" x14ac:dyDescent="0.25">
      <c r="A34" s="8" t="s">
        <v>525</v>
      </c>
      <c r="B34" t="s">
        <v>360</v>
      </c>
      <c r="C34" t="s">
        <v>361</v>
      </c>
      <c r="D34" s="11">
        <v>469</v>
      </c>
      <c r="E34" s="30"/>
      <c r="F34" s="33"/>
      <c r="G34" s="11">
        <v>2800</v>
      </c>
      <c r="H34" s="6">
        <v>9.8765432098765399E-2</v>
      </c>
      <c r="I34" s="12">
        <v>46.320987654320902</v>
      </c>
      <c r="J34" s="33"/>
      <c r="K34" s="11">
        <v>4345</v>
      </c>
      <c r="L34" s="6">
        <v>0.92592592592592504</v>
      </c>
      <c r="M34" s="12">
        <v>434.25925925925901</v>
      </c>
      <c r="N34" s="89">
        <f t="shared" si="0"/>
        <v>1.0246913580246904</v>
      </c>
      <c r="U34" s="37"/>
      <c r="Y34" s="37"/>
    </row>
    <row r="35" spans="1:25" x14ac:dyDescent="0.25">
      <c r="A35" s="8" t="s">
        <v>526</v>
      </c>
      <c r="B35" t="s">
        <v>360</v>
      </c>
      <c r="C35" t="s">
        <v>361</v>
      </c>
      <c r="D35" s="11">
        <v>234</v>
      </c>
      <c r="E35" s="30"/>
      <c r="F35" s="33"/>
      <c r="G35" s="11">
        <v>2040</v>
      </c>
      <c r="H35" s="6">
        <v>8.9552238805970102E-2</v>
      </c>
      <c r="I35" s="12">
        <v>20.955223880597</v>
      </c>
      <c r="J35" s="33"/>
      <c r="K35" s="11">
        <v>3935</v>
      </c>
      <c r="L35" s="6">
        <v>0.89552238805970097</v>
      </c>
      <c r="M35" s="12">
        <v>209.55223880597001</v>
      </c>
      <c r="N35" s="89">
        <f t="shared" si="0"/>
        <v>0.98507462686567104</v>
      </c>
      <c r="U35" s="37"/>
      <c r="Y35" s="37"/>
    </row>
    <row r="36" spans="1:25" x14ac:dyDescent="0.25">
      <c r="A36" s="8" t="s">
        <v>521</v>
      </c>
      <c r="B36" t="s">
        <v>362</v>
      </c>
      <c r="C36" t="s">
        <v>363</v>
      </c>
      <c r="D36" s="11">
        <v>2383</v>
      </c>
      <c r="E36" s="30"/>
      <c r="F36" s="33"/>
      <c r="G36" s="11">
        <v>830</v>
      </c>
      <c r="H36" s="6">
        <v>0.86666666666666603</v>
      </c>
      <c r="I36" s="12">
        <v>2065.2666666666601</v>
      </c>
      <c r="J36" s="33"/>
      <c r="K36" s="11">
        <v>1090</v>
      </c>
      <c r="L36" s="6">
        <v>0.133333333333333</v>
      </c>
      <c r="M36" s="12">
        <v>317.73333333333301</v>
      </c>
      <c r="N36" s="89">
        <f t="shared" si="0"/>
        <v>0.999999999999999</v>
      </c>
      <c r="U36" s="37"/>
      <c r="Y36" s="37"/>
    </row>
    <row r="37" spans="1:25" x14ac:dyDescent="0.25">
      <c r="A37" s="8" t="s">
        <v>522</v>
      </c>
      <c r="B37" t="s">
        <v>362</v>
      </c>
      <c r="C37" t="s">
        <v>363</v>
      </c>
      <c r="D37" s="11">
        <v>1914</v>
      </c>
      <c r="E37" s="30"/>
      <c r="F37" s="33"/>
      <c r="G37" s="11">
        <v>1300</v>
      </c>
      <c r="H37" s="6">
        <v>0.875</v>
      </c>
      <c r="I37" s="12">
        <v>1674.75</v>
      </c>
      <c r="J37" s="33"/>
      <c r="K37" s="11">
        <v>1335</v>
      </c>
      <c r="L37" s="6">
        <v>0.125</v>
      </c>
      <c r="M37" s="12">
        <v>239.25</v>
      </c>
      <c r="N37" s="89">
        <f t="shared" si="0"/>
        <v>1</v>
      </c>
      <c r="U37" s="37"/>
      <c r="Y37" s="37"/>
    </row>
    <row r="38" spans="1:25" x14ac:dyDescent="0.25">
      <c r="A38" s="8" t="s">
        <v>523</v>
      </c>
      <c r="B38" t="s">
        <v>362</v>
      </c>
      <c r="C38" t="s">
        <v>363</v>
      </c>
      <c r="D38" s="11">
        <v>1262</v>
      </c>
      <c r="E38" s="30"/>
      <c r="F38" s="33"/>
      <c r="G38" s="11">
        <v>2265</v>
      </c>
      <c r="H38" s="6">
        <v>0.96078431372549</v>
      </c>
      <c r="I38" s="12">
        <v>1212.50980392156</v>
      </c>
      <c r="J38" s="33"/>
      <c r="K38" s="11">
        <v>2780</v>
      </c>
      <c r="L38" s="6">
        <v>5.8823529411764698E-2</v>
      </c>
      <c r="M38" s="12">
        <v>74.235294117647001</v>
      </c>
      <c r="N38" s="89">
        <f t="shared" si="0"/>
        <v>1.0196078431372546</v>
      </c>
      <c r="U38" s="37"/>
      <c r="Y38" s="37"/>
    </row>
    <row r="39" spans="1:25" x14ac:dyDescent="0.25">
      <c r="A39" s="8" t="s">
        <v>524</v>
      </c>
      <c r="B39" t="s">
        <v>362</v>
      </c>
      <c r="C39" t="s">
        <v>363</v>
      </c>
      <c r="D39" s="11">
        <v>558</v>
      </c>
      <c r="E39" s="30"/>
      <c r="F39" s="33"/>
      <c r="G39" s="11">
        <v>2320</v>
      </c>
      <c r="H39" s="6">
        <v>0.96875</v>
      </c>
      <c r="I39" s="12">
        <v>540.5625</v>
      </c>
      <c r="J39" s="33"/>
      <c r="K39" s="11">
        <v>3355</v>
      </c>
      <c r="L39" s="6">
        <v>6.25E-2</v>
      </c>
      <c r="M39" s="12">
        <v>34.875</v>
      </c>
      <c r="N39" s="89">
        <f t="shared" si="0"/>
        <v>1.03125</v>
      </c>
      <c r="U39" s="37"/>
      <c r="Y39" s="37"/>
    </row>
    <row r="40" spans="1:25" x14ac:dyDescent="0.25">
      <c r="A40" s="8" t="s">
        <v>525</v>
      </c>
      <c r="B40" t="s">
        <v>362</v>
      </c>
      <c r="C40" t="s">
        <v>363</v>
      </c>
      <c r="D40" s="11">
        <v>302</v>
      </c>
      <c r="E40" s="30"/>
      <c r="F40" s="33"/>
      <c r="G40" s="11">
        <v>2800</v>
      </c>
      <c r="H40" s="6">
        <v>0.89473684210526305</v>
      </c>
      <c r="I40" s="12">
        <v>270.21052631578902</v>
      </c>
      <c r="J40" s="33"/>
      <c r="K40" s="11">
        <v>4345</v>
      </c>
      <c r="L40" s="6">
        <v>7.8947368421052599E-2</v>
      </c>
      <c r="M40" s="12">
        <v>23.842105263157801</v>
      </c>
      <c r="N40" s="89">
        <f t="shared" si="0"/>
        <v>0.97368421052631571</v>
      </c>
      <c r="U40" s="37"/>
      <c r="Y40" s="37"/>
    </row>
    <row r="41" spans="1:25" x14ac:dyDescent="0.25">
      <c r="A41" s="8" t="s">
        <v>526</v>
      </c>
      <c r="B41" t="s">
        <v>362</v>
      </c>
      <c r="C41" t="s">
        <v>363</v>
      </c>
      <c r="D41" s="11">
        <v>133</v>
      </c>
      <c r="E41" s="30"/>
      <c r="F41" s="33"/>
      <c r="G41" s="11">
        <v>2040</v>
      </c>
      <c r="H41" s="6">
        <v>0.91891891891891797</v>
      </c>
      <c r="I41" s="12">
        <v>122.216216216216</v>
      </c>
      <c r="J41" s="33"/>
      <c r="K41" s="11">
        <v>3935</v>
      </c>
      <c r="L41" s="6">
        <v>8.1081081081081002E-2</v>
      </c>
      <c r="M41" s="12">
        <v>10.783783783783701</v>
      </c>
      <c r="N41" s="89">
        <f t="shared" si="0"/>
        <v>0.999999999999999</v>
      </c>
      <c r="U41" s="37"/>
      <c r="Y41" s="37"/>
    </row>
    <row r="42" spans="1:25" x14ac:dyDescent="0.25">
      <c r="A42" s="8" t="s">
        <v>521</v>
      </c>
      <c r="B42" t="s">
        <v>364</v>
      </c>
      <c r="C42" t="s">
        <v>365</v>
      </c>
      <c r="D42" s="11">
        <v>1488</v>
      </c>
      <c r="E42" s="30"/>
      <c r="F42" s="33"/>
      <c r="G42" s="11">
        <v>830</v>
      </c>
      <c r="H42" s="6">
        <v>0</v>
      </c>
      <c r="I42" s="12">
        <v>0</v>
      </c>
      <c r="J42" s="33"/>
      <c r="K42" s="11">
        <v>1090</v>
      </c>
      <c r="L42" s="6">
        <v>1</v>
      </c>
      <c r="M42" s="12">
        <v>1488</v>
      </c>
      <c r="N42" s="89">
        <f t="shared" si="0"/>
        <v>1</v>
      </c>
      <c r="U42" s="37"/>
      <c r="Y42" s="37"/>
    </row>
    <row r="43" spans="1:25" x14ac:dyDescent="0.25">
      <c r="A43" s="8" t="s">
        <v>522</v>
      </c>
      <c r="B43" t="s">
        <v>364</v>
      </c>
      <c r="C43" t="s">
        <v>365</v>
      </c>
      <c r="D43" s="11">
        <v>743</v>
      </c>
      <c r="E43" s="30"/>
      <c r="F43" s="33"/>
      <c r="G43" s="11">
        <v>1300</v>
      </c>
      <c r="H43" s="6">
        <v>0.33333333333333298</v>
      </c>
      <c r="I43" s="12">
        <v>247.666666666666</v>
      </c>
      <c r="J43" s="33"/>
      <c r="K43" s="11">
        <v>1335</v>
      </c>
      <c r="L43" s="6">
        <v>0.55555555555555503</v>
      </c>
      <c r="M43" s="12">
        <v>412.77777777777698</v>
      </c>
      <c r="N43" s="89">
        <f t="shared" si="0"/>
        <v>0.88888888888888795</v>
      </c>
      <c r="U43" s="37"/>
      <c r="Y43" s="37"/>
    </row>
    <row r="44" spans="1:25" x14ac:dyDescent="0.25">
      <c r="A44" s="8" t="s">
        <v>523</v>
      </c>
      <c r="B44" t="s">
        <v>364</v>
      </c>
      <c r="C44" t="s">
        <v>365</v>
      </c>
      <c r="D44" s="11">
        <v>267</v>
      </c>
      <c r="E44" s="30"/>
      <c r="F44" s="33"/>
      <c r="G44" s="11">
        <v>2265</v>
      </c>
      <c r="H44" s="6">
        <v>0.105263157894736</v>
      </c>
      <c r="I44" s="12">
        <v>28.105263157894701</v>
      </c>
      <c r="J44" s="33"/>
      <c r="K44" s="11">
        <v>2780</v>
      </c>
      <c r="L44" s="6">
        <v>0.78947368421052599</v>
      </c>
      <c r="M44" s="12">
        <v>210.78947368421001</v>
      </c>
      <c r="N44" s="89">
        <f t="shared" si="0"/>
        <v>0.89473684210526194</v>
      </c>
      <c r="U44" s="37"/>
      <c r="Y44" s="37"/>
    </row>
    <row r="45" spans="1:25" x14ac:dyDescent="0.25">
      <c r="A45" s="8" t="s">
        <v>524</v>
      </c>
      <c r="B45" t="s">
        <v>364</v>
      </c>
      <c r="C45" t="s">
        <v>365</v>
      </c>
      <c r="D45" s="11">
        <v>38</v>
      </c>
      <c r="E45" s="30"/>
      <c r="F45" s="33"/>
      <c r="G45" s="11">
        <v>2320</v>
      </c>
      <c r="H45" s="6">
        <v>0.26315789473684198</v>
      </c>
      <c r="I45" s="12">
        <v>9.9999999999999893</v>
      </c>
      <c r="J45" s="33"/>
      <c r="K45" s="11">
        <v>3355</v>
      </c>
      <c r="L45" s="6">
        <v>0.73684210526315697</v>
      </c>
      <c r="M45" s="12">
        <v>27.999999999999901</v>
      </c>
      <c r="N45" s="89">
        <f t="shared" si="0"/>
        <v>0.99999999999999889</v>
      </c>
      <c r="U45" s="37"/>
      <c r="Y45" s="37"/>
    </row>
    <row r="46" spans="1:25" x14ac:dyDescent="0.25">
      <c r="A46" s="8" t="s">
        <v>525</v>
      </c>
      <c r="B46" t="s">
        <v>364</v>
      </c>
      <c r="C46" t="s">
        <v>365</v>
      </c>
      <c r="D46" s="11">
        <v>8</v>
      </c>
      <c r="E46" s="30"/>
      <c r="F46" s="33"/>
      <c r="G46" s="11">
        <v>2800</v>
      </c>
      <c r="H46" s="6">
        <v>0.16666666666666599</v>
      </c>
      <c r="I46" s="12">
        <v>1.3333333333333299</v>
      </c>
      <c r="J46" s="33"/>
      <c r="K46" s="11">
        <v>4345</v>
      </c>
      <c r="L46" s="6">
        <v>0.83333333333333304</v>
      </c>
      <c r="M46" s="12">
        <v>6.6666666666666599</v>
      </c>
      <c r="N46" s="89">
        <f t="shared" si="0"/>
        <v>0.999999999999999</v>
      </c>
      <c r="U46" s="37"/>
      <c r="Y46" s="37"/>
    </row>
    <row r="47" spans="1:25" x14ac:dyDescent="0.25">
      <c r="A47" s="8" t="s">
        <v>526</v>
      </c>
      <c r="B47" t="s">
        <v>364</v>
      </c>
      <c r="C47" t="s">
        <v>365</v>
      </c>
      <c r="D47" s="11">
        <v>5</v>
      </c>
      <c r="E47" s="30"/>
      <c r="F47" s="33"/>
      <c r="G47" s="11">
        <v>2040</v>
      </c>
      <c r="H47" s="6">
        <v>0.17241379310344801</v>
      </c>
      <c r="I47" s="12">
        <v>0.86206896551724099</v>
      </c>
      <c r="J47" s="33"/>
      <c r="K47" s="11">
        <v>3935</v>
      </c>
      <c r="L47" s="6">
        <v>0.82758620689655105</v>
      </c>
      <c r="M47" s="12">
        <v>4.13793103448275</v>
      </c>
      <c r="N47" s="89">
        <f t="shared" si="0"/>
        <v>0.99999999999999911</v>
      </c>
      <c r="U47" s="37"/>
      <c r="Y47" s="37"/>
    </row>
    <row r="48" spans="1:25" x14ac:dyDescent="0.25">
      <c r="A48" s="8" t="s">
        <v>521</v>
      </c>
      <c r="B48" t="s">
        <v>366</v>
      </c>
      <c r="C48" t="s">
        <v>367</v>
      </c>
      <c r="D48" s="11">
        <v>4487</v>
      </c>
      <c r="E48" s="30"/>
      <c r="F48" s="33"/>
      <c r="G48" s="11">
        <v>830</v>
      </c>
      <c r="H48" s="6">
        <v>0.04</v>
      </c>
      <c r="I48" s="12">
        <v>179.48</v>
      </c>
      <c r="J48" s="33"/>
      <c r="K48" s="11">
        <v>1090</v>
      </c>
      <c r="L48" s="6">
        <v>0.84</v>
      </c>
      <c r="M48" s="12">
        <v>3769.08</v>
      </c>
      <c r="N48" s="89">
        <f t="shared" si="0"/>
        <v>0.88</v>
      </c>
      <c r="U48" s="37"/>
      <c r="Y48" s="37"/>
    </row>
    <row r="49" spans="1:25" x14ac:dyDescent="0.25">
      <c r="A49" s="8" t="s">
        <v>522</v>
      </c>
      <c r="B49" t="s">
        <v>366</v>
      </c>
      <c r="C49" t="s">
        <v>367</v>
      </c>
      <c r="D49" s="11">
        <v>4894</v>
      </c>
      <c r="E49" s="30"/>
      <c r="F49" s="33"/>
      <c r="G49" s="11">
        <v>1300</v>
      </c>
      <c r="H49" s="6">
        <v>2.94117647058823E-2</v>
      </c>
      <c r="I49" s="12">
        <v>143.941176470588</v>
      </c>
      <c r="J49" s="33"/>
      <c r="K49" s="11">
        <v>1335</v>
      </c>
      <c r="L49" s="6">
        <v>0.94117647058823495</v>
      </c>
      <c r="M49" s="12">
        <v>4606.1176470588198</v>
      </c>
      <c r="N49" s="89">
        <f t="shared" si="0"/>
        <v>0.9705882352941172</v>
      </c>
      <c r="U49" s="37"/>
      <c r="Y49" s="37"/>
    </row>
    <row r="50" spans="1:25" x14ac:dyDescent="0.25">
      <c r="A50" s="8" t="s">
        <v>523</v>
      </c>
      <c r="B50" t="s">
        <v>366</v>
      </c>
      <c r="C50" t="s">
        <v>367</v>
      </c>
      <c r="D50" s="11">
        <v>2750</v>
      </c>
      <c r="E50" s="30"/>
      <c r="F50" s="33"/>
      <c r="G50" s="11">
        <v>2265</v>
      </c>
      <c r="H50" s="6">
        <v>1.9230769230769201E-2</v>
      </c>
      <c r="I50" s="12">
        <v>52.884615384615302</v>
      </c>
      <c r="J50" s="33"/>
      <c r="K50" s="11">
        <v>2780</v>
      </c>
      <c r="L50" s="6">
        <v>0.98076923076922995</v>
      </c>
      <c r="M50" s="12">
        <v>2697.1153846153802</v>
      </c>
      <c r="N50" s="89">
        <f t="shared" si="0"/>
        <v>0.99999999999999911</v>
      </c>
      <c r="U50" s="37"/>
      <c r="Y50" s="37"/>
    </row>
    <row r="51" spans="1:25" x14ac:dyDescent="0.25">
      <c r="A51" s="8" t="s">
        <v>524</v>
      </c>
      <c r="B51" t="s">
        <v>366</v>
      </c>
      <c r="C51" t="s">
        <v>367</v>
      </c>
      <c r="D51" s="11">
        <v>721</v>
      </c>
      <c r="E51" s="30"/>
      <c r="F51" s="33"/>
      <c r="G51" s="11">
        <v>2320</v>
      </c>
      <c r="H51" s="6">
        <v>0.15384615384615299</v>
      </c>
      <c r="I51" s="12">
        <v>110.923076923076</v>
      </c>
      <c r="J51" s="33"/>
      <c r="K51" s="11">
        <v>3355</v>
      </c>
      <c r="L51" s="6">
        <v>0.87179487179487103</v>
      </c>
      <c r="M51" s="12">
        <v>628.56410256410197</v>
      </c>
      <c r="N51" s="89">
        <f t="shared" si="0"/>
        <v>1.025641025641024</v>
      </c>
      <c r="U51" s="37"/>
      <c r="Y51" s="37"/>
    </row>
    <row r="52" spans="1:25" x14ac:dyDescent="0.25">
      <c r="A52" s="8" t="s">
        <v>525</v>
      </c>
      <c r="B52" t="s">
        <v>366</v>
      </c>
      <c r="C52" t="s">
        <v>367</v>
      </c>
      <c r="D52" s="11">
        <v>348</v>
      </c>
      <c r="E52" s="30"/>
      <c r="F52" s="33"/>
      <c r="G52" s="11">
        <v>2800</v>
      </c>
      <c r="H52" s="6">
        <v>5.6603773584905599E-2</v>
      </c>
      <c r="I52" s="12">
        <v>19.698113207547099</v>
      </c>
      <c r="J52" s="33"/>
      <c r="K52" s="11">
        <v>4345</v>
      </c>
      <c r="L52" s="6">
        <v>0.90566037735849003</v>
      </c>
      <c r="M52" s="12">
        <v>315.16981132075398</v>
      </c>
      <c r="N52" s="89">
        <f t="shared" si="0"/>
        <v>0.96226415094339568</v>
      </c>
      <c r="U52" s="37"/>
      <c r="Y52" s="37"/>
    </row>
    <row r="53" spans="1:25" x14ac:dyDescent="0.25">
      <c r="A53" s="8" t="s">
        <v>526</v>
      </c>
      <c r="B53" t="s">
        <v>366</v>
      </c>
      <c r="C53" t="s">
        <v>367</v>
      </c>
      <c r="D53" s="11">
        <v>109</v>
      </c>
      <c r="E53" s="30"/>
      <c r="F53" s="33"/>
      <c r="G53" s="11">
        <v>2040</v>
      </c>
      <c r="H53" s="6">
        <v>0.04</v>
      </c>
      <c r="I53" s="12">
        <v>4.3600000000000003</v>
      </c>
      <c r="J53" s="33"/>
      <c r="K53" s="11">
        <v>3935</v>
      </c>
      <c r="L53" s="6">
        <v>1</v>
      </c>
      <c r="M53" s="12">
        <v>109</v>
      </c>
      <c r="N53" s="89">
        <f t="shared" si="0"/>
        <v>1.04</v>
      </c>
      <c r="U53" s="37"/>
      <c r="Y53" s="37"/>
    </row>
    <row r="54" spans="1:25" x14ac:dyDescent="0.25">
      <c r="A54" s="8" t="s">
        <v>521</v>
      </c>
      <c r="B54" t="s">
        <v>368</v>
      </c>
      <c r="C54" t="s">
        <v>369</v>
      </c>
      <c r="D54" s="11">
        <v>11794</v>
      </c>
      <c r="E54" s="30"/>
      <c r="F54" s="33"/>
      <c r="G54" s="11">
        <v>830</v>
      </c>
      <c r="H54" s="6">
        <v>0.79166666666666596</v>
      </c>
      <c r="I54" s="12">
        <v>9336.9166666666606</v>
      </c>
      <c r="J54" s="33"/>
      <c r="K54" s="11">
        <v>1090</v>
      </c>
      <c r="L54" s="6">
        <v>0.10416666666666601</v>
      </c>
      <c r="M54" s="12">
        <v>1228.5416666666599</v>
      </c>
      <c r="N54" s="89">
        <f t="shared" si="0"/>
        <v>0.89583333333333193</v>
      </c>
      <c r="U54" s="37"/>
      <c r="Y54" s="37"/>
    </row>
    <row r="55" spans="1:25" x14ac:dyDescent="0.25">
      <c r="A55" s="8" t="s">
        <v>522</v>
      </c>
      <c r="B55" t="s">
        <v>368</v>
      </c>
      <c r="C55" t="s">
        <v>369</v>
      </c>
      <c r="D55" s="11">
        <v>9416</v>
      </c>
      <c r="E55" s="30"/>
      <c r="F55" s="33"/>
      <c r="G55" s="11">
        <v>1300</v>
      </c>
      <c r="H55" s="6">
        <v>0.87356321839080397</v>
      </c>
      <c r="I55" s="12">
        <v>8225.4712643678104</v>
      </c>
      <c r="J55" s="33"/>
      <c r="K55" s="11">
        <v>1335</v>
      </c>
      <c r="L55" s="6">
        <v>0.14942528735632099</v>
      </c>
      <c r="M55" s="12">
        <v>1406.9885057471199</v>
      </c>
      <c r="N55" s="89">
        <f t="shared" si="0"/>
        <v>1.0229885057471249</v>
      </c>
      <c r="U55" s="37"/>
      <c r="Y55" s="37"/>
    </row>
    <row r="56" spans="1:25" x14ac:dyDescent="0.25">
      <c r="A56" s="8" t="s">
        <v>523</v>
      </c>
      <c r="B56" t="s">
        <v>368</v>
      </c>
      <c r="C56" t="s">
        <v>369</v>
      </c>
      <c r="D56" s="11">
        <v>5370</v>
      </c>
      <c r="E56" s="30"/>
      <c r="F56" s="33"/>
      <c r="G56" s="11">
        <v>2265</v>
      </c>
      <c r="H56" s="6">
        <v>0.90350877192982404</v>
      </c>
      <c r="I56" s="12">
        <v>4851.8421052631502</v>
      </c>
      <c r="J56" s="33"/>
      <c r="K56" s="11">
        <v>2780</v>
      </c>
      <c r="L56" s="6">
        <v>9.6491228070175405E-2</v>
      </c>
      <c r="M56" s="12">
        <v>518.15789473684197</v>
      </c>
      <c r="N56" s="89">
        <f t="shared" si="0"/>
        <v>0.99999999999999944</v>
      </c>
      <c r="U56" s="37"/>
      <c r="Y56" s="37"/>
    </row>
    <row r="57" spans="1:25" x14ac:dyDescent="0.25">
      <c r="A57" s="8" t="s">
        <v>524</v>
      </c>
      <c r="B57" t="s">
        <v>368</v>
      </c>
      <c r="C57" t="s">
        <v>369</v>
      </c>
      <c r="D57" s="11">
        <v>2301</v>
      </c>
      <c r="E57" s="30"/>
      <c r="F57" s="33"/>
      <c r="G57" s="11">
        <v>2320</v>
      </c>
      <c r="H57" s="6">
        <v>0.947712418300653</v>
      </c>
      <c r="I57" s="12">
        <v>2180.6862745098001</v>
      </c>
      <c r="J57" s="33"/>
      <c r="K57" s="11">
        <v>3355</v>
      </c>
      <c r="L57" s="6">
        <v>5.22875816993464E-2</v>
      </c>
      <c r="M57" s="12">
        <v>120.31372549019601</v>
      </c>
      <c r="N57" s="89">
        <f t="shared" si="0"/>
        <v>0.99999999999999944</v>
      </c>
      <c r="U57" s="37"/>
      <c r="Y57" s="37"/>
    </row>
    <row r="58" spans="1:25" x14ac:dyDescent="0.25">
      <c r="A58" s="8" t="s">
        <v>525</v>
      </c>
      <c r="B58" t="s">
        <v>368</v>
      </c>
      <c r="C58" t="s">
        <v>369</v>
      </c>
      <c r="D58" s="11">
        <v>1451</v>
      </c>
      <c r="E58" s="30"/>
      <c r="F58" s="33"/>
      <c r="G58" s="11">
        <v>2800</v>
      </c>
      <c r="H58" s="6">
        <v>0.94472361809045202</v>
      </c>
      <c r="I58" s="12">
        <v>1370.7939698492401</v>
      </c>
      <c r="J58" s="33"/>
      <c r="K58" s="11">
        <v>4345</v>
      </c>
      <c r="L58" s="6">
        <v>4.0201005025125601E-2</v>
      </c>
      <c r="M58" s="12">
        <v>58.331658291457202</v>
      </c>
      <c r="N58" s="89">
        <f t="shared" si="0"/>
        <v>0.9849246231155776</v>
      </c>
      <c r="U58" s="37"/>
      <c r="Y58" s="37"/>
    </row>
    <row r="59" spans="1:25" x14ac:dyDescent="0.25">
      <c r="A59" s="8" t="s">
        <v>526</v>
      </c>
      <c r="B59" t="s">
        <v>368</v>
      </c>
      <c r="C59" t="s">
        <v>369</v>
      </c>
      <c r="D59" s="11">
        <v>615</v>
      </c>
      <c r="E59" s="30"/>
      <c r="F59" s="33"/>
      <c r="G59" s="11">
        <v>2040</v>
      </c>
      <c r="H59" s="6">
        <v>0.97580645161290303</v>
      </c>
      <c r="I59" s="12">
        <v>600.12096774193503</v>
      </c>
      <c r="J59" s="33"/>
      <c r="K59" s="11">
        <v>3935</v>
      </c>
      <c r="L59" s="6">
        <v>2.4193548387096701E-2</v>
      </c>
      <c r="M59" s="12">
        <v>14.8790322580645</v>
      </c>
      <c r="N59" s="89">
        <f t="shared" si="0"/>
        <v>0.99999999999999978</v>
      </c>
      <c r="U59" s="37"/>
      <c r="Y59" s="37"/>
    </row>
    <row r="60" spans="1:25" x14ac:dyDescent="0.25">
      <c r="A60" s="8" t="s">
        <v>521</v>
      </c>
      <c r="B60" t="s">
        <v>370</v>
      </c>
      <c r="C60" t="s">
        <v>371</v>
      </c>
      <c r="D60" s="11">
        <v>7402</v>
      </c>
      <c r="E60" s="30"/>
      <c r="F60" s="33"/>
      <c r="G60" s="11">
        <v>830</v>
      </c>
      <c r="H60" s="6">
        <v>0.76923076923076905</v>
      </c>
      <c r="I60" s="12">
        <v>5693.8461538461497</v>
      </c>
      <c r="J60" s="33"/>
      <c r="K60" s="11">
        <v>1090</v>
      </c>
      <c r="L60" s="6">
        <v>0.115384615384615</v>
      </c>
      <c r="M60" s="12">
        <v>854.07692307692298</v>
      </c>
      <c r="N60" s="89">
        <f t="shared" si="0"/>
        <v>0.88461538461538403</v>
      </c>
      <c r="U60" s="37"/>
      <c r="Y60" s="37"/>
    </row>
    <row r="61" spans="1:25" x14ac:dyDescent="0.25">
      <c r="A61" s="8" t="s">
        <v>522</v>
      </c>
      <c r="B61" t="s">
        <v>370</v>
      </c>
      <c r="C61" t="s">
        <v>371</v>
      </c>
      <c r="D61" s="11">
        <v>2155</v>
      </c>
      <c r="E61" s="30"/>
      <c r="F61" s="33"/>
      <c r="G61" s="11">
        <v>1300</v>
      </c>
      <c r="H61" s="6">
        <v>0.88118811881188097</v>
      </c>
      <c r="I61" s="12">
        <v>1898.9603960396</v>
      </c>
      <c r="J61" s="33"/>
      <c r="K61" s="11">
        <v>1335</v>
      </c>
      <c r="L61" s="6">
        <v>8.9108910891089105E-2</v>
      </c>
      <c r="M61" s="12">
        <v>192.029702970297</v>
      </c>
      <c r="N61" s="89">
        <f t="shared" si="0"/>
        <v>0.97029702970297005</v>
      </c>
      <c r="U61" s="37"/>
      <c r="Y61" s="37"/>
    </row>
    <row r="62" spans="1:25" x14ac:dyDescent="0.25">
      <c r="A62" s="8" t="s">
        <v>523</v>
      </c>
      <c r="B62" t="s">
        <v>370</v>
      </c>
      <c r="C62" t="s">
        <v>371</v>
      </c>
      <c r="D62" s="11">
        <v>597</v>
      </c>
      <c r="E62" s="30"/>
      <c r="F62" s="33"/>
      <c r="G62" s="11">
        <v>2265</v>
      </c>
      <c r="H62" s="6">
        <v>0.86046511627906896</v>
      </c>
      <c r="I62" s="12">
        <v>513.69767441860404</v>
      </c>
      <c r="J62" s="33"/>
      <c r="K62" s="11">
        <v>2780</v>
      </c>
      <c r="L62" s="6">
        <v>0.13953488372093001</v>
      </c>
      <c r="M62" s="12">
        <v>83.302325581395294</v>
      </c>
      <c r="N62" s="89">
        <f t="shared" si="0"/>
        <v>0.999999999999999</v>
      </c>
      <c r="U62" s="37"/>
      <c r="Y62" s="37"/>
    </row>
    <row r="63" spans="1:25" x14ac:dyDescent="0.25">
      <c r="A63" s="8" t="s">
        <v>524</v>
      </c>
      <c r="B63" t="s">
        <v>370</v>
      </c>
      <c r="C63" t="s">
        <v>371</v>
      </c>
      <c r="D63" s="11">
        <v>142</v>
      </c>
      <c r="E63" s="30"/>
      <c r="F63" s="33"/>
      <c r="G63" s="11">
        <v>2320</v>
      </c>
      <c r="H63" s="6">
        <v>0.94736842105263097</v>
      </c>
      <c r="I63" s="12">
        <v>134.52631578947299</v>
      </c>
      <c r="J63" s="33"/>
      <c r="K63" s="11">
        <v>3355</v>
      </c>
      <c r="L63" s="6">
        <v>5.2631578947368397E-2</v>
      </c>
      <c r="M63" s="12">
        <v>7.4736842105263097</v>
      </c>
      <c r="N63" s="89">
        <f t="shared" si="0"/>
        <v>0.99999999999999933</v>
      </c>
      <c r="U63" s="37"/>
      <c r="Y63" s="37"/>
    </row>
    <row r="64" spans="1:25" x14ac:dyDescent="0.25">
      <c r="A64" s="8" t="s">
        <v>525</v>
      </c>
      <c r="B64" t="s">
        <v>370</v>
      </c>
      <c r="C64" t="s">
        <v>371</v>
      </c>
      <c r="D64" s="11">
        <v>44</v>
      </c>
      <c r="E64" s="30"/>
      <c r="F64" s="33"/>
      <c r="G64" s="11">
        <v>2800</v>
      </c>
      <c r="H64" s="6">
        <v>1</v>
      </c>
      <c r="I64" s="12">
        <v>44</v>
      </c>
      <c r="J64" s="33"/>
      <c r="K64" s="11">
        <v>4345</v>
      </c>
      <c r="L64" s="6">
        <v>0</v>
      </c>
      <c r="M64" s="12">
        <v>0</v>
      </c>
      <c r="N64" s="89">
        <f t="shared" si="0"/>
        <v>1</v>
      </c>
      <c r="U64" s="37"/>
      <c r="Y64" s="37"/>
    </row>
    <row r="65" spans="1:25" x14ac:dyDescent="0.25">
      <c r="A65" s="8" t="s">
        <v>526</v>
      </c>
      <c r="B65" t="s">
        <v>370</v>
      </c>
      <c r="C65" t="s">
        <v>371</v>
      </c>
      <c r="D65" s="11">
        <v>14</v>
      </c>
      <c r="E65" s="30"/>
      <c r="F65" s="33"/>
      <c r="G65" s="11">
        <v>2040</v>
      </c>
      <c r="H65" s="6">
        <v>0.8</v>
      </c>
      <c r="I65" s="12">
        <v>11.2</v>
      </c>
      <c r="J65" s="33"/>
      <c r="K65" s="11">
        <v>3935</v>
      </c>
      <c r="L65" s="6">
        <v>0.2</v>
      </c>
      <c r="M65" s="12">
        <v>2.8</v>
      </c>
      <c r="N65" s="89">
        <f t="shared" si="0"/>
        <v>1</v>
      </c>
      <c r="U65" s="37"/>
      <c r="Y65" s="37"/>
    </row>
    <row r="66" spans="1:25" x14ac:dyDescent="0.25">
      <c r="A66" s="8" t="s">
        <v>521</v>
      </c>
      <c r="B66" t="s">
        <v>372</v>
      </c>
      <c r="C66" t="s">
        <v>373</v>
      </c>
      <c r="D66" s="11">
        <v>2731</v>
      </c>
      <c r="E66" s="30"/>
      <c r="F66" s="33"/>
      <c r="G66" s="11">
        <v>830</v>
      </c>
      <c r="H66" s="6">
        <v>0.11111111111111099</v>
      </c>
      <c r="I66" s="12">
        <v>303.444444444444</v>
      </c>
      <c r="J66" s="33"/>
      <c r="K66" s="11">
        <v>1090</v>
      </c>
      <c r="L66" s="6">
        <v>0.77777777777777701</v>
      </c>
      <c r="M66" s="12">
        <v>2124.1111111111099</v>
      </c>
      <c r="N66" s="89">
        <f t="shared" si="0"/>
        <v>0.88888888888888795</v>
      </c>
      <c r="U66" s="37"/>
      <c r="Y66" s="37"/>
    </row>
    <row r="67" spans="1:25" x14ac:dyDescent="0.25">
      <c r="A67" s="8" t="s">
        <v>522</v>
      </c>
      <c r="B67" t="s">
        <v>372</v>
      </c>
      <c r="C67" t="s">
        <v>373</v>
      </c>
      <c r="D67" s="11">
        <v>2160</v>
      </c>
      <c r="E67" s="30"/>
      <c r="F67" s="33"/>
      <c r="G67" s="11">
        <v>1300</v>
      </c>
      <c r="H67" s="6">
        <v>0.11764705882352899</v>
      </c>
      <c r="I67" s="12">
        <v>254.117647058823</v>
      </c>
      <c r="J67" s="33"/>
      <c r="K67" s="11">
        <v>1335</v>
      </c>
      <c r="L67" s="6">
        <v>0.76470588235294101</v>
      </c>
      <c r="M67" s="12">
        <v>1651.76470588235</v>
      </c>
      <c r="N67" s="89">
        <f t="shared" si="0"/>
        <v>0.88235294117647001</v>
      </c>
      <c r="U67" s="37"/>
      <c r="Y67" s="37"/>
    </row>
    <row r="68" spans="1:25" x14ac:dyDescent="0.25">
      <c r="A68" s="8" t="s">
        <v>523</v>
      </c>
      <c r="B68" t="s">
        <v>372</v>
      </c>
      <c r="C68" t="s">
        <v>373</v>
      </c>
      <c r="D68" s="11">
        <v>2474</v>
      </c>
      <c r="E68" s="30"/>
      <c r="F68" s="33"/>
      <c r="G68" s="11">
        <v>2265</v>
      </c>
      <c r="H68" s="6">
        <v>6.3829787234042507E-2</v>
      </c>
      <c r="I68" s="12">
        <v>157.91489361702099</v>
      </c>
      <c r="J68" s="33"/>
      <c r="K68" s="11">
        <v>2780</v>
      </c>
      <c r="L68" s="6">
        <v>0.70212765957446799</v>
      </c>
      <c r="M68" s="12">
        <v>1737.0638297872299</v>
      </c>
      <c r="N68" s="89">
        <f t="shared" si="0"/>
        <v>0.76595744680851052</v>
      </c>
      <c r="U68" s="37"/>
      <c r="Y68" s="37"/>
    </row>
    <row r="69" spans="1:25" x14ac:dyDescent="0.25">
      <c r="A69" s="8" t="s">
        <v>524</v>
      </c>
      <c r="B69" t="s">
        <v>372</v>
      </c>
      <c r="C69" t="s">
        <v>373</v>
      </c>
      <c r="D69" s="11">
        <v>1017</v>
      </c>
      <c r="E69" s="30"/>
      <c r="F69" s="33"/>
      <c r="G69" s="11">
        <v>2320</v>
      </c>
      <c r="H69" s="6">
        <v>0.156626506024096</v>
      </c>
      <c r="I69" s="12">
        <v>159.28915662650601</v>
      </c>
      <c r="J69" s="33"/>
      <c r="K69" s="11">
        <v>3355</v>
      </c>
      <c r="L69" s="6">
        <v>0.72289156626506001</v>
      </c>
      <c r="M69" s="12">
        <v>735.18072289156601</v>
      </c>
      <c r="N69" s="89">
        <f t="shared" si="0"/>
        <v>0.87951807228915602</v>
      </c>
      <c r="U69" s="37"/>
      <c r="Y69" s="37"/>
    </row>
    <row r="70" spans="1:25" x14ac:dyDescent="0.25">
      <c r="A70" s="8" t="s">
        <v>525</v>
      </c>
      <c r="B70" t="s">
        <v>372</v>
      </c>
      <c r="C70" t="s">
        <v>373</v>
      </c>
      <c r="D70" s="11">
        <v>580</v>
      </c>
      <c r="E70" s="30"/>
      <c r="F70" s="33"/>
      <c r="G70" s="11">
        <v>2800</v>
      </c>
      <c r="H70" s="6">
        <v>7.8947368421052599E-2</v>
      </c>
      <c r="I70" s="12">
        <v>45.789473684210499</v>
      </c>
      <c r="J70" s="33"/>
      <c r="K70" s="11">
        <v>4345</v>
      </c>
      <c r="L70" s="6">
        <v>0.72368421052631504</v>
      </c>
      <c r="M70" s="12">
        <v>419.73684210526301</v>
      </c>
      <c r="N70" s="89">
        <f t="shared" si="0"/>
        <v>0.8026315789473677</v>
      </c>
      <c r="U70" s="37"/>
      <c r="Y70" s="37"/>
    </row>
    <row r="71" spans="1:25" x14ac:dyDescent="0.25">
      <c r="A71" s="8" t="s">
        <v>526</v>
      </c>
      <c r="B71" t="s">
        <v>372</v>
      </c>
      <c r="C71" t="s">
        <v>373</v>
      </c>
      <c r="D71" s="11">
        <v>203</v>
      </c>
      <c r="E71" s="30"/>
      <c r="F71" s="33"/>
      <c r="G71" s="11">
        <v>2040</v>
      </c>
      <c r="H71" s="6">
        <v>6.25E-2</v>
      </c>
      <c r="I71" s="12">
        <v>12.6875</v>
      </c>
      <c r="J71" s="33"/>
      <c r="K71" s="11">
        <v>3935</v>
      </c>
      <c r="L71" s="6">
        <v>0.6875</v>
      </c>
      <c r="M71" s="12">
        <v>139.5625</v>
      </c>
      <c r="N71" s="89">
        <f t="shared" ref="N71:N134" si="1">L71+H71</f>
        <v>0.75</v>
      </c>
      <c r="U71" s="37"/>
      <c r="Y71" s="37"/>
    </row>
    <row r="72" spans="1:25" x14ac:dyDescent="0.25">
      <c r="A72" s="8" t="s">
        <v>521</v>
      </c>
      <c r="B72" t="s">
        <v>374</v>
      </c>
      <c r="C72" t="s">
        <v>375</v>
      </c>
      <c r="D72" s="11">
        <v>4707</v>
      </c>
      <c r="E72" s="30"/>
      <c r="F72" s="33"/>
      <c r="G72" s="11">
        <v>830</v>
      </c>
      <c r="H72" s="6">
        <v>0.65789473684210498</v>
      </c>
      <c r="I72" s="12">
        <v>3096.71052631578</v>
      </c>
      <c r="J72" s="33"/>
      <c r="K72" s="11">
        <v>1090</v>
      </c>
      <c r="L72" s="6">
        <v>0.28947368421052599</v>
      </c>
      <c r="M72" s="12">
        <v>1362.55263157894</v>
      </c>
      <c r="N72" s="89">
        <f t="shared" si="1"/>
        <v>0.94736842105263097</v>
      </c>
      <c r="U72" s="37"/>
      <c r="Y72" s="37"/>
    </row>
    <row r="73" spans="1:25" x14ac:dyDescent="0.25">
      <c r="A73" s="8" t="s">
        <v>522</v>
      </c>
      <c r="B73" t="s">
        <v>374</v>
      </c>
      <c r="C73" t="s">
        <v>375</v>
      </c>
      <c r="D73" s="11">
        <v>4042</v>
      </c>
      <c r="E73" s="30"/>
      <c r="F73" s="33"/>
      <c r="G73" s="11">
        <v>1300</v>
      </c>
      <c r="H73" s="6">
        <v>0.84848484848484795</v>
      </c>
      <c r="I73" s="12">
        <v>3429.5757575757498</v>
      </c>
      <c r="J73" s="33"/>
      <c r="K73" s="11">
        <v>1335</v>
      </c>
      <c r="L73" s="6">
        <v>0.15151515151515099</v>
      </c>
      <c r="M73" s="12">
        <v>612.42424242424204</v>
      </c>
      <c r="N73" s="89">
        <f t="shared" si="1"/>
        <v>0.99999999999999889</v>
      </c>
      <c r="U73" s="37"/>
      <c r="Y73" s="37"/>
    </row>
    <row r="74" spans="1:25" x14ac:dyDescent="0.25">
      <c r="A74" s="8" t="s">
        <v>523</v>
      </c>
      <c r="B74" t="s">
        <v>374</v>
      </c>
      <c r="C74" t="s">
        <v>375</v>
      </c>
      <c r="D74" s="11">
        <v>2873</v>
      </c>
      <c r="E74" s="30"/>
      <c r="F74" s="33"/>
      <c r="G74" s="11">
        <v>2265</v>
      </c>
      <c r="H74" s="6">
        <v>0.66400000000000003</v>
      </c>
      <c r="I74" s="12">
        <v>1907.672</v>
      </c>
      <c r="J74" s="33"/>
      <c r="K74" s="11">
        <v>2780</v>
      </c>
      <c r="L74" s="6">
        <v>0.32800000000000001</v>
      </c>
      <c r="M74" s="12">
        <v>942.34400000000005</v>
      </c>
      <c r="N74" s="89">
        <f t="shared" si="1"/>
        <v>0.99199999999999999</v>
      </c>
      <c r="U74" s="37"/>
      <c r="Y74" s="37"/>
    </row>
    <row r="75" spans="1:25" x14ac:dyDescent="0.25">
      <c r="A75" s="8" t="s">
        <v>524</v>
      </c>
      <c r="B75" t="s">
        <v>374</v>
      </c>
      <c r="C75" t="s">
        <v>375</v>
      </c>
      <c r="D75" s="11">
        <v>717</v>
      </c>
      <c r="E75" s="30"/>
      <c r="F75" s="33"/>
      <c r="G75" s="11">
        <v>2320</v>
      </c>
      <c r="H75" s="6">
        <v>0.76388888888888795</v>
      </c>
      <c r="I75" s="12">
        <v>547.70833333333303</v>
      </c>
      <c r="J75" s="33"/>
      <c r="K75" s="11">
        <v>3355</v>
      </c>
      <c r="L75" s="6">
        <v>0.26388888888888801</v>
      </c>
      <c r="M75" s="12">
        <v>189.208333333333</v>
      </c>
      <c r="N75" s="89">
        <f t="shared" si="1"/>
        <v>1.0277777777777759</v>
      </c>
      <c r="U75" s="37"/>
      <c r="Y75" s="37"/>
    </row>
    <row r="76" spans="1:25" x14ac:dyDescent="0.25">
      <c r="A76" s="8" t="s">
        <v>525</v>
      </c>
      <c r="B76" t="s">
        <v>374</v>
      </c>
      <c r="C76" t="s">
        <v>375</v>
      </c>
      <c r="D76" s="11">
        <v>457</v>
      </c>
      <c r="E76" s="30"/>
      <c r="F76" s="33"/>
      <c r="G76" s="11">
        <v>2800</v>
      </c>
      <c r="H76" s="6">
        <v>0.78205128205128205</v>
      </c>
      <c r="I76" s="12">
        <v>357.397435897435</v>
      </c>
      <c r="J76" s="33"/>
      <c r="K76" s="11">
        <v>4345</v>
      </c>
      <c r="L76" s="6">
        <v>0.243589743589743</v>
      </c>
      <c r="M76" s="12">
        <v>111.32051282051199</v>
      </c>
      <c r="N76" s="89">
        <f t="shared" si="1"/>
        <v>1.0256410256410251</v>
      </c>
      <c r="U76" s="37"/>
      <c r="Y76" s="37"/>
    </row>
    <row r="77" spans="1:25" x14ac:dyDescent="0.25">
      <c r="A77" s="8" t="s">
        <v>526</v>
      </c>
      <c r="B77" t="s">
        <v>374</v>
      </c>
      <c r="C77" t="s">
        <v>375</v>
      </c>
      <c r="D77" s="11">
        <v>185</v>
      </c>
      <c r="E77" s="30"/>
      <c r="F77" s="33"/>
      <c r="G77" s="11">
        <v>2040</v>
      </c>
      <c r="H77" s="6">
        <v>0.61111111111111105</v>
      </c>
      <c r="I77" s="12">
        <v>113.055555555555</v>
      </c>
      <c r="J77" s="33"/>
      <c r="K77" s="11">
        <v>3935</v>
      </c>
      <c r="L77" s="6">
        <v>0.407407407407407</v>
      </c>
      <c r="M77" s="12">
        <v>75.370370370370296</v>
      </c>
      <c r="N77" s="89">
        <f t="shared" si="1"/>
        <v>1.0185185185185182</v>
      </c>
      <c r="U77" s="37"/>
      <c r="Y77" s="37"/>
    </row>
    <row r="78" spans="1:25" x14ac:dyDescent="0.25">
      <c r="A78" s="8" t="s">
        <v>521</v>
      </c>
      <c r="B78" t="s">
        <v>376</v>
      </c>
      <c r="C78" t="s">
        <v>377</v>
      </c>
      <c r="D78" s="11">
        <v>767</v>
      </c>
      <c r="E78" s="30"/>
      <c r="F78" s="33"/>
      <c r="G78" s="11">
        <v>830</v>
      </c>
      <c r="H78" s="6">
        <v>0.2</v>
      </c>
      <c r="I78" s="12">
        <v>153.4</v>
      </c>
      <c r="J78" s="33"/>
      <c r="K78" s="11">
        <v>1090</v>
      </c>
      <c r="L78" s="6">
        <v>0.4</v>
      </c>
      <c r="M78" s="12">
        <v>306.8</v>
      </c>
      <c r="N78" s="89">
        <f t="shared" si="1"/>
        <v>0.60000000000000009</v>
      </c>
      <c r="U78" s="37"/>
      <c r="Y78" s="37"/>
    </row>
    <row r="79" spans="1:25" x14ac:dyDescent="0.25">
      <c r="A79" s="8" t="s">
        <v>522</v>
      </c>
      <c r="B79" t="s">
        <v>376</v>
      </c>
      <c r="C79" t="s">
        <v>377</v>
      </c>
      <c r="D79" s="11">
        <v>716</v>
      </c>
      <c r="E79" s="30"/>
      <c r="F79" s="33"/>
      <c r="G79" s="11">
        <v>1300</v>
      </c>
      <c r="H79" s="6">
        <v>0.25</v>
      </c>
      <c r="I79" s="12">
        <v>179</v>
      </c>
      <c r="J79" s="33"/>
      <c r="K79" s="11">
        <v>1335</v>
      </c>
      <c r="L79" s="6">
        <v>0.16666666666666599</v>
      </c>
      <c r="M79" s="12">
        <v>119.333333333333</v>
      </c>
      <c r="N79" s="89">
        <f t="shared" si="1"/>
        <v>0.41666666666666596</v>
      </c>
      <c r="U79" s="37"/>
      <c r="Y79" s="37"/>
    </row>
    <row r="80" spans="1:25" x14ac:dyDescent="0.25">
      <c r="A80" s="8" t="s">
        <v>523</v>
      </c>
      <c r="B80" t="s">
        <v>376</v>
      </c>
      <c r="C80" t="s">
        <v>377</v>
      </c>
      <c r="D80" s="11">
        <v>945</v>
      </c>
      <c r="E80" s="30"/>
      <c r="F80" s="33"/>
      <c r="G80" s="11">
        <v>2265</v>
      </c>
      <c r="H80" s="6">
        <v>0.2</v>
      </c>
      <c r="I80" s="12">
        <v>189</v>
      </c>
      <c r="J80" s="33"/>
      <c r="K80" s="11">
        <v>2780</v>
      </c>
      <c r="L80" s="6">
        <v>7.4999999999999997E-2</v>
      </c>
      <c r="M80" s="12">
        <v>70.875</v>
      </c>
      <c r="N80" s="89">
        <f t="shared" si="1"/>
        <v>0.27500000000000002</v>
      </c>
      <c r="U80" s="37"/>
      <c r="Y80" s="37"/>
    </row>
    <row r="81" spans="1:25" x14ac:dyDescent="0.25">
      <c r="A81" s="8" t="s">
        <v>524</v>
      </c>
      <c r="B81" t="s">
        <v>376</v>
      </c>
      <c r="C81" t="s">
        <v>377</v>
      </c>
      <c r="D81" s="11">
        <v>452</v>
      </c>
      <c r="E81" s="30"/>
      <c r="F81" s="33"/>
      <c r="G81" s="11">
        <v>2320</v>
      </c>
      <c r="H81" s="6">
        <v>6.4516129032257993E-2</v>
      </c>
      <c r="I81" s="12">
        <v>29.161290322580601</v>
      </c>
      <c r="J81" s="33"/>
      <c r="K81" s="11">
        <v>3355</v>
      </c>
      <c r="L81" s="6">
        <v>0.12903225806451599</v>
      </c>
      <c r="M81" s="12">
        <v>58.322580645161203</v>
      </c>
      <c r="N81" s="89">
        <f t="shared" si="1"/>
        <v>0.19354838709677397</v>
      </c>
      <c r="U81" s="37"/>
      <c r="Y81" s="37"/>
    </row>
    <row r="82" spans="1:25" x14ac:dyDescent="0.25">
      <c r="A82" s="8" t="s">
        <v>525</v>
      </c>
      <c r="B82" t="s">
        <v>376</v>
      </c>
      <c r="C82" t="s">
        <v>377</v>
      </c>
      <c r="D82" s="11">
        <v>307</v>
      </c>
      <c r="E82" s="30"/>
      <c r="F82" s="33"/>
      <c r="G82" s="11">
        <v>2800</v>
      </c>
      <c r="H82" s="6">
        <v>0.10638297872340401</v>
      </c>
      <c r="I82" s="12">
        <v>32.659574468085097</v>
      </c>
      <c r="J82" s="33"/>
      <c r="K82" s="11">
        <v>4345</v>
      </c>
      <c r="L82" s="6">
        <v>0</v>
      </c>
      <c r="M82" s="12">
        <v>0</v>
      </c>
      <c r="N82" s="89">
        <f t="shared" si="1"/>
        <v>0.10638297872340401</v>
      </c>
      <c r="U82" s="37"/>
      <c r="Y82" s="37"/>
    </row>
    <row r="83" spans="1:25" x14ac:dyDescent="0.25">
      <c r="A83" s="8" t="s">
        <v>526</v>
      </c>
      <c r="B83" t="s">
        <v>376</v>
      </c>
      <c r="C83" t="s">
        <v>377</v>
      </c>
      <c r="D83" s="11">
        <v>199</v>
      </c>
      <c r="E83" s="30"/>
      <c r="F83" s="33"/>
      <c r="G83" s="11">
        <v>2040</v>
      </c>
      <c r="H83" s="6">
        <v>0.15277777777777701</v>
      </c>
      <c r="I83" s="12">
        <v>30.4027777777777</v>
      </c>
      <c r="J83" s="33"/>
      <c r="K83" s="11">
        <v>3935</v>
      </c>
      <c r="L83" s="6">
        <v>1.38888888888888E-2</v>
      </c>
      <c r="M83" s="12">
        <v>2.76388888888888</v>
      </c>
      <c r="N83" s="89">
        <f t="shared" si="1"/>
        <v>0.16666666666666582</v>
      </c>
      <c r="U83" s="37"/>
      <c r="Y83" s="37"/>
    </row>
    <row r="84" spans="1:25" x14ac:dyDescent="0.25">
      <c r="A84" s="8" t="s">
        <v>521</v>
      </c>
      <c r="B84" t="s">
        <v>378</v>
      </c>
      <c r="C84" t="s">
        <v>379</v>
      </c>
      <c r="D84" s="11">
        <v>2816</v>
      </c>
      <c r="E84" s="30"/>
      <c r="F84" s="33"/>
      <c r="G84" s="11">
        <v>830</v>
      </c>
      <c r="H84" s="6">
        <v>0.107142857142857</v>
      </c>
      <c r="I84" s="12">
        <v>301.71428571428498</v>
      </c>
      <c r="J84" s="33"/>
      <c r="K84" s="11">
        <v>1090</v>
      </c>
      <c r="L84" s="6">
        <v>0.60714285714285698</v>
      </c>
      <c r="M84" s="12">
        <v>1709.7142857142801</v>
      </c>
      <c r="N84" s="89">
        <f t="shared" si="1"/>
        <v>0.71428571428571397</v>
      </c>
      <c r="U84" s="37"/>
      <c r="Y84" s="37"/>
    </row>
    <row r="85" spans="1:25" x14ac:dyDescent="0.25">
      <c r="A85" s="8" t="s">
        <v>522</v>
      </c>
      <c r="B85" t="s">
        <v>378</v>
      </c>
      <c r="C85" t="s">
        <v>379</v>
      </c>
      <c r="D85" s="11">
        <v>2960</v>
      </c>
      <c r="E85" s="30"/>
      <c r="F85" s="33"/>
      <c r="G85" s="11">
        <v>1300</v>
      </c>
      <c r="H85" s="6">
        <v>0.26086956521739102</v>
      </c>
      <c r="I85" s="12">
        <v>772.17391304347802</v>
      </c>
      <c r="J85" s="33"/>
      <c r="K85" s="11">
        <v>1335</v>
      </c>
      <c r="L85" s="6">
        <v>0.56521739130434701</v>
      </c>
      <c r="M85" s="12">
        <v>1673.04347826086</v>
      </c>
      <c r="N85" s="89">
        <f t="shared" si="1"/>
        <v>0.82608695652173803</v>
      </c>
      <c r="U85" s="37"/>
      <c r="Y85" s="37"/>
    </row>
    <row r="86" spans="1:25" x14ac:dyDescent="0.25">
      <c r="A86" s="8" t="s">
        <v>523</v>
      </c>
      <c r="B86" t="s">
        <v>378</v>
      </c>
      <c r="C86" t="s">
        <v>379</v>
      </c>
      <c r="D86" s="11">
        <v>3384</v>
      </c>
      <c r="E86" s="30"/>
      <c r="F86" s="33"/>
      <c r="G86" s="11">
        <v>2265</v>
      </c>
      <c r="H86" s="6">
        <v>0.36111111111111099</v>
      </c>
      <c r="I86" s="12">
        <v>1221.99999999999</v>
      </c>
      <c r="J86" s="33"/>
      <c r="K86" s="11">
        <v>2780</v>
      </c>
      <c r="L86" s="6">
        <v>0.5</v>
      </c>
      <c r="M86" s="12">
        <v>1692</v>
      </c>
      <c r="N86" s="89">
        <f t="shared" si="1"/>
        <v>0.86111111111111094</v>
      </c>
      <c r="U86" s="37"/>
      <c r="Y86" s="37"/>
    </row>
    <row r="87" spans="1:25" x14ac:dyDescent="0.25">
      <c r="A87" s="8" t="s">
        <v>524</v>
      </c>
      <c r="B87" t="s">
        <v>378</v>
      </c>
      <c r="C87" t="s">
        <v>379</v>
      </c>
      <c r="D87" s="11">
        <v>2044</v>
      </c>
      <c r="E87" s="30"/>
      <c r="F87" s="33"/>
      <c r="G87" s="11">
        <v>2320</v>
      </c>
      <c r="H87" s="6">
        <v>0.1640625</v>
      </c>
      <c r="I87" s="12">
        <v>335.34375</v>
      </c>
      <c r="J87" s="33"/>
      <c r="K87" s="11">
        <v>3355</v>
      </c>
      <c r="L87" s="6">
        <v>0.515625</v>
      </c>
      <c r="M87" s="12">
        <v>1053.9375</v>
      </c>
      <c r="N87" s="89">
        <f t="shared" si="1"/>
        <v>0.6796875</v>
      </c>
    </row>
    <row r="88" spans="1:25" x14ac:dyDescent="0.25">
      <c r="A88" s="8" t="s">
        <v>525</v>
      </c>
      <c r="B88" t="s">
        <v>378</v>
      </c>
      <c r="C88" t="s">
        <v>379</v>
      </c>
      <c r="D88" s="11">
        <v>1301</v>
      </c>
      <c r="E88" s="30"/>
      <c r="F88" s="33"/>
      <c r="G88" s="11">
        <v>2800</v>
      </c>
      <c r="H88" s="6">
        <v>0.18562874251497</v>
      </c>
      <c r="I88" s="12">
        <v>241.502994011976</v>
      </c>
      <c r="J88" s="33"/>
      <c r="K88" s="11">
        <v>4345</v>
      </c>
      <c r="L88" s="6">
        <v>0.44910179640718501</v>
      </c>
      <c r="M88" s="12">
        <v>584.28143712574797</v>
      </c>
      <c r="N88" s="89">
        <f t="shared" si="1"/>
        <v>0.63473053892215503</v>
      </c>
    </row>
    <row r="89" spans="1:25" x14ac:dyDescent="0.25">
      <c r="A89" s="8" t="s">
        <v>526</v>
      </c>
      <c r="B89" t="s">
        <v>378</v>
      </c>
      <c r="C89" t="s">
        <v>379</v>
      </c>
      <c r="D89" s="11">
        <v>676</v>
      </c>
      <c r="E89" s="30"/>
      <c r="F89" s="33"/>
      <c r="G89" s="11">
        <v>2040</v>
      </c>
      <c r="H89" s="6">
        <v>0.11004784688995201</v>
      </c>
      <c r="I89" s="12">
        <v>74.392344497607596</v>
      </c>
      <c r="J89" s="33"/>
      <c r="K89" s="11">
        <v>3935</v>
      </c>
      <c r="L89" s="6">
        <v>0.47846889952153099</v>
      </c>
      <c r="M89" s="12">
        <v>323.44497607655501</v>
      </c>
      <c r="N89" s="89">
        <f t="shared" si="1"/>
        <v>0.58851674641148299</v>
      </c>
    </row>
    <row r="90" spans="1:25" x14ac:dyDescent="0.25">
      <c r="A90" s="8" t="s">
        <v>521</v>
      </c>
      <c r="B90" t="s">
        <v>380</v>
      </c>
      <c r="C90" t="s">
        <v>381</v>
      </c>
      <c r="D90" s="11">
        <v>1459</v>
      </c>
      <c r="E90" s="30"/>
      <c r="F90" s="33"/>
      <c r="G90" s="11">
        <v>830</v>
      </c>
      <c r="H90" s="6">
        <v>0.15384615384615299</v>
      </c>
      <c r="I90" s="12">
        <v>224.461538461538</v>
      </c>
      <c r="J90" s="33"/>
      <c r="K90" s="11">
        <v>1090</v>
      </c>
      <c r="L90" s="6">
        <v>0.46153846153846101</v>
      </c>
      <c r="M90" s="12">
        <v>673.38461538461502</v>
      </c>
      <c r="N90" s="89">
        <f t="shared" si="1"/>
        <v>0.61538461538461398</v>
      </c>
    </row>
    <row r="91" spans="1:25" x14ac:dyDescent="0.25">
      <c r="A91" s="8" t="s">
        <v>522</v>
      </c>
      <c r="B91" t="s">
        <v>380</v>
      </c>
      <c r="C91" t="s">
        <v>381</v>
      </c>
      <c r="D91" s="11">
        <v>1255</v>
      </c>
      <c r="E91" s="30"/>
      <c r="F91" s="33"/>
      <c r="G91" s="11">
        <v>1300</v>
      </c>
      <c r="H91" s="6">
        <v>7.1428571428571397E-2</v>
      </c>
      <c r="I91" s="12">
        <v>89.642857142857096</v>
      </c>
      <c r="J91" s="33"/>
      <c r="K91" s="11">
        <v>1335</v>
      </c>
      <c r="L91" s="6">
        <v>0.71428571428571397</v>
      </c>
      <c r="M91" s="12">
        <v>896.42857142857099</v>
      </c>
      <c r="N91" s="89">
        <f t="shared" si="1"/>
        <v>0.78571428571428537</v>
      </c>
    </row>
    <row r="92" spans="1:25" x14ac:dyDescent="0.25">
      <c r="A92" s="8" t="s">
        <v>523</v>
      </c>
      <c r="B92" t="s">
        <v>380</v>
      </c>
      <c r="C92" t="s">
        <v>381</v>
      </c>
      <c r="D92" s="11">
        <v>1682</v>
      </c>
      <c r="E92" s="30"/>
      <c r="F92" s="33"/>
      <c r="G92" s="11">
        <v>2265</v>
      </c>
      <c r="H92" s="6">
        <v>4.8780487804878002E-2</v>
      </c>
      <c r="I92" s="12">
        <v>82.048780487804805</v>
      </c>
      <c r="J92" s="33"/>
      <c r="K92" s="11">
        <v>2780</v>
      </c>
      <c r="L92" s="6">
        <v>0.78048780487804803</v>
      </c>
      <c r="M92" s="12">
        <v>1312.7804878048701</v>
      </c>
      <c r="N92" s="89">
        <f t="shared" si="1"/>
        <v>0.82926829268292601</v>
      </c>
    </row>
    <row r="93" spans="1:25" x14ac:dyDescent="0.25">
      <c r="A93" s="8" t="s">
        <v>524</v>
      </c>
      <c r="B93" t="s">
        <v>380</v>
      </c>
      <c r="C93" t="s">
        <v>381</v>
      </c>
      <c r="D93" s="11">
        <v>833</v>
      </c>
      <c r="E93" s="30"/>
      <c r="F93" s="33"/>
      <c r="G93" s="11">
        <v>2320</v>
      </c>
      <c r="H93" s="6">
        <v>2.77777777777777E-2</v>
      </c>
      <c r="I93" s="12">
        <v>23.1388888888888</v>
      </c>
      <c r="J93" s="33"/>
      <c r="K93" s="11">
        <v>3355</v>
      </c>
      <c r="L93" s="6">
        <v>0.63888888888888795</v>
      </c>
      <c r="M93" s="12">
        <v>532.194444444444</v>
      </c>
      <c r="N93" s="89">
        <f t="shared" si="1"/>
        <v>0.66666666666666563</v>
      </c>
    </row>
    <row r="94" spans="1:25" x14ac:dyDescent="0.25">
      <c r="A94" s="8" t="s">
        <v>525</v>
      </c>
      <c r="B94" t="s">
        <v>380</v>
      </c>
      <c r="C94" t="s">
        <v>381</v>
      </c>
      <c r="D94" s="11">
        <v>428</v>
      </c>
      <c r="E94" s="30"/>
      <c r="F94" s="33"/>
      <c r="G94" s="11">
        <v>2800</v>
      </c>
      <c r="H94" s="6">
        <v>8.3333333333333301E-2</v>
      </c>
      <c r="I94" s="12">
        <v>35.6666666666666</v>
      </c>
      <c r="J94" s="33"/>
      <c r="K94" s="11">
        <v>4345</v>
      </c>
      <c r="L94" s="6">
        <v>0.6</v>
      </c>
      <c r="M94" s="12">
        <v>256.8</v>
      </c>
      <c r="N94" s="89">
        <f t="shared" si="1"/>
        <v>0.68333333333333324</v>
      </c>
    </row>
    <row r="95" spans="1:25" x14ac:dyDescent="0.25">
      <c r="A95" s="8" t="s">
        <v>526</v>
      </c>
      <c r="B95" t="s">
        <v>380</v>
      </c>
      <c r="C95" t="s">
        <v>381</v>
      </c>
      <c r="D95" s="11">
        <v>142</v>
      </c>
      <c r="E95" s="30"/>
      <c r="F95" s="33"/>
      <c r="G95" s="11">
        <v>2040</v>
      </c>
      <c r="H95" s="6">
        <v>0.108108108108108</v>
      </c>
      <c r="I95" s="12">
        <v>15.351351351351299</v>
      </c>
      <c r="J95" s="33"/>
      <c r="K95" s="11">
        <v>3935</v>
      </c>
      <c r="L95" s="6">
        <v>0.51351351351351304</v>
      </c>
      <c r="M95" s="12">
        <v>72.918918918918905</v>
      </c>
      <c r="N95" s="89">
        <f t="shared" si="1"/>
        <v>0.62162162162162105</v>
      </c>
    </row>
    <row r="96" spans="1:25" x14ac:dyDescent="0.25">
      <c r="A96" s="8" t="s">
        <v>521</v>
      </c>
      <c r="B96" t="s">
        <v>382</v>
      </c>
      <c r="C96" t="s">
        <v>383</v>
      </c>
      <c r="D96" s="11">
        <v>3400</v>
      </c>
      <c r="E96" s="30"/>
      <c r="F96" s="33"/>
      <c r="G96" s="11">
        <v>830</v>
      </c>
      <c r="H96" s="6">
        <v>6.25E-2</v>
      </c>
      <c r="I96" s="12">
        <v>212.5</v>
      </c>
      <c r="J96" s="33"/>
      <c r="K96" s="11">
        <v>1090</v>
      </c>
      <c r="L96" s="6">
        <v>0.875</v>
      </c>
      <c r="M96" s="12">
        <v>2975</v>
      </c>
      <c r="N96" s="89">
        <f t="shared" si="1"/>
        <v>0.9375</v>
      </c>
    </row>
    <row r="97" spans="1:14" x14ac:dyDescent="0.25">
      <c r="A97" s="8" t="s">
        <v>522</v>
      </c>
      <c r="B97" t="s">
        <v>382</v>
      </c>
      <c r="C97" t="s">
        <v>383</v>
      </c>
      <c r="D97" s="11">
        <v>3203</v>
      </c>
      <c r="E97" s="30"/>
      <c r="F97" s="33"/>
      <c r="G97" s="11">
        <v>1300</v>
      </c>
      <c r="H97" s="6">
        <v>4.8780487804878002E-2</v>
      </c>
      <c r="I97" s="12">
        <v>156.243902439024</v>
      </c>
      <c r="J97" s="33"/>
      <c r="K97" s="11">
        <v>1335</v>
      </c>
      <c r="L97" s="6">
        <v>0.97560975609755995</v>
      </c>
      <c r="M97" s="12">
        <v>3124.8780487804802</v>
      </c>
      <c r="N97" s="89">
        <f t="shared" si="1"/>
        <v>1.0243902439024379</v>
      </c>
    </row>
    <row r="98" spans="1:14" x14ac:dyDescent="0.25">
      <c r="A98" s="8" t="s">
        <v>523</v>
      </c>
      <c r="B98" t="s">
        <v>382</v>
      </c>
      <c r="C98" t="s">
        <v>383</v>
      </c>
      <c r="D98" s="11">
        <v>2811</v>
      </c>
      <c r="E98" s="30"/>
      <c r="F98" s="33"/>
      <c r="G98" s="11">
        <v>2265</v>
      </c>
      <c r="H98" s="6">
        <v>9.8901098901098897E-2</v>
      </c>
      <c r="I98" s="12">
        <v>278.01098901098902</v>
      </c>
      <c r="J98" s="33"/>
      <c r="K98" s="11">
        <v>2780</v>
      </c>
      <c r="L98" s="6">
        <v>0.89010989010988995</v>
      </c>
      <c r="M98" s="12">
        <v>2502.0989010989001</v>
      </c>
      <c r="N98" s="89">
        <f t="shared" si="1"/>
        <v>0.98901098901098883</v>
      </c>
    </row>
    <row r="99" spans="1:14" x14ac:dyDescent="0.25">
      <c r="A99" s="8" t="s">
        <v>524</v>
      </c>
      <c r="B99" t="s">
        <v>382</v>
      </c>
      <c r="C99" t="s">
        <v>383</v>
      </c>
      <c r="D99" s="11">
        <v>1363</v>
      </c>
      <c r="E99" s="30"/>
      <c r="F99" s="33"/>
      <c r="G99" s="11">
        <v>2320</v>
      </c>
      <c r="H99" s="6">
        <v>4.3956043956043897E-2</v>
      </c>
      <c r="I99" s="12">
        <v>59.912087912087898</v>
      </c>
      <c r="J99" s="33"/>
      <c r="K99" s="11">
        <v>3355</v>
      </c>
      <c r="L99" s="6">
        <v>0.91208791208791196</v>
      </c>
      <c r="M99" s="12">
        <v>1243.17582417582</v>
      </c>
      <c r="N99" s="89">
        <f t="shared" si="1"/>
        <v>0.95604395604395587</v>
      </c>
    </row>
    <row r="100" spans="1:14" x14ac:dyDescent="0.25">
      <c r="A100" s="8" t="s">
        <v>525</v>
      </c>
      <c r="B100" t="s">
        <v>382</v>
      </c>
      <c r="C100" t="s">
        <v>383</v>
      </c>
      <c r="D100" s="11">
        <v>699</v>
      </c>
      <c r="E100" s="30"/>
      <c r="F100" s="33"/>
      <c r="G100" s="11">
        <v>2800</v>
      </c>
      <c r="H100" s="6">
        <v>3.7735849056603703E-2</v>
      </c>
      <c r="I100" s="12">
        <v>26.377358490565999</v>
      </c>
      <c r="J100" s="33"/>
      <c r="K100" s="11">
        <v>4345</v>
      </c>
      <c r="L100" s="6">
        <v>0.95283018867924496</v>
      </c>
      <c r="M100" s="12">
        <v>666.02830188679195</v>
      </c>
      <c r="N100" s="89">
        <f t="shared" si="1"/>
        <v>0.99056603773584861</v>
      </c>
    </row>
    <row r="101" spans="1:14" x14ac:dyDescent="0.25">
      <c r="A101" s="8" t="s">
        <v>526</v>
      </c>
      <c r="B101" t="s">
        <v>382</v>
      </c>
      <c r="C101" t="s">
        <v>383</v>
      </c>
      <c r="D101" s="11">
        <v>219</v>
      </c>
      <c r="E101" s="30"/>
      <c r="F101" s="33"/>
      <c r="G101" s="11">
        <v>2040</v>
      </c>
      <c r="H101" s="6">
        <v>1.9230769230769201E-2</v>
      </c>
      <c r="I101" s="12">
        <v>4.2115384615384599</v>
      </c>
      <c r="J101" s="33"/>
      <c r="K101" s="11">
        <v>3935</v>
      </c>
      <c r="L101" s="6">
        <v>0.96153846153846101</v>
      </c>
      <c r="M101" s="12">
        <v>210.57692307692301</v>
      </c>
      <c r="N101" s="89">
        <f t="shared" si="1"/>
        <v>0.98076923076923017</v>
      </c>
    </row>
    <row r="102" spans="1:14" x14ac:dyDescent="0.25">
      <c r="A102" s="8" t="s">
        <v>521</v>
      </c>
      <c r="B102" t="s">
        <v>384</v>
      </c>
      <c r="C102" t="s">
        <v>385</v>
      </c>
      <c r="D102" s="11">
        <v>2462</v>
      </c>
      <c r="E102" s="30"/>
      <c r="F102" s="33"/>
      <c r="G102" s="11">
        <v>830</v>
      </c>
      <c r="H102" s="6">
        <v>0</v>
      </c>
      <c r="I102" s="12">
        <v>0</v>
      </c>
      <c r="J102" s="33"/>
      <c r="K102" s="11">
        <v>1090</v>
      </c>
      <c r="L102" s="6">
        <v>1</v>
      </c>
      <c r="M102" s="12">
        <v>2462</v>
      </c>
      <c r="N102" s="89">
        <f t="shared" si="1"/>
        <v>1</v>
      </c>
    </row>
    <row r="103" spans="1:14" x14ac:dyDescent="0.25">
      <c r="A103" s="8" t="s">
        <v>522</v>
      </c>
      <c r="B103" t="s">
        <v>384</v>
      </c>
      <c r="C103" t="s">
        <v>385</v>
      </c>
      <c r="D103" s="11">
        <v>2112</v>
      </c>
      <c r="E103" s="30"/>
      <c r="F103" s="33"/>
      <c r="G103" s="11">
        <v>1300</v>
      </c>
      <c r="H103" s="6">
        <v>0.05</v>
      </c>
      <c r="I103" s="12">
        <v>105.6</v>
      </c>
      <c r="J103" s="33"/>
      <c r="K103" s="11">
        <v>1335</v>
      </c>
      <c r="L103" s="6">
        <v>0.95</v>
      </c>
      <c r="M103" s="12">
        <v>2006.4</v>
      </c>
      <c r="N103" s="89">
        <f t="shared" si="1"/>
        <v>1</v>
      </c>
    </row>
    <row r="104" spans="1:14" x14ac:dyDescent="0.25">
      <c r="A104" s="8" t="s">
        <v>523</v>
      </c>
      <c r="B104" t="s">
        <v>384</v>
      </c>
      <c r="C104" t="s">
        <v>385</v>
      </c>
      <c r="D104" s="11">
        <v>1838</v>
      </c>
      <c r="E104" s="30"/>
      <c r="F104" s="33"/>
      <c r="G104" s="11">
        <v>2265</v>
      </c>
      <c r="H104" s="6">
        <v>6.15384615384615E-2</v>
      </c>
      <c r="I104" s="12">
        <v>113.10769230769201</v>
      </c>
      <c r="J104" s="33"/>
      <c r="K104" s="11">
        <v>2780</v>
      </c>
      <c r="L104" s="6">
        <v>0.95384615384615301</v>
      </c>
      <c r="M104" s="12">
        <v>1753.1692307692299</v>
      </c>
      <c r="N104" s="89">
        <f t="shared" si="1"/>
        <v>1.0153846153846144</v>
      </c>
    </row>
    <row r="105" spans="1:14" x14ac:dyDescent="0.25">
      <c r="A105" s="8" t="s">
        <v>524</v>
      </c>
      <c r="B105" t="s">
        <v>384</v>
      </c>
      <c r="C105" t="s">
        <v>385</v>
      </c>
      <c r="D105" s="11">
        <v>774</v>
      </c>
      <c r="E105" s="30"/>
      <c r="F105" s="33"/>
      <c r="G105" s="11">
        <v>2320</v>
      </c>
      <c r="H105" s="6">
        <v>4.1095890410958902E-2</v>
      </c>
      <c r="I105" s="12">
        <v>31.808219178082101</v>
      </c>
      <c r="J105" s="33"/>
      <c r="K105" s="11">
        <v>3355</v>
      </c>
      <c r="L105" s="6">
        <v>0.98630136986301298</v>
      </c>
      <c r="M105" s="12">
        <v>763.39726027397205</v>
      </c>
      <c r="N105" s="89">
        <f t="shared" si="1"/>
        <v>1.0273972602739718</v>
      </c>
    </row>
    <row r="106" spans="1:14" x14ac:dyDescent="0.25">
      <c r="A106" s="8" t="s">
        <v>525</v>
      </c>
      <c r="B106" t="s">
        <v>384</v>
      </c>
      <c r="C106" t="s">
        <v>385</v>
      </c>
      <c r="D106" s="11">
        <v>609</v>
      </c>
      <c r="E106" s="30"/>
      <c r="F106" s="33"/>
      <c r="G106" s="11">
        <v>2800</v>
      </c>
      <c r="H106" s="6">
        <v>2.9702970297029702E-2</v>
      </c>
      <c r="I106" s="12">
        <v>18.089108910890999</v>
      </c>
      <c r="J106" s="33"/>
      <c r="K106" s="11">
        <v>4345</v>
      </c>
      <c r="L106" s="6">
        <v>0.97029702970297005</v>
      </c>
      <c r="M106" s="12">
        <v>590.91089108910796</v>
      </c>
      <c r="N106" s="89">
        <f t="shared" si="1"/>
        <v>0.99999999999999978</v>
      </c>
    </row>
    <row r="107" spans="1:14" x14ac:dyDescent="0.25">
      <c r="A107" s="8" t="s">
        <v>526</v>
      </c>
      <c r="B107" t="s">
        <v>384</v>
      </c>
      <c r="C107" t="s">
        <v>385</v>
      </c>
      <c r="D107" s="11">
        <v>244</v>
      </c>
      <c r="E107" s="30"/>
      <c r="F107" s="33"/>
      <c r="G107" s="11">
        <v>2040</v>
      </c>
      <c r="H107" s="6">
        <v>0</v>
      </c>
      <c r="I107" s="12">
        <v>0</v>
      </c>
      <c r="J107" s="33"/>
      <c r="K107" s="11">
        <v>3935</v>
      </c>
      <c r="L107" s="6">
        <v>0.98611111111111105</v>
      </c>
      <c r="M107" s="12">
        <v>240.611111111111</v>
      </c>
      <c r="N107" s="89">
        <f t="shared" si="1"/>
        <v>0.98611111111111105</v>
      </c>
    </row>
    <row r="108" spans="1:14" x14ac:dyDescent="0.25">
      <c r="A108" s="8" t="s">
        <v>521</v>
      </c>
      <c r="B108" t="s">
        <v>386</v>
      </c>
      <c r="C108" t="s">
        <v>387</v>
      </c>
      <c r="D108" s="11">
        <v>2967</v>
      </c>
      <c r="E108" s="30"/>
      <c r="F108" s="33"/>
      <c r="G108" s="11">
        <v>830</v>
      </c>
      <c r="H108" s="6">
        <v>0</v>
      </c>
      <c r="I108" s="12">
        <v>0</v>
      </c>
      <c r="J108" s="33"/>
      <c r="K108" s="11">
        <v>1090</v>
      </c>
      <c r="L108" s="6">
        <v>0.97142857142857097</v>
      </c>
      <c r="M108" s="12">
        <v>2882.2285714285699</v>
      </c>
      <c r="N108" s="89">
        <f t="shared" si="1"/>
        <v>0.97142857142857097</v>
      </c>
    </row>
    <row r="109" spans="1:14" x14ac:dyDescent="0.25">
      <c r="A109" s="8" t="s">
        <v>522</v>
      </c>
      <c r="B109" t="s">
        <v>386</v>
      </c>
      <c r="C109" t="s">
        <v>387</v>
      </c>
      <c r="D109" s="11">
        <v>2781</v>
      </c>
      <c r="E109" s="30"/>
      <c r="F109" s="33"/>
      <c r="G109" s="11">
        <v>1300</v>
      </c>
      <c r="H109" s="6">
        <v>3.5714285714285698E-2</v>
      </c>
      <c r="I109" s="12">
        <v>99.321428571428498</v>
      </c>
      <c r="J109" s="33"/>
      <c r="K109" s="11">
        <v>1335</v>
      </c>
      <c r="L109" s="6">
        <v>0.96428571428571397</v>
      </c>
      <c r="M109" s="12">
        <v>2681.6785714285702</v>
      </c>
      <c r="N109" s="89">
        <f t="shared" si="1"/>
        <v>0.99999999999999967</v>
      </c>
    </row>
    <row r="110" spans="1:14" x14ac:dyDescent="0.25">
      <c r="A110" s="8" t="s">
        <v>523</v>
      </c>
      <c r="B110" t="s">
        <v>386</v>
      </c>
      <c r="C110" t="s">
        <v>387</v>
      </c>
      <c r="D110" s="11">
        <v>2872</v>
      </c>
      <c r="E110" s="30"/>
      <c r="F110" s="33"/>
      <c r="G110" s="11">
        <v>2265</v>
      </c>
      <c r="H110" s="6">
        <v>7.0422535211267595E-2</v>
      </c>
      <c r="I110" s="12">
        <v>202.25352112676001</v>
      </c>
      <c r="J110" s="33"/>
      <c r="K110" s="11">
        <v>2780</v>
      </c>
      <c r="L110" s="6">
        <v>0.91549295774647799</v>
      </c>
      <c r="M110" s="12">
        <v>2629.2957746478801</v>
      </c>
      <c r="N110" s="89">
        <f t="shared" si="1"/>
        <v>0.98591549295774561</v>
      </c>
    </row>
    <row r="111" spans="1:14" x14ac:dyDescent="0.25">
      <c r="A111" s="8" t="s">
        <v>524</v>
      </c>
      <c r="B111" t="s">
        <v>386</v>
      </c>
      <c r="C111" t="s">
        <v>387</v>
      </c>
      <c r="D111" s="11">
        <v>1544</v>
      </c>
      <c r="E111" s="30"/>
      <c r="F111" s="33"/>
      <c r="G111" s="11">
        <v>2320</v>
      </c>
      <c r="H111" s="6">
        <v>6.1224489795918297E-2</v>
      </c>
      <c r="I111" s="12">
        <v>94.530612244897895</v>
      </c>
      <c r="J111" s="33"/>
      <c r="K111" s="11">
        <v>3355</v>
      </c>
      <c r="L111" s="6">
        <v>0.92857142857142805</v>
      </c>
      <c r="M111" s="12">
        <v>1433.7142857142801</v>
      </c>
      <c r="N111" s="89">
        <f t="shared" si="1"/>
        <v>0.98979591836734637</v>
      </c>
    </row>
    <row r="112" spans="1:14" x14ac:dyDescent="0.25">
      <c r="A112" s="8" t="s">
        <v>525</v>
      </c>
      <c r="B112" t="s">
        <v>386</v>
      </c>
      <c r="C112" t="s">
        <v>387</v>
      </c>
      <c r="D112" s="11">
        <v>1024</v>
      </c>
      <c r="E112" s="30"/>
      <c r="F112" s="33"/>
      <c r="G112" s="11">
        <v>2800</v>
      </c>
      <c r="H112" s="6">
        <v>4.4303797468354403E-2</v>
      </c>
      <c r="I112" s="12">
        <v>45.367088607594901</v>
      </c>
      <c r="J112" s="33"/>
      <c r="K112" s="11">
        <v>4345</v>
      </c>
      <c r="L112" s="6">
        <v>0.949367088607594</v>
      </c>
      <c r="M112" s="12">
        <v>972.15189873417705</v>
      </c>
      <c r="N112" s="89">
        <f t="shared" si="1"/>
        <v>0.99367088607594845</v>
      </c>
    </row>
    <row r="113" spans="1:14" x14ac:dyDescent="0.25">
      <c r="A113" s="8" t="s">
        <v>526</v>
      </c>
      <c r="B113" t="s">
        <v>386</v>
      </c>
      <c r="C113" t="s">
        <v>387</v>
      </c>
      <c r="D113" s="11">
        <v>371</v>
      </c>
      <c r="E113" s="30"/>
      <c r="F113" s="33"/>
      <c r="G113" s="11">
        <v>2040</v>
      </c>
      <c r="H113" s="6">
        <v>1.09890109890109E-2</v>
      </c>
      <c r="I113" s="12">
        <v>4.0769230769230704</v>
      </c>
      <c r="J113" s="33"/>
      <c r="K113" s="11">
        <v>3935</v>
      </c>
      <c r="L113" s="6">
        <v>0.98901098901098905</v>
      </c>
      <c r="M113" s="12">
        <v>366.923076923076</v>
      </c>
      <c r="N113" s="89">
        <f t="shared" si="1"/>
        <v>1</v>
      </c>
    </row>
    <row r="114" spans="1:14" x14ac:dyDescent="0.25">
      <c r="A114" s="8" t="s">
        <v>521</v>
      </c>
      <c r="B114" t="s">
        <v>388</v>
      </c>
      <c r="C114" t="s">
        <v>389</v>
      </c>
      <c r="D114" s="11">
        <v>3148</v>
      </c>
      <c r="E114" s="30"/>
      <c r="F114" s="33"/>
      <c r="G114" s="11">
        <v>830</v>
      </c>
      <c r="H114" s="6">
        <v>0.625</v>
      </c>
      <c r="I114" s="12">
        <v>1967.5</v>
      </c>
      <c r="J114" s="33"/>
      <c r="K114" s="11">
        <v>1090</v>
      </c>
      <c r="L114" s="6">
        <v>0.375</v>
      </c>
      <c r="M114" s="12">
        <v>1180.5</v>
      </c>
      <c r="N114" s="89">
        <f t="shared" si="1"/>
        <v>1</v>
      </c>
    </row>
    <row r="115" spans="1:14" x14ac:dyDescent="0.25">
      <c r="A115" s="8" t="s">
        <v>522</v>
      </c>
      <c r="B115" t="s">
        <v>388</v>
      </c>
      <c r="C115" t="s">
        <v>389</v>
      </c>
      <c r="D115" s="11">
        <v>2796</v>
      </c>
      <c r="E115" s="30"/>
      <c r="F115" s="33"/>
      <c r="G115" s="11">
        <v>1300</v>
      </c>
      <c r="H115" s="6">
        <v>0.52777777777777701</v>
      </c>
      <c r="I115" s="12">
        <v>1475.6666666666599</v>
      </c>
      <c r="J115" s="33"/>
      <c r="K115" s="11">
        <v>1335</v>
      </c>
      <c r="L115" s="6">
        <v>0.44444444444444398</v>
      </c>
      <c r="M115" s="12">
        <v>1242.6666666666599</v>
      </c>
      <c r="N115" s="89">
        <f t="shared" si="1"/>
        <v>0.97222222222222099</v>
      </c>
    </row>
    <row r="116" spans="1:14" x14ac:dyDescent="0.25">
      <c r="A116" s="8" t="s">
        <v>523</v>
      </c>
      <c r="B116" t="s">
        <v>388</v>
      </c>
      <c r="C116" t="s">
        <v>389</v>
      </c>
      <c r="D116" s="11">
        <v>1415</v>
      </c>
      <c r="E116" s="30"/>
      <c r="F116" s="33"/>
      <c r="G116" s="11">
        <v>2265</v>
      </c>
      <c r="H116" s="6">
        <v>0.39024390243902402</v>
      </c>
      <c r="I116" s="12">
        <v>552.19512195121899</v>
      </c>
      <c r="J116" s="33"/>
      <c r="K116" s="11">
        <v>2780</v>
      </c>
      <c r="L116" s="6">
        <v>0.60975609756097504</v>
      </c>
      <c r="M116" s="12">
        <v>862.80487804877998</v>
      </c>
      <c r="N116" s="89">
        <f t="shared" si="1"/>
        <v>0.99999999999999911</v>
      </c>
    </row>
    <row r="117" spans="1:14" x14ac:dyDescent="0.25">
      <c r="A117" s="8" t="s">
        <v>524</v>
      </c>
      <c r="B117" t="s">
        <v>388</v>
      </c>
      <c r="C117" t="s">
        <v>389</v>
      </c>
      <c r="D117" s="11">
        <v>395</v>
      </c>
      <c r="E117" s="30"/>
      <c r="F117" s="33"/>
      <c r="G117" s="11">
        <v>2320</v>
      </c>
      <c r="H117" s="6">
        <v>0.38709677419354799</v>
      </c>
      <c r="I117" s="12">
        <v>152.90322580645099</v>
      </c>
      <c r="J117" s="33"/>
      <c r="K117" s="11">
        <v>3355</v>
      </c>
      <c r="L117" s="6">
        <v>0.61290322580645096</v>
      </c>
      <c r="M117" s="12">
        <v>242.09677419354799</v>
      </c>
      <c r="N117" s="89">
        <f t="shared" si="1"/>
        <v>0.99999999999999889</v>
      </c>
    </row>
    <row r="118" spans="1:14" x14ac:dyDescent="0.25">
      <c r="A118" s="8" t="s">
        <v>525</v>
      </c>
      <c r="B118" t="s">
        <v>388</v>
      </c>
      <c r="C118" t="s">
        <v>389</v>
      </c>
      <c r="D118" s="11">
        <v>253</v>
      </c>
      <c r="E118" s="30"/>
      <c r="F118" s="33"/>
      <c r="G118" s="11">
        <v>2800</v>
      </c>
      <c r="H118" s="6">
        <v>0.3125</v>
      </c>
      <c r="I118" s="12">
        <v>79.0625</v>
      </c>
      <c r="J118" s="33"/>
      <c r="K118" s="11">
        <v>4345</v>
      </c>
      <c r="L118" s="6">
        <v>0.72916666666666596</v>
      </c>
      <c r="M118" s="12">
        <v>184.479166666666</v>
      </c>
      <c r="N118" s="89">
        <f t="shared" si="1"/>
        <v>1.0416666666666661</v>
      </c>
    </row>
    <row r="119" spans="1:14" x14ac:dyDescent="0.25">
      <c r="A119" s="8" t="s">
        <v>526</v>
      </c>
      <c r="B119" t="s">
        <v>388</v>
      </c>
      <c r="C119" t="s">
        <v>389</v>
      </c>
      <c r="D119" s="11">
        <v>96</v>
      </c>
      <c r="E119" s="30"/>
      <c r="F119" s="33"/>
      <c r="G119" s="11">
        <v>2040</v>
      </c>
      <c r="H119" s="6">
        <v>0.37931034482758602</v>
      </c>
      <c r="I119" s="12">
        <v>36.413793103448199</v>
      </c>
      <c r="J119" s="33"/>
      <c r="K119" s="11">
        <v>3935</v>
      </c>
      <c r="L119" s="6">
        <v>0.62068965517241304</v>
      </c>
      <c r="M119" s="12">
        <v>59.586206896551701</v>
      </c>
      <c r="N119" s="89">
        <f t="shared" si="1"/>
        <v>0.99999999999999911</v>
      </c>
    </row>
    <row r="120" spans="1:14" x14ac:dyDescent="0.25">
      <c r="A120" s="8" t="s">
        <v>521</v>
      </c>
      <c r="B120" t="s">
        <v>390</v>
      </c>
      <c r="C120" t="s">
        <v>391</v>
      </c>
      <c r="D120" s="11">
        <v>2578</v>
      </c>
      <c r="E120" s="30"/>
      <c r="F120" s="33"/>
      <c r="G120" s="11">
        <v>830</v>
      </c>
      <c r="H120" s="6">
        <v>4.54545454545454E-2</v>
      </c>
      <c r="I120" s="12">
        <v>117.181818181818</v>
      </c>
      <c r="J120" s="33"/>
      <c r="K120" s="11">
        <v>1090</v>
      </c>
      <c r="L120" s="6">
        <v>0.95454545454545403</v>
      </c>
      <c r="M120" s="12">
        <v>2460.8181818181802</v>
      </c>
      <c r="N120" s="89">
        <f t="shared" si="1"/>
        <v>0.99999999999999944</v>
      </c>
    </row>
    <row r="121" spans="1:14" x14ac:dyDescent="0.25">
      <c r="A121" s="8" t="s">
        <v>522</v>
      </c>
      <c r="B121" t="s">
        <v>390</v>
      </c>
      <c r="C121" t="s">
        <v>391</v>
      </c>
      <c r="D121" s="11">
        <v>2921</v>
      </c>
      <c r="E121" s="30"/>
      <c r="F121" s="33"/>
      <c r="G121" s="11">
        <v>1300</v>
      </c>
      <c r="H121" s="6">
        <v>0.233333333333333</v>
      </c>
      <c r="I121" s="12">
        <v>681.56666666666604</v>
      </c>
      <c r="J121" s="33"/>
      <c r="K121" s="11">
        <v>1335</v>
      </c>
      <c r="L121" s="6">
        <v>0.63333333333333297</v>
      </c>
      <c r="M121" s="12">
        <v>1849.9666666666601</v>
      </c>
      <c r="N121" s="89">
        <f t="shared" si="1"/>
        <v>0.86666666666666603</v>
      </c>
    </row>
    <row r="122" spans="1:14" x14ac:dyDescent="0.25">
      <c r="A122" s="8" t="s">
        <v>523</v>
      </c>
      <c r="B122" t="s">
        <v>390</v>
      </c>
      <c r="C122" t="s">
        <v>391</v>
      </c>
      <c r="D122" s="11">
        <v>1939</v>
      </c>
      <c r="E122" s="30"/>
      <c r="F122" s="33"/>
      <c r="G122" s="11">
        <v>2265</v>
      </c>
      <c r="H122" s="6">
        <v>5.8823529411764698E-2</v>
      </c>
      <c r="I122" s="12">
        <v>114.058823529411</v>
      </c>
      <c r="J122" s="33"/>
      <c r="K122" s="11">
        <v>2780</v>
      </c>
      <c r="L122" s="6">
        <v>0.85294117647058798</v>
      </c>
      <c r="M122" s="12">
        <v>1653.85294117647</v>
      </c>
      <c r="N122" s="89">
        <f t="shared" si="1"/>
        <v>0.9117647058823527</v>
      </c>
    </row>
    <row r="123" spans="1:14" x14ac:dyDescent="0.25">
      <c r="A123" s="8" t="s">
        <v>524</v>
      </c>
      <c r="B123" t="s">
        <v>390</v>
      </c>
      <c r="C123" t="s">
        <v>391</v>
      </c>
      <c r="D123" s="11">
        <v>666</v>
      </c>
      <c r="E123" s="30"/>
      <c r="F123" s="33"/>
      <c r="G123" s="11">
        <v>2320</v>
      </c>
      <c r="H123" s="6">
        <v>2.94117647058823E-2</v>
      </c>
      <c r="I123" s="12">
        <v>19.588235294117599</v>
      </c>
      <c r="J123" s="33"/>
      <c r="K123" s="11">
        <v>3355</v>
      </c>
      <c r="L123" s="6">
        <v>0.97058823529411697</v>
      </c>
      <c r="M123" s="12">
        <v>646.41176470588198</v>
      </c>
      <c r="N123" s="89">
        <f t="shared" si="1"/>
        <v>0.99999999999999922</v>
      </c>
    </row>
    <row r="124" spans="1:14" x14ac:dyDescent="0.25">
      <c r="A124" s="8" t="s">
        <v>525</v>
      </c>
      <c r="B124" t="s">
        <v>390</v>
      </c>
      <c r="C124" t="s">
        <v>391</v>
      </c>
      <c r="D124" s="11">
        <v>356</v>
      </c>
      <c r="E124" s="30"/>
      <c r="F124" s="33"/>
      <c r="G124" s="11">
        <v>2800</v>
      </c>
      <c r="H124" s="6">
        <v>0</v>
      </c>
      <c r="I124" s="12">
        <v>0</v>
      </c>
      <c r="J124" s="33"/>
      <c r="K124" s="11">
        <v>4345</v>
      </c>
      <c r="L124" s="6">
        <v>0.97959183673469297</v>
      </c>
      <c r="M124" s="12">
        <v>348.73469387755102</v>
      </c>
      <c r="N124" s="89">
        <f t="shared" si="1"/>
        <v>0.97959183673469297</v>
      </c>
    </row>
    <row r="125" spans="1:14" x14ac:dyDescent="0.25">
      <c r="A125" s="8" t="s">
        <v>526</v>
      </c>
      <c r="B125" t="s">
        <v>390</v>
      </c>
      <c r="C125" t="s">
        <v>391</v>
      </c>
      <c r="D125" s="11">
        <v>139</v>
      </c>
      <c r="E125" s="30"/>
      <c r="F125" s="33"/>
      <c r="G125" s="11">
        <v>2040</v>
      </c>
      <c r="H125" s="6">
        <v>0</v>
      </c>
      <c r="I125" s="12">
        <v>0</v>
      </c>
      <c r="J125" s="33"/>
      <c r="K125" s="11">
        <v>3935</v>
      </c>
      <c r="L125" s="6">
        <v>0.97499999999999998</v>
      </c>
      <c r="M125" s="12">
        <v>135.52500000000001</v>
      </c>
      <c r="N125" s="89">
        <f t="shared" si="1"/>
        <v>0.97499999999999998</v>
      </c>
    </row>
    <row r="126" spans="1:14" x14ac:dyDescent="0.25">
      <c r="A126" s="8" t="s">
        <v>521</v>
      </c>
      <c r="B126" t="s">
        <v>392</v>
      </c>
      <c r="C126" t="s">
        <v>393</v>
      </c>
      <c r="D126" s="11">
        <v>1611</v>
      </c>
      <c r="E126" s="30"/>
      <c r="F126" s="33"/>
      <c r="G126" s="11">
        <v>830</v>
      </c>
      <c r="H126" s="6">
        <v>0.3</v>
      </c>
      <c r="I126" s="12">
        <v>483.3</v>
      </c>
      <c r="J126" s="33"/>
      <c r="K126" s="11">
        <v>1090</v>
      </c>
      <c r="L126" s="6">
        <v>0.7</v>
      </c>
      <c r="M126" s="12">
        <v>1127.7</v>
      </c>
      <c r="N126" s="89">
        <f t="shared" si="1"/>
        <v>1</v>
      </c>
    </row>
    <row r="127" spans="1:14" x14ac:dyDescent="0.25">
      <c r="A127" s="8" t="s">
        <v>522</v>
      </c>
      <c r="B127" t="s">
        <v>392</v>
      </c>
      <c r="C127" t="s">
        <v>393</v>
      </c>
      <c r="D127" s="11">
        <v>2108</v>
      </c>
      <c r="E127" s="30"/>
      <c r="F127" s="33"/>
      <c r="G127" s="11">
        <v>1300</v>
      </c>
      <c r="H127" s="6">
        <v>8.3333333333333301E-2</v>
      </c>
      <c r="I127" s="12">
        <v>175.666666666666</v>
      </c>
      <c r="J127" s="33"/>
      <c r="K127" s="11">
        <v>1335</v>
      </c>
      <c r="L127" s="6">
        <v>0.83333333333333304</v>
      </c>
      <c r="M127" s="12">
        <v>1756.6666666666599</v>
      </c>
      <c r="N127" s="89">
        <f t="shared" si="1"/>
        <v>0.9166666666666663</v>
      </c>
    </row>
    <row r="128" spans="1:14" x14ac:dyDescent="0.25">
      <c r="A128" s="8" t="s">
        <v>523</v>
      </c>
      <c r="B128" t="s">
        <v>392</v>
      </c>
      <c r="C128" t="s">
        <v>393</v>
      </c>
      <c r="D128" s="11">
        <v>2100</v>
      </c>
      <c r="E128" s="30"/>
      <c r="F128" s="33"/>
      <c r="G128" s="11">
        <v>2265</v>
      </c>
      <c r="H128" s="6">
        <v>0.17647058823529399</v>
      </c>
      <c r="I128" s="12">
        <v>370.588235294117</v>
      </c>
      <c r="J128" s="33"/>
      <c r="K128" s="11">
        <v>2780</v>
      </c>
      <c r="L128" s="6">
        <v>0.82352941176470495</v>
      </c>
      <c r="M128" s="12">
        <v>1729.4117647058799</v>
      </c>
      <c r="N128" s="89">
        <f t="shared" si="1"/>
        <v>0.99999999999999889</v>
      </c>
    </row>
    <row r="129" spans="1:14" x14ac:dyDescent="0.25">
      <c r="A129" s="8" t="s">
        <v>524</v>
      </c>
      <c r="B129" t="s">
        <v>392</v>
      </c>
      <c r="C129" t="s">
        <v>393</v>
      </c>
      <c r="D129" s="11">
        <v>1136</v>
      </c>
      <c r="E129" s="30"/>
      <c r="F129" s="33"/>
      <c r="G129" s="11">
        <v>2320</v>
      </c>
      <c r="H129" s="6">
        <v>0.1875</v>
      </c>
      <c r="I129" s="12">
        <v>213</v>
      </c>
      <c r="J129" s="33"/>
      <c r="K129" s="11">
        <v>3355</v>
      </c>
      <c r="L129" s="6">
        <v>0.83333333333333304</v>
      </c>
      <c r="M129" s="12">
        <v>946.66666666666595</v>
      </c>
      <c r="N129" s="89">
        <f t="shared" si="1"/>
        <v>1.020833333333333</v>
      </c>
    </row>
    <row r="130" spans="1:14" x14ac:dyDescent="0.25">
      <c r="A130" s="8" t="s">
        <v>525</v>
      </c>
      <c r="B130" t="s">
        <v>392</v>
      </c>
      <c r="C130" t="s">
        <v>393</v>
      </c>
      <c r="D130" s="11">
        <v>684</v>
      </c>
      <c r="E130" s="30"/>
      <c r="F130" s="33"/>
      <c r="G130" s="11">
        <v>2800</v>
      </c>
      <c r="H130" s="6">
        <v>0.118421052631578</v>
      </c>
      <c r="I130" s="12">
        <v>80.999999999999901</v>
      </c>
      <c r="J130" s="33"/>
      <c r="K130" s="11">
        <v>4345</v>
      </c>
      <c r="L130" s="6">
        <v>0.88157894736842102</v>
      </c>
      <c r="M130" s="12">
        <v>602.99999999999898</v>
      </c>
      <c r="N130" s="89">
        <f t="shared" si="1"/>
        <v>0.999999999999999</v>
      </c>
    </row>
    <row r="131" spans="1:14" x14ac:dyDescent="0.25">
      <c r="A131" s="8" t="s">
        <v>526</v>
      </c>
      <c r="B131" t="s">
        <v>392</v>
      </c>
      <c r="C131" t="s">
        <v>393</v>
      </c>
      <c r="D131" s="11">
        <v>481</v>
      </c>
      <c r="E131" s="30"/>
      <c r="F131" s="33"/>
      <c r="G131" s="11">
        <v>2040</v>
      </c>
      <c r="H131" s="6">
        <v>2.4E-2</v>
      </c>
      <c r="I131" s="12">
        <v>11.544</v>
      </c>
      <c r="J131" s="33"/>
      <c r="K131" s="11">
        <v>3935</v>
      </c>
      <c r="L131" s="6">
        <v>0.98399999999999999</v>
      </c>
      <c r="M131" s="12">
        <v>473.30399999999997</v>
      </c>
      <c r="N131" s="89">
        <f t="shared" si="1"/>
        <v>1.008</v>
      </c>
    </row>
    <row r="132" spans="1:14" x14ac:dyDescent="0.25">
      <c r="A132" s="8" t="s">
        <v>521</v>
      </c>
      <c r="B132" t="s">
        <v>394</v>
      </c>
      <c r="C132" t="s">
        <v>395</v>
      </c>
      <c r="D132" s="11">
        <v>5815</v>
      </c>
      <c r="E132" s="30"/>
      <c r="F132" s="33"/>
      <c r="G132" s="11">
        <v>830</v>
      </c>
      <c r="H132" s="6">
        <v>0.32558139534883701</v>
      </c>
      <c r="I132" s="12">
        <v>1893.2558139534799</v>
      </c>
      <c r="J132" s="33"/>
      <c r="K132" s="11">
        <v>1090</v>
      </c>
      <c r="L132" s="6">
        <v>0.60465116279069697</v>
      </c>
      <c r="M132" s="12">
        <v>3516.0465116279001</v>
      </c>
      <c r="N132" s="89">
        <f t="shared" si="1"/>
        <v>0.93023255813953398</v>
      </c>
    </row>
    <row r="133" spans="1:14" x14ac:dyDescent="0.25">
      <c r="A133" s="8" t="s">
        <v>522</v>
      </c>
      <c r="B133" t="s">
        <v>394</v>
      </c>
      <c r="C133" t="s">
        <v>395</v>
      </c>
      <c r="D133" s="11">
        <v>5152</v>
      </c>
      <c r="E133" s="30"/>
      <c r="F133" s="33"/>
      <c r="G133" s="11">
        <v>1300</v>
      </c>
      <c r="H133" s="6">
        <v>0.305084745762711</v>
      </c>
      <c r="I133" s="12">
        <v>1571.7966101694899</v>
      </c>
      <c r="J133" s="33"/>
      <c r="K133" s="11">
        <v>1335</v>
      </c>
      <c r="L133" s="6">
        <v>0.69491525423728795</v>
      </c>
      <c r="M133" s="12">
        <v>3580.2033898304999</v>
      </c>
      <c r="N133" s="89">
        <f t="shared" si="1"/>
        <v>0.99999999999999889</v>
      </c>
    </row>
    <row r="134" spans="1:14" x14ac:dyDescent="0.25">
      <c r="A134" s="8" t="s">
        <v>523</v>
      </c>
      <c r="B134" t="s">
        <v>394</v>
      </c>
      <c r="C134" t="s">
        <v>395</v>
      </c>
      <c r="D134" s="11">
        <v>3864</v>
      </c>
      <c r="E134" s="30"/>
      <c r="F134" s="33"/>
      <c r="G134" s="11">
        <v>2265</v>
      </c>
      <c r="H134" s="6">
        <v>0.33557046979865701</v>
      </c>
      <c r="I134" s="12">
        <v>1296.6442953020101</v>
      </c>
      <c r="J134" s="33"/>
      <c r="K134" s="11">
        <v>2780</v>
      </c>
      <c r="L134" s="6">
        <v>0.61744966442952998</v>
      </c>
      <c r="M134" s="12">
        <v>2385.8255033557002</v>
      </c>
      <c r="N134" s="89">
        <f t="shared" si="1"/>
        <v>0.95302013422818699</v>
      </c>
    </row>
    <row r="135" spans="1:14" x14ac:dyDescent="0.25">
      <c r="A135" s="8" t="s">
        <v>524</v>
      </c>
      <c r="B135" t="s">
        <v>394</v>
      </c>
      <c r="C135" t="s">
        <v>395</v>
      </c>
      <c r="D135" s="11">
        <v>1720</v>
      </c>
      <c r="E135" s="30"/>
      <c r="F135" s="33"/>
      <c r="G135" s="11">
        <v>2320</v>
      </c>
      <c r="H135" s="6">
        <v>0.27433628318584002</v>
      </c>
      <c r="I135" s="12">
        <v>471.85840707964599</v>
      </c>
      <c r="J135" s="33"/>
      <c r="K135" s="11">
        <v>3355</v>
      </c>
      <c r="L135" s="6">
        <v>0.734513274336283</v>
      </c>
      <c r="M135" s="12">
        <v>1263.3628318584001</v>
      </c>
      <c r="N135" s="89">
        <f t="shared" ref="N135:N198" si="2">L135+H135</f>
        <v>1.008849557522123</v>
      </c>
    </row>
    <row r="136" spans="1:14" x14ac:dyDescent="0.25">
      <c r="A136" s="8" t="s">
        <v>525</v>
      </c>
      <c r="B136" t="s">
        <v>394</v>
      </c>
      <c r="C136" t="s">
        <v>395</v>
      </c>
      <c r="D136" s="11">
        <v>1009</v>
      </c>
      <c r="E136" s="30"/>
      <c r="F136" s="33"/>
      <c r="G136" s="11">
        <v>2800</v>
      </c>
      <c r="H136" s="6">
        <v>0.12903225806451599</v>
      </c>
      <c r="I136" s="12">
        <v>130.193548387096</v>
      </c>
      <c r="J136" s="33"/>
      <c r="K136" s="11">
        <v>4345</v>
      </c>
      <c r="L136" s="6">
        <v>0.86451612903225805</v>
      </c>
      <c r="M136" s="12">
        <v>872.296774193548</v>
      </c>
      <c r="N136" s="89">
        <f t="shared" si="2"/>
        <v>0.99354838709677407</v>
      </c>
    </row>
    <row r="137" spans="1:14" x14ac:dyDescent="0.25">
      <c r="A137" s="8" t="s">
        <v>526</v>
      </c>
      <c r="B137" t="s">
        <v>394</v>
      </c>
      <c r="C137" t="s">
        <v>395</v>
      </c>
      <c r="D137" s="11">
        <v>372</v>
      </c>
      <c r="E137" s="30"/>
      <c r="F137" s="33"/>
      <c r="G137" s="11">
        <v>2040</v>
      </c>
      <c r="H137" s="6">
        <v>0.20618556701030899</v>
      </c>
      <c r="I137" s="12">
        <v>76.701030927835006</v>
      </c>
      <c r="J137" s="33"/>
      <c r="K137" s="11">
        <v>3935</v>
      </c>
      <c r="L137" s="6">
        <v>0.82474226804123696</v>
      </c>
      <c r="M137" s="12">
        <v>306.80412371134003</v>
      </c>
      <c r="N137" s="89">
        <f t="shared" si="2"/>
        <v>1.0309278350515458</v>
      </c>
    </row>
    <row r="138" spans="1:14" x14ac:dyDescent="0.25">
      <c r="A138" s="8" t="s">
        <v>521</v>
      </c>
      <c r="B138" t="s">
        <v>396</v>
      </c>
      <c r="C138" t="s">
        <v>397</v>
      </c>
      <c r="D138" s="11">
        <v>3097</v>
      </c>
      <c r="E138" s="30"/>
      <c r="F138" s="33"/>
      <c r="G138" s="11">
        <v>830</v>
      </c>
      <c r="H138" s="6">
        <v>0.13043478260869501</v>
      </c>
      <c r="I138" s="12">
        <v>403.95652173912998</v>
      </c>
      <c r="J138" s="33"/>
      <c r="K138" s="11">
        <v>1090</v>
      </c>
      <c r="L138" s="6">
        <v>0.82608695652173902</v>
      </c>
      <c r="M138" s="12">
        <v>2558.3913043478201</v>
      </c>
      <c r="N138" s="89">
        <f t="shared" si="2"/>
        <v>0.95652173913043403</v>
      </c>
    </row>
    <row r="139" spans="1:14" x14ac:dyDescent="0.25">
      <c r="A139" s="8" t="s">
        <v>522</v>
      </c>
      <c r="B139" t="s">
        <v>396</v>
      </c>
      <c r="C139" t="s">
        <v>397</v>
      </c>
      <c r="D139" s="11">
        <v>2930</v>
      </c>
      <c r="E139" s="30"/>
      <c r="F139" s="33"/>
      <c r="G139" s="11">
        <v>1300</v>
      </c>
      <c r="H139" s="6">
        <v>0.24444444444444399</v>
      </c>
      <c r="I139" s="12">
        <v>716.22222222222194</v>
      </c>
      <c r="J139" s="33"/>
      <c r="K139" s="11">
        <v>1335</v>
      </c>
      <c r="L139" s="6">
        <v>0.688888888888888</v>
      </c>
      <c r="M139" s="12">
        <v>2018.44444444444</v>
      </c>
      <c r="N139" s="89">
        <f t="shared" si="2"/>
        <v>0.93333333333333202</v>
      </c>
    </row>
    <row r="140" spans="1:14" x14ac:dyDescent="0.25">
      <c r="A140" s="8" t="s">
        <v>523</v>
      </c>
      <c r="B140" t="s">
        <v>396</v>
      </c>
      <c r="C140" t="s">
        <v>397</v>
      </c>
      <c r="D140" s="11">
        <v>2396</v>
      </c>
      <c r="E140" s="30"/>
      <c r="F140" s="33"/>
      <c r="G140" s="11">
        <v>2265</v>
      </c>
      <c r="H140" s="6">
        <v>0.164179104477611</v>
      </c>
      <c r="I140" s="12">
        <v>393.37313432835799</v>
      </c>
      <c r="J140" s="33"/>
      <c r="K140" s="11">
        <v>2780</v>
      </c>
      <c r="L140" s="6">
        <v>0.83582089552238803</v>
      </c>
      <c r="M140" s="12">
        <v>2002.62686567164</v>
      </c>
      <c r="N140" s="89">
        <f t="shared" si="2"/>
        <v>0.999999999999999</v>
      </c>
    </row>
    <row r="141" spans="1:14" x14ac:dyDescent="0.25">
      <c r="A141" s="8" t="s">
        <v>524</v>
      </c>
      <c r="B141" t="s">
        <v>396</v>
      </c>
      <c r="C141" t="s">
        <v>397</v>
      </c>
      <c r="D141" s="11">
        <v>1240</v>
      </c>
      <c r="E141" s="30"/>
      <c r="F141" s="33"/>
      <c r="G141" s="11">
        <v>2320</v>
      </c>
      <c r="H141" s="6">
        <v>0.19387755102040799</v>
      </c>
      <c r="I141" s="12">
        <v>240.408163265306</v>
      </c>
      <c r="J141" s="33"/>
      <c r="K141" s="11">
        <v>3355</v>
      </c>
      <c r="L141" s="6">
        <v>0.81632653061224403</v>
      </c>
      <c r="M141" s="12">
        <v>1012.24489795918</v>
      </c>
      <c r="N141" s="89">
        <f t="shared" si="2"/>
        <v>1.0102040816326521</v>
      </c>
    </row>
    <row r="142" spans="1:14" x14ac:dyDescent="0.25">
      <c r="A142" s="8" t="s">
        <v>525</v>
      </c>
      <c r="B142" t="s">
        <v>396</v>
      </c>
      <c r="C142" t="s">
        <v>397</v>
      </c>
      <c r="D142" s="11">
        <v>668</v>
      </c>
      <c r="E142" s="30"/>
      <c r="F142" s="33"/>
      <c r="G142" s="11">
        <v>2800</v>
      </c>
      <c r="H142" s="6">
        <v>7.3170731707316999E-2</v>
      </c>
      <c r="I142" s="12">
        <v>48.878048780487802</v>
      </c>
      <c r="J142" s="33"/>
      <c r="K142" s="11">
        <v>4345</v>
      </c>
      <c r="L142" s="6">
        <v>0.93902439024390205</v>
      </c>
      <c r="M142" s="12">
        <v>627.26829268292602</v>
      </c>
      <c r="N142" s="89">
        <f t="shared" si="2"/>
        <v>1.0121951219512191</v>
      </c>
    </row>
    <row r="143" spans="1:14" x14ac:dyDescent="0.25">
      <c r="A143" s="8" t="s">
        <v>526</v>
      </c>
      <c r="B143" t="s">
        <v>396</v>
      </c>
      <c r="C143" t="s">
        <v>397</v>
      </c>
      <c r="D143" s="11">
        <v>323</v>
      </c>
      <c r="E143" s="30"/>
      <c r="F143" s="33"/>
      <c r="G143" s="11">
        <v>2040</v>
      </c>
      <c r="H143" s="6">
        <v>6.9767441860465101E-2</v>
      </c>
      <c r="I143" s="12">
        <v>22.5348837209302</v>
      </c>
      <c r="J143" s="33"/>
      <c r="K143" s="11">
        <v>3935</v>
      </c>
      <c r="L143" s="6">
        <v>0.97674418604651103</v>
      </c>
      <c r="M143" s="12">
        <v>315.48837209302297</v>
      </c>
      <c r="N143" s="89">
        <f t="shared" si="2"/>
        <v>1.0465116279069762</v>
      </c>
    </row>
    <row r="144" spans="1:14" x14ac:dyDescent="0.25">
      <c r="A144" s="8" t="s">
        <v>521</v>
      </c>
      <c r="B144" t="s">
        <v>398</v>
      </c>
      <c r="C144" t="s">
        <v>399</v>
      </c>
      <c r="D144" s="11">
        <v>2522</v>
      </c>
      <c r="E144" s="30"/>
      <c r="F144" s="33"/>
      <c r="G144" s="11">
        <v>830</v>
      </c>
      <c r="H144" s="6">
        <v>4.3478260869565202E-2</v>
      </c>
      <c r="I144" s="12">
        <v>109.652173913043</v>
      </c>
      <c r="J144" s="33"/>
      <c r="K144" s="11">
        <v>1090</v>
      </c>
      <c r="L144" s="6">
        <v>0.86956521739130399</v>
      </c>
      <c r="M144" s="12">
        <v>2193.04347826086</v>
      </c>
      <c r="N144" s="89">
        <f t="shared" si="2"/>
        <v>0.91304347826086918</v>
      </c>
    </row>
    <row r="145" spans="1:14" x14ac:dyDescent="0.25">
      <c r="A145" s="8" t="s">
        <v>522</v>
      </c>
      <c r="B145" t="s">
        <v>398</v>
      </c>
      <c r="C145" t="s">
        <v>399</v>
      </c>
      <c r="D145" s="11">
        <v>2610</v>
      </c>
      <c r="E145" s="30"/>
      <c r="F145" s="33"/>
      <c r="G145" s="11">
        <v>1300</v>
      </c>
      <c r="H145" s="6">
        <v>3.03030303030303E-2</v>
      </c>
      <c r="I145" s="12">
        <v>79.090909090908994</v>
      </c>
      <c r="J145" s="33"/>
      <c r="K145" s="11">
        <v>1335</v>
      </c>
      <c r="L145" s="6">
        <v>0.96969696969696895</v>
      </c>
      <c r="M145" s="12">
        <v>2530.9090909090901</v>
      </c>
      <c r="N145" s="89">
        <f t="shared" si="2"/>
        <v>0.99999999999999922</v>
      </c>
    </row>
    <row r="146" spans="1:14" x14ac:dyDescent="0.25">
      <c r="A146" s="8" t="s">
        <v>523</v>
      </c>
      <c r="B146" t="s">
        <v>398</v>
      </c>
      <c r="C146" t="s">
        <v>399</v>
      </c>
      <c r="D146" s="11">
        <v>3103</v>
      </c>
      <c r="E146" s="30"/>
      <c r="F146" s="33"/>
      <c r="G146" s="11">
        <v>2265</v>
      </c>
      <c r="H146" s="6">
        <v>8.6021505376343996E-2</v>
      </c>
      <c r="I146" s="12">
        <v>266.92473118279497</v>
      </c>
      <c r="J146" s="33"/>
      <c r="K146" s="11">
        <v>2780</v>
      </c>
      <c r="L146" s="6">
        <v>0.90322580645161199</v>
      </c>
      <c r="M146" s="12">
        <v>2802.7096774193501</v>
      </c>
      <c r="N146" s="89">
        <f t="shared" si="2"/>
        <v>0.989247311827956</v>
      </c>
    </row>
    <row r="147" spans="1:14" x14ac:dyDescent="0.25">
      <c r="A147" s="8" t="s">
        <v>524</v>
      </c>
      <c r="B147" t="s">
        <v>398</v>
      </c>
      <c r="C147" t="s">
        <v>399</v>
      </c>
      <c r="D147" s="11">
        <v>1638</v>
      </c>
      <c r="E147" s="30"/>
      <c r="F147" s="33"/>
      <c r="G147" s="11">
        <v>2320</v>
      </c>
      <c r="H147" s="6">
        <v>7.2164948453608199E-2</v>
      </c>
      <c r="I147" s="12">
        <v>118.20618556701</v>
      </c>
      <c r="J147" s="33"/>
      <c r="K147" s="11">
        <v>3355</v>
      </c>
      <c r="L147" s="6">
        <v>0.90721649484536004</v>
      </c>
      <c r="M147" s="12">
        <v>1486.0206185566999</v>
      </c>
      <c r="N147" s="89">
        <f t="shared" si="2"/>
        <v>0.97938144329896826</v>
      </c>
    </row>
    <row r="148" spans="1:14" x14ac:dyDescent="0.25">
      <c r="A148" s="8" t="s">
        <v>525</v>
      </c>
      <c r="B148" t="s">
        <v>398</v>
      </c>
      <c r="C148" t="s">
        <v>399</v>
      </c>
      <c r="D148" s="11">
        <v>1323</v>
      </c>
      <c r="E148" s="30"/>
      <c r="F148" s="33"/>
      <c r="G148" s="11">
        <v>2800</v>
      </c>
      <c r="H148" s="6">
        <v>1.8072289156626498E-2</v>
      </c>
      <c r="I148" s="12">
        <v>23.909638554216802</v>
      </c>
      <c r="J148" s="33"/>
      <c r="K148" s="11">
        <v>4345</v>
      </c>
      <c r="L148" s="6">
        <v>0.98192771084337305</v>
      </c>
      <c r="M148" s="12">
        <v>1299.09036144578</v>
      </c>
      <c r="N148" s="89">
        <f t="shared" si="2"/>
        <v>0.99999999999999956</v>
      </c>
    </row>
    <row r="149" spans="1:14" x14ac:dyDescent="0.25">
      <c r="A149" s="8" t="s">
        <v>526</v>
      </c>
      <c r="B149" t="s">
        <v>398</v>
      </c>
      <c r="C149" t="s">
        <v>399</v>
      </c>
      <c r="D149" s="11">
        <v>497</v>
      </c>
      <c r="E149" s="30"/>
      <c r="F149" s="33"/>
      <c r="G149" s="11">
        <v>2040</v>
      </c>
      <c r="H149" s="6">
        <v>0</v>
      </c>
      <c r="I149" s="12">
        <v>0</v>
      </c>
      <c r="J149" s="33"/>
      <c r="K149" s="11">
        <v>3935</v>
      </c>
      <c r="L149" s="6">
        <v>0.99264705882352899</v>
      </c>
      <c r="M149" s="12">
        <v>493.34558823529397</v>
      </c>
      <c r="N149" s="89">
        <f t="shared" si="2"/>
        <v>0.99264705882352899</v>
      </c>
    </row>
    <row r="150" spans="1:14" x14ac:dyDescent="0.25">
      <c r="A150" s="8" t="s">
        <v>521</v>
      </c>
      <c r="B150" t="s">
        <v>400</v>
      </c>
      <c r="C150" t="s">
        <v>401</v>
      </c>
      <c r="D150" s="11">
        <v>4476</v>
      </c>
      <c r="E150" s="30"/>
      <c r="F150" s="33"/>
      <c r="G150" s="11">
        <v>830</v>
      </c>
      <c r="H150" s="6">
        <v>0.14285714285714199</v>
      </c>
      <c r="I150" s="12">
        <v>639.42857142857099</v>
      </c>
      <c r="J150" s="33"/>
      <c r="K150" s="11">
        <v>1090</v>
      </c>
      <c r="L150" s="6">
        <v>0.80952380952380898</v>
      </c>
      <c r="M150" s="12">
        <v>3623.4285714285702</v>
      </c>
      <c r="N150" s="89">
        <f t="shared" si="2"/>
        <v>0.952380952380951</v>
      </c>
    </row>
    <row r="151" spans="1:14" x14ac:dyDescent="0.25">
      <c r="A151" s="8" t="s">
        <v>522</v>
      </c>
      <c r="B151" t="s">
        <v>400</v>
      </c>
      <c r="C151" t="s">
        <v>401</v>
      </c>
      <c r="D151" s="11">
        <v>4634</v>
      </c>
      <c r="E151" s="30"/>
      <c r="F151" s="33"/>
      <c r="G151" s="11">
        <v>1300</v>
      </c>
      <c r="H151" s="6">
        <v>0.2</v>
      </c>
      <c r="I151" s="12">
        <v>926.8</v>
      </c>
      <c r="J151" s="33"/>
      <c r="K151" s="11">
        <v>1335</v>
      </c>
      <c r="L151" s="6">
        <v>0.8</v>
      </c>
      <c r="M151" s="12">
        <v>3707.2</v>
      </c>
      <c r="N151" s="89">
        <f t="shared" si="2"/>
        <v>1</v>
      </c>
    </row>
    <row r="152" spans="1:14" x14ac:dyDescent="0.25">
      <c r="A152" s="8" t="s">
        <v>523</v>
      </c>
      <c r="B152" t="s">
        <v>400</v>
      </c>
      <c r="C152" t="s">
        <v>401</v>
      </c>
      <c r="D152" s="11">
        <v>3087</v>
      </c>
      <c r="E152" s="30"/>
      <c r="F152" s="33"/>
      <c r="G152" s="11">
        <v>2265</v>
      </c>
      <c r="H152" s="6">
        <v>0.135135135135135</v>
      </c>
      <c r="I152" s="12">
        <v>417.16216216216202</v>
      </c>
      <c r="J152" s="33"/>
      <c r="K152" s="11">
        <v>2780</v>
      </c>
      <c r="L152" s="6">
        <v>0.83783783783783705</v>
      </c>
      <c r="M152" s="12">
        <v>2586.4054054054</v>
      </c>
      <c r="N152" s="89">
        <f t="shared" si="2"/>
        <v>0.97297297297297203</v>
      </c>
    </row>
    <row r="153" spans="1:14" x14ac:dyDescent="0.25">
      <c r="A153" s="8" t="s">
        <v>524</v>
      </c>
      <c r="B153" t="s">
        <v>400</v>
      </c>
      <c r="C153" t="s">
        <v>401</v>
      </c>
      <c r="D153" s="11">
        <v>1322</v>
      </c>
      <c r="E153" s="30"/>
      <c r="F153" s="33"/>
      <c r="G153" s="11">
        <v>2320</v>
      </c>
      <c r="H153" s="6">
        <v>0.08</v>
      </c>
      <c r="I153" s="12">
        <v>105.76</v>
      </c>
      <c r="J153" s="33"/>
      <c r="K153" s="11">
        <v>3355</v>
      </c>
      <c r="L153" s="6">
        <v>0.92</v>
      </c>
      <c r="M153" s="12">
        <v>1216.24</v>
      </c>
      <c r="N153" s="89">
        <f t="shared" si="2"/>
        <v>1</v>
      </c>
    </row>
    <row r="154" spans="1:14" x14ac:dyDescent="0.25">
      <c r="A154" s="8" t="s">
        <v>525</v>
      </c>
      <c r="B154" t="s">
        <v>400</v>
      </c>
      <c r="C154" t="s">
        <v>401</v>
      </c>
      <c r="D154" s="11">
        <v>613</v>
      </c>
      <c r="E154" s="30"/>
      <c r="F154" s="33"/>
      <c r="G154" s="11">
        <v>2800</v>
      </c>
      <c r="H154" s="6">
        <v>7.1428571428571397E-2</v>
      </c>
      <c r="I154" s="12">
        <v>43.785714285714199</v>
      </c>
      <c r="J154" s="33"/>
      <c r="K154" s="11">
        <v>4345</v>
      </c>
      <c r="L154" s="6">
        <v>0.96428571428571397</v>
      </c>
      <c r="M154" s="12">
        <v>591.10714285714198</v>
      </c>
      <c r="N154" s="89">
        <f t="shared" si="2"/>
        <v>1.0357142857142854</v>
      </c>
    </row>
    <row r="155" spans="1:14" x14ac:dyDescent="0.25">
      <c r="A155" s="8" t="s">
        <v>526</v>
      </c>
      <c r="B155" t="s">
        <v>400</v>
      </c>
      <c r="C155" t="s">
        <v>401</v>
      </c>
      <c r="D155" s="11">
        <v>290</v>
      </c>
      <c r="E155" s="30"/>
      <c r="F155" s="33"/>
      <c r="G155" s="11">
        <v>2040</v>
      </c>
      <c r="H155" s="6">
        <v>1.38888888888888E-2</v>
      </c>
      <c r="I155" s="12">
        <v>4.0277777777777697</v>
      </c>
      <c r="J155" s="33"/>
      <c r="K155" s="11">
        <v>3935</v>
      </c>
      <c r="L155" s="6">
        <v>0.97222222222222199</v>
      </c>
      <c r="M155" s="12">
        <v>281.944444444444</v>
      </c>
      <c r="N155" s="89">
        <f t="shared" si="2"/>
        <v>0.98611111111111083</v>
      </c>
    </row>
    <row r="156" spans="1:14" x14ac:dyDescent="0.25">
      <c r="A156" s="8" t="s">
        <v>521</v>
      </c>
      <c r="B156" t="s">
        <v>402</v>
      </c>
      <c r="C156" t="s">
        <v>403</v>
      </c>
      <c r="D156" s="11">
        <v>1887</v>
      </c>
      <c r="E156" s="30"/>
      <c r="F156" s="33"/>
      <c r="G156" s="11">
        <v>830</v>
      </c>
      <c r="H156" s="6">
        <v>0.15</v>
      </c>
      <c r="I156" s="12">
        <v>283.05</v>
      </c>
      <c r="J156" s="33"/>
      <c r="K156" s="11">
        <v>1090</v>
      </c>
      <c r="L156" s="6">
        <v>0.1</v>
      </c>
      <c r="M156" s="12">
        <v>188.7</v>
      </c>
      <c r="N156" s="89">
        <f t="shared" si="2"/>
        <v>0.25</v>
      </c>
    </row>
    <row r="157" spans="1:14" x14ac:dyDescent="0.25">
      <c r="A157" s="8" t="s">
        <v>522</v>
      </c>
      <c r="B157" t="s">
        <v>402</v>
      </c>
      <c r="C157" t="s">
        <v>403</v>
      </c>
      <c r="D157" s="11">
        <v>1719</v>
      </c>
      <c r="E157" s="30"/>
      <c r="F157" s="33"/>
      <c r="G157" s="11">
        <v>1300</v>
      </c>
      <c r="H157" s="6">
        <v>0.17142857142857101</v>
      </c>
      <c r="I157" s="12">
        <v>294.68571428571403</v>
      </c>
      <c r="J157" s="33"/>
      <c r="K157" s="11">
        <v>1335</v>
      </c>
      <c r="L157" s="6">
        <v>8.5714285714285701E-2</v>
      </c>
      <c r="M157" s="12">
        <v>147.34285714285701</v>
      </c>
      <c r="N157" s="89">
        <f t="shared" si="2"/>
        <v>0.25714285714285673</v>
      </c>
    </row>
    <row r="158" spans="1:14" x14ac:dyDescent="0.25">
      <c r="A158" s="8" t="s">
        <v>523</v>
      </c>
      <c r="B158" t="s">
        <v>402</v>
      </c>
      <c r="C158" t="s">
        <v>403</v>
      </c>
      <c r="D158" s="11">
        <v>1796</v>
      </c>
      <c r="E158" s="30"/>
      <c r="F158" s="33"/>
      <c r="G158" s="11">
        <v>2265</v>
      </c>
      <c r="H158" s="6">
        <v>0.12621359223300899</v>
      </c>
      <c r="I158" s="12">
        <v>226.67961165048499</v>
      </c>
      <c r="J158" s="33"/>
      <c r="K158" s="11">
        <v>2780</v>
      </c>
      <c r="L158" s="6">
        <v>5.8252427184466E-2</v>
      </c>
      <c r="M158" s="12">
        <v>104.6213592233</v>
      </c>
      <c r="N158" s="89">
        <f t="shared" si="2"/>
        <v>0.18446601941747498</v>
      </c>
    </row>
    <row r="159" spans="1:14" x14ac:dyDescent="0.25">
      <c r="A159" s="8" t="s">
        <v>524</v>
      </c>
      <c r="B159" t="s">
        <v>402</v>
      </c>
      <c r="C159" t="s">
        <v>403</v>
      </c>
      <c r="D159" s="11">
        <v>973</v>
      </c>
      <c r="E159" s="30"/>
      <c r="F159" s="33"/>
      <c r="G159" s="11">
        <v>2320</v>
      </c>
      <c r="H159" s="6">
        <v>0.14457831325301199</v>
      </c>
      <c r="I159" s="12">
        <v>140.67469879518001</v>
      </c>
      <c r="J159" s="33"/>
      <c r="K159" s="11">
        <v>3355</v>
      </c>
      <c r="L159" s="6">
        <v>4.8192771084337303E-2</v>
      </c>
      <c r="M159" s="12">
        <v>46.891566265060199</v>
      </c>
      <c r="N159" s="89">
        <f t="shared" si="2"/>
        <v>0.1927710843373493</v>
      </c>
    </row>
    <row r="160" spans="1:14" x14ac:dyDescent="0.25">
      <c r="A160" s="8" t="s">
        <v>525</v>
      </c>
      <c r="B160" t="s">
        <v>402</v>
      </c>
      <c r="C160" t="s">
        <v>403</v>
      </c>
      <c r="D160" s="11">
        <v>615</v>
      </c>
      <c r="E160" s="30"/>
      <c r="F160" s="33"/>
      <c r="G160" s="11">
        <v>2800</v>
      </c>
      <c r="H160" s="6">
        <v>7.3770491803278604E-2</v>
      </c>
      <c r="I160" s="12">
        <v>45.368852459016303</v>
      </c>
      <c r="J160" s="33"/>
      <c r="K160" s="11">
        <v>4345</v>
      </c>
      <c r="L160" s="6">
        <v>7.3770491803278604E-2</v>
      </c>
      <c r="M160" s="12">
        <v>45.368852459016303</v>
      </c>
      <c r="N160" s="89">
        <f t="shared" si="2"/>
        <v>0.14754098360655721</v>
      </c>
    </row>
    <row r="161" spans="1:14" x14ac:dyDescent="0.25">
      <c r="A161" s="8" t="s">
        <v>526</v>
      </c>
      <c r="B161" t="s">
        <v>402</v>
      </c>
      <c r="C161" t="s">
        <v>403</v>
      </c>
      <c r="D161" s="11">
        <v>368</v>
      </c>
      <c r="E161" s="30"/>
      <c r="F161" s="33"/>
      <c r="G161" s="11">
        <v>2040</v>
      </c>
      <c r="H161" s="6">
        <v>9.5890410958904104E-2</v>
      </c>
      <c r="I161" s="12">
        <v>35.287671232876697</v>
      </c>
      <c r="J161" s="33"/>
      <c r="K161" s="11">
        <v>3935</v>
      </c>
      <c r="L161" s="6">
        <v>2.7397260273972601E-2</v>
      </c>
      <c r="M161" s="12">
        <v>10.082191780821899</v>
      </c>
      <c r="N161" s="89">
        <f t="shared" si="2"/>
        <v>0.12328767123287671</v>
      </c>
    </row>
    <row r="162" spans="1:14" x14ac:dyDescent="0.25">
      <c r="A162" s="8" t="s">
        <v>521</v>
      </c>
      <c r="B162" t="s">
        <v>404</v>
      </c>
      <c r="C162" t="s">
        <v>405</v>
      </c>
      <c r="D162" s="11">
        <v>2714</v>
      </c>
      <c r="E162" s="30"/>
      <c r="F162" s="33"/>
      <c r="G162" s="11">
        <v>830</v>
      </c>
      <c r="H162" s="6">
        <v>0.94285714285714195</v>
      </c>
      <c r="I162" s="12">
        <v>2558.9142857142801</v>
      </c>
      <c r="J162" s="33"/>
      <c r="K162" s="11">
        <v>1090</v>
      </c>
      <c r="L162" s="6">
        <v>5.7142857142857099E-2</v>
      </c>
      <c r="M162" s="12">
        <v>155.085714285714</v>
      </c>
      <c r="N162" s="89">
        <f t="shared" si="2"/>
        <v>0.999999999999999</v>
      </c>
    </row>
    <row r="163" spans="1:14" x14ac:dyDescent="0.25">
      <c r="A163" s="8" t="s">
        <v>522</v>
      </c>
      <c r="B163" t="s">
        <v>404</v>
      </c>
      <c r="C163" t="s">
        <v>405</v>
      </c>
      <c r="D163" s="11">
        <v>2193</v>
      </c>
      <c r="E163" s="30"/>
      <c r="F163" s="33"/>
      <c r="G163" s="11">
        <v>1300</v>
      </c>
      <c r="H163" s="6">
        <v>0.95918367346938704</v>
      </c>
      <c r="I163" s="12">
        <v>2103.48979591836</v>
      </c>
      <c r="J163" s="33"/>
      <c r="K163" s="11">
        <v>1335</v>
      </c>
      <c r="L163" s="6">
        <v>6.1224489795918297E-2</v>
      </c>
      <c r="M163" s="12">
        <v>134.26530612244801</v>
      </c>
      <c r="N163" s="89">
        <f t="shared" si="2"/>
        <v>1.0204081632653053</v>
      </c>
    </row>
    <row r="164" spans="1:14" x14ac:dyDescent="0.25">
      <c r="A164" s="8" t="s">
        <v>523</v>
      </c>
      <c r="B164" t="s">
        <v>404</v>
      </c>
      <c r="C164" t="s">
        <v>405</v>
      </c>
      <c r="D164" s="11">
        <v>1942</v>
      </c>
      <c r="E164" s="30"/>
      <c r="F164" s="33"/>
      <c r="G164" s="11">
        <v>2265</v>
      </c>
      <c r="H164" s="6">
        <v>0.86585365853658502</v>
      </c>
      <c r="I164" s="12">
        <v>1681.4878048780399</v>
      </c>
      <c r="J164" s="33"/>
      <c r="K164" s="11">
        <v>2780</v>
      </c>
      <c r="L164" s="6">
        <v>8.5365853658536495E-2</v>
      </c>
      <c r="M164" s="12">
        <v>165.78048780487799</v>
      </c>
      <c r="N164" s="89">
        <f t="shared" si="2"/>
        <v>0.95121951219512146</v>
      </c>
    </row>
    <row r="165" spans="1:14" x14ac:dyDescent="0.25">
      <c r="A165" s="8" t="s">
        <v>524</v>
      </c>
      <c r="B165" t="s">
        <v>404</v>
      </c>
      <c r="C165" t="s">
        <v>405</v>
      </c>
      <c r="D165" s="11">
        <v>761</v>
      </c>
      <c r="E165" s="30"/>
      <c r="F165" s="33"/>
      <c r="G165" s="11">
        <v>2320</v>
      </c>
      <c r="H165" s="6">
        <v>0.91304347826086896</v>
      </c>
      <c r="I165" s="12">
        <v>694.82608695652095</v>
      </c>
      <c r="J165" s="33"/>
      <c r="K165" s="11">
        <v>3355</v>
      </c>
      <c r="L165" s="6">
        <v>8.6956521739130405E-2</v>
      </c>
      <c r="M165" s="12">
        <v>66.173913043478194</v>
      </c>
      <c r="N165" s="89">
        <f t="shared" si="2"/>
        <v>0.99999999999999933</v>
      </c>
    </row>
    <row r="166" spans="1:14" x14ac:dyDescent="0.25">
      <c r="A166" s="8" t="s">
        <v>525</v>
      </c>
      <c r="B166" t="s">
        <v>404</v>
      </c>
      <c r="C166" t="s">
        <v>405</v>
      </c>
      <c r="D166" s="11">
        <v>467</v>
      </c>
      <c r="E166" s="30"/>
      <c r="F166" s="33"/>
      <c r="G166" s="11">
        <v>2800</v>
      </c>
      <c r="H166" s="6">
        <v>1</v>
      </c>
      <c r="I166" s="12">
        <v>467</v>
      </c>
      <c r="J166" s="33"/>
      <c r="K166" s="11">
        <v>4345</v>
      </c>
      <c r="L166" s="6">
        <v>2.19780219780219E-2</v>
      </c>
      <c r="M166" s="12">
        <v>10.263736263736201</v>
      </c>
      <c r="N166" s="89">
        <f t="shared" si="2"/>
        <v>1.0219780219780219</v>
      </c>
    </row>
    <row r="167" spans="1:14" x14ac:dyDescent="0.25">
      <c r="A167" s="8" t="s">
        <v>526</v>
      </c>
      <c r="B167" t="s">
        <v>404</v>
      </c>
      <c r="C167" t="s">
        <v>405</v>
      </c>
      <c r="D167" s="11">
        <v>243</v>
      </c>
      <c r="E167" s="30"/>
      <c r="F167" s="33"/>
      <c r="G167" s="11">
        <v>2040</v>
      </c>
      <c r="H167" s="6">
        <v>0.94845360824742198</v>
      </c>
      <c r="I167" s="12">
        <v>230.47422680412299</v>
      </c>
      <c r="J167" s="33"/>
      <c r="K167" s="11">
        <v>3935</v>
      </c>
      <c r="L167" s="6">
        <v>4.1237113402061799E-2</v>
      </c>
      <c r="M167" s="12">
        <v>10.020618556701001</v>
      </c>
      <c r="N167" s="89">
        <f t="shared" si="2"/>
        <v>0.9896907216494838</v>
      </c>
    </row>
    <row r="168" spans="1:14" x14ac:dyDescent="0.25">
      <c r="A168" s="8" t="s">
        <v>521</v>
      </c>
      <c r="B168" t="s">
        <v>406</v>
      </c>
      <c r="C168" t="s">
        <v>407</v>
      </c>
      <c r="D168" s="11">
        <v>2057</v>
      </c>
      <c r="E168" s="30"/>
      <c r="F168" s="33"/>
      <c r="G168" s="11">
        <v>830</v>
      </c>
      <c r="H168" s="6">
        <v>0.1</v>
      </c>
      <c r="I168" s="12">
        <v>205.7</v>
      </c>
      <c r="J168" s="33"/>
      <c r="K168" s="11">
        <v>1090</v>
      </c>
      <c r="L168" s="6">
        <v>0.9</v>
      </c>
      <c r="M168" s="12">
        <v>1851.3</v>
      </c>
      <c r="N168" s="89">
        <f t="shared" si="2"/>
        <v>1</v>
      </c>
    </row>
    <row r="169" spans="1:14" x14ac:dyDescent="0.25">
      <c r="A169" s="8" t="s">
        <v>522</v>
      </c>
      <c r="B169" t="s">
        <v>406</v>
      </c>
      <c r="C169" t="s">
        <v>407</v>
      </c>
      <c r="D169" s="11">
        <v>1907</v>
      </c>
      <c r="E169" s="30"/>
      <c r="F169" s="33"/>
      <c r="G169" s="11">
        <v>1300</v>
      </c>
      <c r="H169" s="6">
        <v>6.8965517241379296E-2</v>
      </c>
      <c r="I169" s="12">
        <v>131.51724137931001</v>
      </c>
      <c r="J169" s="33"/>
      <c r="K169" s="11">
        <v>1335</v>
      </c>
      <c r="L169" s="6">
        <v>0.89655172413793105</v>
      </c>
      <c r="M169" s="12">
        <v>1709.7241379310301</v>
      </c>
      <c r="N169" s="89">
        <f t="shared" si="2"/>
        <v>0.96551724137931039</v>
      </c>
    </row>
    <row r="170" spans="1:14" x14ac:dyDescent="0.25">
      <c r="A170" s="8" t="s">
        <v>523</v>
      </c>
      <c r="B170" t="s">
        <v>406</v>
      </c>
      <c r="C170" t="s">
        <v>407</v>
      </c>
      <c r="D170" s="11">
        <v>1406</v>
      </c>
      <c r="E170" s="30"/>
      <c r="F170" s="33"/>
      <c r="G170" s="11">
        <v>2265</v>
      </c>
      <c r="H170" s="6">
        <v>9.375E-2</v>
      </c>
      <c r="I170" s="12">
        <v>131.8125</v>
      </c>
      <c r="J170" s="33"/>
      <c r="K170" s="11">
        <v>2780</v>
      </c>
      <c r="L170" s="6">
        <v>0.90625</v>
      </c>
      <c r="M170" s="12">
        <v>1274.1875</v>
      </c>
      <c r="N170" s="89">
        <f t="shared" si="2"/>
        <v>1</v>
      </c>
    </row>
    <row r="171" spans="1:14" x14ac:dyDescent="0.25">
      <c r="A171" s="8" t="s">
        <v>524</v>
      </c>
      <c r="B171" t="s">
        <v>406</v>
      </c>
      <c r="C171" t="s">
        <v>407</v>
      </c>
      <c r="D171" s="11">
        <v>689</v>
      </c>
      <c r="E171" s="30"/>
      <c r="F171" s="33"/>
      <c r="G171" s="11">
        <v>2320</v>
      </c>
      <c r="H171" s="6">
        <v>4.4776119402985003E-2</v>
      </c>
      <c r="I171" s="12">
        <v>30.8507462686567</v>
      </c>
      <c r="J171" s="33"/>
      <c r="K171" s="11">
        <v>3355</v>
      </c>
      <c r="L171" s="6">
        <v>0.95522388059701402</v>
      </c>
      <c r="M171" s="12">
        <v>658.14925373134304</v>
      </c>
      <c r="N171" s="89">
        <f t="shared" si="2"/>
        <v>0.999999999999999</v>
      </c>
    </row>
    <row r="172" spans="1:14" x14ac:dyDescent="0.25">
      <c r="A172" s="8" t="s">
        <v>525</v>
      </c>
      <c r="B172" t="s">
        <v>406</v>
      </c>
      <c r="C172" t="s">
        <v>407</v>
      </c>
      <c r="D172" s="11">
        <v>483</v>
      </c>
      <c r="E172" s="30"/>
      <c r="F172" s="33"/>
      <c r="G172" s="11">
        <v>2800</v>
      </c>
      <c r="H172" s="6">
        <v>2.5000000000000001E-2</v>
      </c>
      <c r="I172" s="12">
        <v>12.074999999999999</v>
      </c>
      <c r="J172" s="33"/>
      <c r="K172" s="11">
        <v>4345</v>
      </c>
      <c r="L172" s="6">
        <v>0.97499999999999998</v>
      </c>
      <c r="M172" s="12">
        <v>470.92500000000001</v>
      </c>
      <c r="N172" s="89">
        <f t="shared" si="2"/>
        <v>1</v>
      </c>
    </row>
    <row r="173" spans="1:14" x14ac:dyDescent="0.25">
      <c r="A173" s="8" t="s">
        <v>526</v>
      </c>
      <c r="B173" t="s">
        <v>406</v>
      </c>
      <c r="C173" t="s">
        <v>407</v>
      </c>
      <c r="D173" s="11">
        <v>227</v>
      </c>
      <c r="E173" s="30"/>
      <c r="F173" s="33"/>
      <c r="G173" s="11">
        <v>2040</v>
      </c>
      <c r="H173" s="6">
        <v>0</v>
      </c>
      <c r="I173" s="12">
        <v>0</v>
      </c>
      <c r="J173" s="33"/>
      <c r="K173" s="11">
        <v>3935</v>
      </c>
      <c r="L173" s="6">
        <v>1</v>
      </c>
      <c r="M173" s="12">
        <v>227</v>
      </c>
      <c r="N173" s="89">
        <f t="shared" si="2"/>
        <v>1</v>
      </c>
    </row>
    <row r="174" spans="1:14" x14ac:dyDescent="0.25">
      <c r="A174" s="8" t="s">
        <v>521</v>
      </c>
      <c r="B174" t="s">
        <v>408</v>
      </c>
      <c r="C174" t="s">
        <v>409</v>
      </c>
      <c r="D174" s="11">
        <v>4204</v>
      </c>
      <c r="E174" s="30"/>
      <c r="F174" s="33"/>
      <c r="G174" s="11">
        <v>830</v>
      </c>
      <c r="H174" s="6">
        <v>0.119047619047619</v>
      </c>
      <c r="I174" s="12">
        <v>500.47619047619003</v>
      </c>
      <c r="J174" s="33"/>
      <c r="K174" s="11">
        <v>1090</v>
      </c>
      <c r="L174" s="6">
        <v>0.66666666666666596</v>
      </c>
      <c r="M174" s="12">
        <v>2802.6666666666601</v>
      </c>
      <c r="N174" s="89">
        <f t="shared" si="2"/>
        <v>0.78571428571428492</v>
      </c>
    </row>
    <row r="175" spans="1:14" x14ac:dyDescent="0.25">
      <c r="A175" s="8" t="s">
        <v>522</v>
      </c>
      <c r="B175" t="s">
        <v>408</v>
      </c>
      <c r="C175" t="s">
        <v>409</v>
      </c>
      <c r="D175" s="11">
        <v>4278</v>
      </c>
      <c r="E175" s="30"/>
      <c r="F175" s="33"/>
      <c r="G175" s="11">
        <v>1300</v>
      </c>
      <c r="H175" s="6">
        <v>0.11363636363636299</v>
      </c>
      <c r="I175" s="12">
        <v>486.136363636363</v>
      </c>
      <c r="J175" s="33"/>
      <c r="K175" s="11">
        <v>1335</v>
      </c>
      <c r="L175" s="6">
        <v>0.77272727272727204</v>
      </c>
      <c r="M175" s="12">
        <v>3305.7272727272698</v>
      </c>
      <c r="N175" s="89">
        <f t="shared" si="2"/>
        <v>0.88636363636363502</v>
      </c>
    </row>
    <row r="176" spans="1:14" x14ac:dyDescent="0.25">
      <c r="A176" s="8" t="s">
        <v>523</v>
      </c>
      <c r="B176" t="s">
        <v>408</v>
      </c>
      <c r="C176" t="s">
        <v>409</v>
      </c>
      <c r="D176" s="11">
        <v>4354</v>
      </c>
      <c r="E176" s="30"/>
      <c r="F176" s="33"/>
      <c r="G176" s="11">
        <v>2265</v>
      </c>
      <c r="H176" s="6">
        <v>0.121495327102803</v>
      </c>
      <c r="I176" s="12">
        <v>528.99065420560703</v>
      </c>
      <c r="J176" s="33"/>
      <c r="K176" s="11">
        <v>2780</v>
      </c>
      <c r="L176" s="6">
        <v>0.75700934579439205</v>
      </c>
      <c r="M176" s="12">
        <v>3296.0186915887798</v>
      </c>
      <c r="N176" s="89">
        <f t="shared" si="2"/>
        <v>0.87850467289719503</v>
      </c>
    </row>
    <row r="177" spans="1:14" x14ac:dyDescent="0.25">
      <c r="A177" s="8" t="s">
        <v>524</v>
      </c>
      <c r="B177" t="s">
        <v>408</v>
      </c>
      <c r="C177" t="s">
        <v>409</v>
      </c>
      <c r="D177" s="11">
        <v>2423</v>
      </c>
      <c r="E177" s="30"/>
      <c r="F177" s="33"/>
      <c r="G177" s="11">
        <v>2320</v>
      </c>
      <c r="H177" s="6">
        <v>0.113095238095238</v>
      </c>
      <c r="I177" s="12">
        <v>274.02976190476102</v>
      </c>
      <c r="J177" s="33"/>
      <c r="K177" s="11">
        <v>3355</v>
      </c>
      <c r="L177" s="6">
        <v>0.74404761904761896</v>
      </c>
      <c r="M177" s="12">
        <v>1802.8273809523801</v>
      </c>
      <c r="N177" s="89">
        <f t="shared" si="2"/>
        <v>0.85714285714285698</v>
      </c>
    </row>
    <row r="178" spans="1:14" x14ac:dyDescent="0.25">
      <c r="A178" s="8" t="s">
        <v>525</v>
      </c>
      <c r="B178" t="s">
        <v>408</v>
      </c>
      <c r="C178" t="s">
        <v>409</v>
      </c>
      <c r="D178" s="11">
        <v>1668</v>
      </c>
      <c r="E178" s="30"/>
      <c r="F178" s="33"/>
      <c r="G178" s="11">
        <v>2800</v>
      </c>
      <c r="H178" s="6">
        <v>9.69162995594713E-2</v>
      </c>
      <c r="I178" s="12">
        <v>161.656387665198</v>
      </c>
      <c r="J178" s="33"/>
      <c r="K178" s="11">
        <v>4345</v>
      </c>
      <c r="L178" s="6">
        <v>0.73568281938325897</v>
      </c>
      <c r="M178" s="12">
        <v>1227.11894273127</v>
      </c>
      <c r="N178" s="89">
        <f t="shared" si="2"/>
        <v>0.83259911894273031</v>
      </c>
    </row>
    <row r="179" spans="1:14" x14ac:dyDescent="0.25">
      <c r="A179" s="8" t="s">
        <v>526</v>
      </c>
      <c r="B179" t="s">
        <v>408</v>
      </c>
      <c r="C179" t="s">
        <v>409</v>
      </c>
      <c r="D179" s="11">
        <v>755</v>
      </c>
      <c r="E179" s="30"/>
      <c r="F179" s="33"/>
      <c r="G179" s="11">
        <v>2040</v>
      </c>
      <c r="H179" s="6">
        <v>7.0038910505836494E-2</v>
      </c>
      <c r="I179" s="12">
        <v>52.879377431906597</v>
      </c>
      <c r="J179" s="33"/>
      <c r="K179" s="11">
        <v>3935</v>
      </c>
      <c r="L179" s="6">
        <v>0.67704280155642005</v>
      </c>
      <c r="M179" s="12">
        <v>511.16731517509697</v>
      </c>
      <c r="N179" s="89">
        <f t="shared" si="2"/>
        <v>0.7470817120622566</v>
      </c>
    </row>
    <row r="180" spans="1:14" x14ac:dyDescent="0.25">
      <c r="A180" s="8" t="s">
        <v>521</v>
      </c>
      <c r="B180" t="s">
        <v>410</v>
      </c>
      <c r="C180" t="s">
        <v>411</v>
      </c>
      <c r="D180" s="11">
        <v>1657</v>
      </c>
      <c r="E180" s="30"/>
      <c r="F180" s="33"/>
      <c r="G180" s="11">
        <v>830</v>
      </c>
      <c r="H180" s="6">
        <v>6.6666666666666596E-2</v>
      </c>
      <c r="I180" s="12">
        <v>110.466666666666</v>
      </c>
      <c r="J180" s="33"/>
      <c r="K180" s="11">
        <v>1090</v>
      </c>
      <c r="L180" s="6">
        <v>1</v>
      </c>
      <c r="M180" s="12">
        <v>1657</v>
      </c>
      <c r="N180" s="89">
        <f t="shared" si="2"/>
        <v>1.0666666666666667</v>
      </c>
    </row>
    <row r="181" spans="1:14" x14ac:dyDescent="0.25">
      <c r="A181" s="8" t="s">
        <v>522</v>
      </c>
      <c r="B181" t="s">
        <v>410</v>
      </c>
      <c r="C181" t="s">
        <v>411</v>
      </c>
      <c r="D181" s="11">
        <v>2538</v>
      </c>
      <c r="E181" s="30"/>
      <c r="F181" s="33"/>
      <c r="G181" s="11">
        <v>1300</v>
      </c>
      <c r="H181" s="6">
        <v>0.16666666666666599</v>
      </c>
      <c r="I181" s="12">
        <v>422.99999999999898</v>
      </c>
      <c r="J181" s="33"/>
      <c r="K181" s="11">
        <v>1335</v>
      </c>
      <c r="L181" s="6">
        <v>0.77777777777777701</v>
      </c>
      <c r="M181" s="12">
        <v>1973.99999999999</v>
      </c>
      <c r="N181" s="89">
        <f t="shared" si="2"/>
        <v>0.94444444444444298</v>
      </c>
    </row>
    <row r="182" spans="1:14" x14ac:dyDescent="0.25">
      <c r="A182" s="8" t="s">
        <v>523</v>
      </c>
      <c r="B182" t="s">
        <v>410</v>
      </c>
      <c r="C182" t="s">
        <v>411</v>
      </c>
      <c r="D182" s="11">
        <v>1881</v>
      </c>
      <c r="E182" s="30"/>
      <c r="F182" s="33"/>
      <c r="G182" s="11">
        <v>2265</v>
      </c>
      <c r="H182" s="6">
        <v>0.25</v>
      </c>
      <c r="I182" s="12">
        <v>470.25</v>
      </c>
      <c r="J182" s="33"/>
      <c r="K182" s="11">
        <v>2780</v>
      </c>
      <c r="L182" s="6">
        <v>0.6875</v>
      </c>
      <c r="M182" s="12">
        <v>1293.1875</v>
      </c>
      <c r="N182" s="89">
        <f t="shared" si="2"/>
        <v>0.9375</v>
      </c>
    </row>
    <row r="183" spans="1:14" x14ac:dyDescent="0.25">
      <c r="A183" s="8" t="s">
        <v>524</v>
      </c>
      <c r="B183" t="s">
        <v>410</v>
      </c>
      <c r="C183" t="s">
        <v>411</v>
      </c>
      <c r="D183" s="11">
        <v>825</v>
      </c>
      <c r="E183" s="30"/>
      <c r="F183" s="33"/>
      <c r="G183" s="11">
        <v>2320</v>
      </c>
      <c r="H183" s="6">
        <v>0.35135135135135098</v>
      </c>
      <c r="I183" s="12">
        <v>289.86486486486399</v>
      </c>
      <c r="J183" s="33"/>
      <c r="K183" s="11">
        <v>3355</v>
      </c>
      <c r="L183" s="6">
        <v>0.67567567567567499</v>
      </c>
      <c r="M183" s="12">
        <v>557.43243243243205</v>
      </c>
      <c r="N183" s="89">
        <f t="shared" si="2"/>
        <v>1.0270270270270259</v>
      </c>
    </row>
    <row r="184" spans="1:14" x14ac:dyDescent="0.25">
      <c r="A184" s="8" t="s">
        <v>525</v>
      </c>
      <c r="B184" t="s">
        <v>410</v>
      </c>
      <c r="C184" t="s">
        <v>411</v>
      </c>
      <c r="D184" s="11">
        <v>499</v>
      </c>
      <c r="E184" s="30"/>
      <c r="F184" s="33"/>
      <c r="G184" s="11">
        <v>2800</v>
      </c>
      <c r="H184" s="6">
        <v>0.23529411764705799</v>
      </c>
      <c r="I184" s="12">
        <v>117.41176470588201</v>
      </c>
      <c r="J184" s="33"/>
      <c r="K184" s="11">
        <v>4345</v>
      </c>
      <c r="L184" s="6">
        <v>0.79411764705882304</v>
      </c>
      <c r="M184" s="12">
        <v>396.26470588235202</v>
      </c>
      <c r="N184" s="89">
        <f t="shared" si="2"/>
        <v>1.0294117647058809</v>
      </c>
    </row>
    <row r="185" spans="1:14" x14ac:dyDescent="0.25">
      <c r="A185" s="8" t="s">
        <v>526</v>
      </c>
      <c r="B185" t="s">
        <v>410</v>
      </c>
      <c r="C185" t="s">
        <v>411</v>
      </c>
      <c r="D185" s="11">
        <v>188</v>
      </c>
      <c r="E185" s="30"/>
      <c r="F185" s="33"/>
      <c r="G185" s="11">
        <v>2040</v>
      </c>
      <c r="H185" s="6">
        <v>0.122448979591836</v>
      </c>
      <c r="I185" s="12">
        <v>23.020408163265301</v>
      </c>
      <c r="J185" s="33"/>
      <c r="K185" s="11">
        <v>3935</v>
      </c>
      <c r="L185" s="6">
        <v>0.87755102040816302</v>
      </c>
      <c r="M185" s="12">
        <v>164.97959183673399</v>
      </c>
      <c r="N185" s="89">
        <f t="shared" si="2"/>
        <v>0.999999999999999</v>
      </c>
    </row>
    <row r="186" spans="1:14" x14ac:dyDescent="0.25">
      <c r="A186" s="8" t="s">
        <v>521</v>
      </c>
      <c r="B186" t="s">
        <v>412</v>
      </c>
      <c r="C186" t="s">
        <v>413</v>
      </c>
      <c r="D186" s="11">
        <v>1871</v>
      </c>
      <c r="E186" s="30"/>
      <c r="F186" s="33"/>
      <c r="G186" s="11">
        <v>830</v>
      </c>
      <c r="H186" s="6">
        <v>0.90476190476190399</v>
      </c>
      <c r="I186" s="12">
        <v>1692.80952380952</v>
      </c>
      <c r="J186" s="33"/>
      <c r="K186" s="11">
        <v>1090</v>
      </c>
      <c r="L186" s="6">
        <v>4.7619047619047603E-2</v>
      </c>
      <c r="M186" s="12">
        <v>89.095238095238003</v>
      </c>
      <c r="N186" s="89">
        <f t="shared" si="2"/>
        <v>0.95238095238095155</v>
      </c>
    </row>
    <row r="187" spans="1:14" x14ac:dyDescent="0.25">
      <c r="A187" s="8" t="s">
        <v>522</v>
      </c>
      <c r="B187" t="s">
        <v>412</v>
      </c>
      <c r="C187" t="s">
        <v>413</v>
      </c>
      <c r="D187" s="11">
        <v>1348</v>
      </c>
      <c r="E187" s="30"/>
      <c r="F187" s="33"/>
      <c r="G187" s="11">
        <v>1300</v>
      </c>
      <c r="H187" s="6">
        <v>0.97297297297297203</v>
      </c>
      <c r="I187" s="12">
        <v>1311.56756756756</v>
      </c>
      <c r="J187" s="33"/>
      <c r="K187" s="11">
        <v>1335</v>
      </c>
      <c r="L187" s="6">
        <v>2.7027027027027001E-2</v>
      </c>
      <c r="M187" s="12">
        <v>36.4324324324324</v>
      </c>
      <c r="N187" s="89">
        <f t="shared" si="2"/>
        <v>0.999999999999999</v>
      </c>
    </row>
    <row r="188" spans="1:14" x14ac:dyDescent="0.25">
      <c r="A188" s="8" t="s">
        <v>523</v>
      </c>
      <c r="B188" t="s">
        <v>412</v>
      </c>
      <c r="C188" t="s">
        <v>413</v>
      </c>
      <c r="D188" s="11">
        <v>1322</v>
      </c>
      <c r="E188" s="30"/>
      <c r="F188" s="33"/>
      <c r="G188" s="11">
        <v>2265</v>
      </c>
      <c r="H188" s="6">
        <v>0.95890410958904104</v>
      </c>
      <c r="I188" s="12">
        <v>1267.6712328767101</v>
      </c>
      <c r="J188" s="33"/>
      <c r="K188" s="11">
        <v>2780</v>
      </c>
      <c r="L188" s="6">
        <v>4.1095890410958902E-2</v>
      </c>
      <c r="M188" s="12">
        <v>54.328767123287598</v>
      </c>
      <c r="N188" s="89">
        <f t="shared" si="2"/>
        <v>1</v>
      </c>
    </row>
    <row r="189" spans="1:14" x14ac:dyDescent="0.25">
      <c r="A189" s="8" t="s">
        <v>524</v>
      </c>
      <c r="B189" t="s">
        <v>412</v>
      </c>
      <c r="C189" t="s">
        <v>413</v>
      </c>
      <c r="D189" s="11">
        <v>516</v>
      </c>
      <c r="E189" s="30"/>
      <c r="F189" s="33"/>
      <c r="G189" s="11">
        <v>2320</v>
      </c>
      <c r="H189" s="6">
        <v>0.89393939393939303</v>
      </c>
      <c r="I189" s="12">
        <v>461.27272727272702</v>
      </c>
      <c r="J189" s="33"/>
      <c r="K189" s="11">
        <v>3355</v>
      </c>
      <c r="L189" s="6">
        <v>0.12121212121212099</v>
      </c>
      <c r="M189" s="12">
        <v>62.545454545454497</v>
      </c>
      <c r="N189" s="89">
        <f t="shared" si="2"/>
        <v>1.015151515151514</v>
      </c>
    </row>
    <row r="190" spans="1:14" x14ac:dyDescent="0.25">
      <c r="A190" s="8" t="s">
        <v>525</v>
      </c>
      <c r="B190" t="s">
        <v>412</v>
      </c>
      <c r="C190" t="s">
        <v>413</v>
      </c>
      <c r="D190" s="11">
        <v>342</v>
      </c>
      <c r="E190" s="30"/>
      <c r="F190" s="33"/>
      <c r="G190" s="11">
        <v>2800</v>
      </c>
      <c r="H190" s="6">
        <v>0.97368421052631504</v>
      </c>
      <c r="I190" s="12">
        <v>332.99999999999898</v>
      </c>
      <c r="J190" s="33"/>
      <c r="K190" s="11">
        <v>4345</v>
      </c>
      <c r="L190" s="6">
        <v>1.3157894736842099E-2</v>
      </c>
      <c r="M190" s="12">
        <v>4.4999999999999902</v>
      </c>
      <c r="N190" s="89">
        <f t="shared" si="2"/>
        <v>0.98684210526315719</v>
      </c>
    </row>
    <row r="191" spans="1:14" x14ac:dyDescent="0.25">
      <c r="A191" s="8" t="s">
        <v>526</v>
      </c>
      <c r="B191" t="s">
        <v>412</v>
      </c>
      <c r="C191" t="s">
        <v>413</v>
      </c>
      <c r="D191" s="11">
        <v>163</v>
      </c>
      <c r="E191" s="30"/>
      <c r="F191" s="33"/>
      <c r="G191" s="11">
        <v>2040</v>
      </c>
      <c r="H191" s="6">
        <v>0.974683544303797</v>
      </c>
      <c r="I191" s="12">
        <v>158.873417721518</v>
      </c>
      <c r="J191" s="33"/>
      <c r="K191" s="11">
        <v>3935</v>
      </c>
      <c r="L191" s="6">
        <v>2.53164556962025E-2</v>
      </c>
      <c r="M191" s="12">
        <v>4.1265822784810098</v>
      </c>
      <c r="N191" s="89">
        <f t="shared" si="2"/>
        <v>0.99999999999999956</v>
      </c>
    </row>
    <row r="192" spans="1:14" x14ac:dyDescent="0.25">
      <c r="A192" s="8" t="s">
        <v>521</v>
      </c>
      <c r="B192" t="s">
        <v>414</v>
      </c>
      <c r="C192" t="s">
        <v>415</v>
      </c>
      <c r="D192" s="11">
        <v>838</v>
      </c>
      <c r="E192" s="30"/>
      <c r="F192" s="33"/>
      <c r="G192" s="11">
        <v>830</v>
      </c>
      <c r="H192" s="6">
        <v>0</v>
      </c>
      <c r="I192" s="12">
        <v>0</v>
      </c>
      <c r="J192" s="33"/>
      <c r="K192" s="11">
        <v>1090</v>
      </c>
      <c r="L192" s="6">
        <v>1</v>
      </c>
      <c r="M192" s="12">
        <v>838</v>
      </c>
      <c r="N192" s="89">
        <f t="shared" si="2"/>
        <v>1</v>
      </c>
    </row>
    <row r="193" spans="1:14" x14ac:dyDescent="0.25">
      <c r="A193" s="8" t="s">
        <v>522</v>
      </c>
      <c r="B193" t="s">
        <v>414</v>
      </c>
      <c r="C193" t="s">
        <v>415</v>
      </c>
      <c r="D193" s="11">
        <v>1193</v>
      </c>
      <c r="E193" s="30"/>
      <c r="F193" s="33"/>
      <c r="G193" s="11">
        <v>1300</v>
      </c>
      <c r="H193" s="6">
        <v>0.2</v>
      </c>
      <c r="I193" s="12">
        <v>238.6</v>
      </c>
      <c r="J193" s="33"/>
      <c r="K193" s="11">
        <v>1335</v>
      </c>
      <c r="L193" s="6">
        <v>0.8</v>
      </c>
      <c r="M193" s="12">
        <v>954.4</v>
      </c>
      <c r="N193" s="89">
        <f t="shared" si="2"/>
        <v>1</v>
      </c>
    </row>
    <row r="194" spans="1:14" x14ac:dyDescent="0.25">
      <c r="A194" s="8" t="s">
        <v>523</v>
      </c>
      <c r="B194" t="s">
        <v>414</v>
      </c>
      <c r="C194" t="s">
        <v>415</v>
      </c>
      <c r="D194" s="11">
        <v>921</v>
      </c>
      <c r="E194" s="30"/>
      <c r="F194" s="33"/>
      <c r="G194" s="11">
        <v>2265</v>
      </c>
      <c r="H194" s="6">
        <v>0.33333333333333298</v>
      </c>
      <c r="I194" s="12">
        <v>306.99999999999898</v>
      </c>
      <c r="J194" s="33"/>
      <c r="K194" s="11">
        <v>2780</v>
      </c>
      <c r="L194" s="6">
        <v>0.66666666666666596</v>
      </c>
      <c r="M194" s="12">
        <v>613.99999999999898</v>
      </c>
      <c r="N194" s="89">
        <f t="shared" si="2"/>
        <v>0.99999999999999889</v>
      </c>
    </row>
    <row r="195" spans="1:14" x14ac:dyDescent="0.25">
      <c r="A195" s="8" t="s">
        <v>524</v>
      </c>
      <c r="B195" t="s">
        <v>414</v>
      </c>
      <c r="C195" t="s">
        <v>415</v>
      </c>
      <c r="D195" s="11">
        <v>435</v>
      </c>
      <c r="E195" s="30"/>
      <c r="F195" s="33"/>
      <c r="G195" s="11">
        <v>2320</v>
      </c>
      <c r="H195" s="6">
        <v>0.23076923076923</v>
      </c>
      <c r="I195" s="12">
        <v>100.384615384615</v>
      </c>
      <c r="J195" s="33"/>
      <c r="K195" s="11">
        <v>3355</v>
      </c>
      <c r="L195" s="6">
        <v>0.69230769230769196</v>
      </c>
      <c r="M195" s="12">
        <v>301.15384615384602</v>
      </c>
      <c r="N195" s="89">
        <f t="shared" si="2"/>
        <v>0.92307692307692202</v>
      </c>
    </row>
    <row r="196" spans="1:14" x14ac:dyDescent="0.25">
      <c r="A196" s="8" t="s">
        <v>525</v>
      </c>
      <c r="B196" t="s">
        <v>414</v>
      </c>
      <c r="C196" t="s">
        <v>415</v>
      </c>
      <c r="D196" s="11">
        <v>176</v>
      </c>
      <c r="E196" s="30"/>
      <c r="F196" s="33"/>
      <c r="G196" s="11">
        <v>2800</v>
      </c>
      <c r="H196" s="6">
        <v>0.27777777777777701</v>
      </c>
      <c r="I196" s="12">
        <v>48.8888888888888</v>
      </c>
      <c r="J196" s="33"/>
      <c r="K196" s="11">
        <v>4345</v>
      </c>
      <c r="L196" s="6">
        <v>0.77777777777777701</v>
      </c>
      <c r="M196" s="12">
        <v>136.888888888888</v>
      </c>
      <c r="N196" s="89">
        <f t="shared" si="2"/>
        <v>1.055555555555554</v>
      </c>
    </row>
    <row r="197" spans="1:14" x14ac:dyDescent="0.25">
      <c r="A197" s="8" t="s">
        <v>526</v>
      </c>
      <c r="B197" t="s">
        <v>414</v>
      </c>
      <c r="C197" t="s">
        <v>415</v>
      </c>
      <c r="D197" s="11">
        <v>80</v>
      </c>
      <c r="E197" s="30"/>
      <c r="F197" s="33"/>
      <c r="G197" s="11">
        <v>2040</v>
      </c>
      <c r="H197" s="6">
        <v>0</v>
      </c>
      <c r="I197" s="12">
        <v>0</v>
      </c>
      <c r="J197" s="33"/>
      <c r="K197" s="11">
        <v>3935</v>
      </c>
      <c r="L197" s="6">
        <v>1</v>
      </c>
      <c r="M197" s="12">
        <v>80</v>
      </c>
      <c r="N197" s="89">
        <f t="shared" si="2"/>
        <v>1</v>
      </c>
    </row>
    <row r="198" spans="1:14" x14ac:dyDescent="0.25">
      <c r="A198" s="8" t="s">
        <v>521</v>
      </c>
      <c r="B198" t="s">
        <v>416</v>
      </c>
      <c r="C198" t="s">
        <v>417</v>
      </c>
      <c r="D198" s="11">
        <v>1124</v>
      </c>
      <c r="E198" s="30"/>
      <c r="F198" s="33"/>
      <c r="G198" s="11">
        <v>830</v>
      </c>
      <c r="H198" s="6">
        <v>0</v>
      </c>
      <c r="I198" s="12">
        <v>0</v>
      </c>
      <c r="J198" s="33"/>
      <c r="K198" s="11">
        <v>1090</v>
      </c>
      <c r="L198" s="6">
        <v>1</v>
      </c>
      <c r="M198" s="12">
        <v>1124</v>
      </c>
      <c r="N198" s="89">
        <f t="shared" si="2"/>
        <v>1</v>
      </c>
    </row>
    <row r="199" spans="1:14" x14ac:dyDescent="0.25">
      <c r="A199" s="8" t="s">
        <v>522</v>
      </c>
      <c r="B199" t="s">
        <v>416</v>
      </c>
      <c r="C199" t="s">
        <v>417</v>
      </c>
      <c r="D199" s="11">
        <v>1212</v>
      </c>
      <c r="E199" s="30"/>
      <c r="F199" s="33"/>
      <c r="G199" s="11">
        <v>1300</v>
      </c>
      <c r="H199" s="6">
        <v>0.25</v>
      </c>
      <c r="I199" s="12">
        <v>303</v>
      </c>
      <c r="J199" s="33"/>
      <c r="K199" s="11">
        <v>1335</v>
      </c>
      <c r="L199" s="6">
        <v>0.625</v>
      </c>
      <c r="M199" s="12">
        <v>757.5</v>
      </c>
      <c r="N199" s="89">
        <f t="shared" ref="N199:N262" si="3">L199+H199</f>
        <v>0.875</v>
      </c>
    </row>
    <row r="200" spans="1:14" x14ac:dyDescent="0.25">
      <c r="A200" s="8" t="s">
        <v>523</v>
      </c>
      <c r="B200" t="s">
        <v>416</v>
      </c>
      <c r="C200" t="s">
        <v>417</v>
      </c>
      <c r="D200" s="11">
        <v>1437</v>
      </c>
      <c r="E200" s="30"/>
      <c r="F200" s="33"/>
      <c r="G200" s="11">
        <v>2265</v>
      </c>
      <c r="H200" s="6">
        <v>0.25</v>
      </c>
      <c r="I200" s="12">
        <v>359.25</v>
      </c>
      <c r="J200" s="33"/>
      <c r="K200" s="11">
        <v>2780</v>
      </c>
      <c r="L200" s="6">
        <v>0.72499999999999998</v>
      </c>
      <c r="M200" s="12">
        <v>1041.825</v>
      </c>
      <c r="N200" s="89">
        <f t="shared" si="3"/>
        <v>0.97499999999999998</v>
      </c>
    </row>
    <row r="201" spans="1:14" x14ac:dyDescent="0.25">
      <c r="A201" s="8" t="s">
        <v>524</v>
      </c>
      <c r="B201" t="s">
        <v>416</v>
      </c>
      <c r="C201" t="s">
        <v>417</v>
      </c>
      <c r="D201" s="11">
        <v>846</v>
      </c>
      <c r="E201" s="30"/>
      <c r="F201" s="33"/>
      <c r="G201" s="11">
        <v>2320</v>
      </c>
      <c r="H201" s="6">
        <v>0.26</v>
      </c>
      <c r="I201" s="12">
        <v>219.96</v>
      </c>
      <c r="J201" s="33"/>
      <c r="K201" s="11">
        <v>3355</v>
      </c>
      <c r="L201" s="6">
        <v>0.78</v>
      </c>
      <c r="M201" s="12">
        <v>659.88</v>
      </c>
      <c r="N201" s="89">
        <f t="shared" si="3"/>
        <v>1.04</v>
      </c>
    </row>
    <row r="202" spans="1:14" x14ac:dyDescent="0.25">
      <c r="A202" s="8" t="s">
        <v>525</v>
      </c>
      <c r="B202" t="s">
        <v>416</v>
      </c>
      <c r="C202" t="s">
        <v>417</v>
      </c>
      <c r="D202" s="11">
        <v>658</v>
      </c>
      <c r="E202" s="30"/>
      <c r="F202" s="33"/>
      <c r="G202" s="11">
        <v>2800</v>
      </c>
      <c r="H202" s="6">
        <v>0.31818181818181801</v>
      </c>
      <c r="I202" s="12">
        <v>209.363636363636</v>
      </c>
      <c r="J202" s="33"/>
      <c r="K202" s="11">
        <v>4345</v>
      </c>
      <c r="L202" s="6">
        <v>0.74242424242424199</v>
      </c>
      <c r="M202" s="12">
        <v>488.51515151515099</v>
      </c>
      <c r="N202" s="89">
        <f t="shared" si="3"/>
        <v>1.0606060606060601</v>
      </c>
    </row>
    <row r="203" spans="1:14" x14ac:dyDescent="0.25">
      <c r="A203" s="8" t="s">
        <v>526</v>
      </c>
      <c r="B203" t="s">
        <v>416</v>
      </c>
      <c r="C203" t="s">
        <v>417</v>
      </c>
      <c r="D203" s="11">
        <v>222</v>
      </c>
      <c r="E203" s="30"/>
      <c r="F203" s="33"/>
      <c r="G203" s="11">
        <v>2040</v>
      </c>
      <c r="H203" s="6">
        <v>0.28301886792452802</v>
      </c>
      <c r="I203" s="12">
        <v>62.830188679245197</v>
      </c>
      <c r="J203" s="33"/>
      <c r="K203" s="11">
        <v>3935</v>
      </c>
      <c r="L203" s="6">
        <v>0.71698113207547098</v>
      </c>
      <c r="M203" s="12">
        <v>159.16981132075401</v>
      </c>
      <c r="N203" s="89">
        <f t="shared" si="3"/>
        <v>0.999999999999999</v>
      </c>
    </row>
    <row r="204" spans="1:14" x14ac:dyDescent="0.25">
      <c r="A204" s="8" t="s">
        <v>521</v>
      </c>
      <c r="B204" t="s">
        <v>418</v>
      </c>
      <c r="C204" t="s">
        <v>419</v>
      </c>
      <c r="D204" s="11">
        <v>1779</v>
      </c>
      <c r="E204" s="30"/>
      <c r="F204" s="33"/>
      <c r="G204" s="11">
        <v>830</v>
      </c>
      <c r="H204" s="6">
        <v>0.9375</v>
      </c>
      <c r="I204" s="12">
        <v>1667.8125</v>
      </c>
      <c r="J204" s="33"/>
      <c r="K204" s="11">
        <v>1090</v>
      </c>
      <c r="L204" s="6">
        <v>6.25E-2</v>
      </c>
      <c r="M204" s="12">
        <v>111.1875</v>
      </c>
      <c r="N204" s="89">
        <f t="shared" si="3"/>
        <v>1</v>
      </c>
    </row>
    <row r="205" spans="1:14" x14ac:dyDescent="0.25">
      <c r="A205" s="8" t="s">
        <v>522</v>
      </c>
      <c r="B205" t="s">
        <v>418</v>
      </c>
      <c r="C205" t="s">
        <v>419</v>
      </c>
      <c r="D205" s="11">
        <v>1156</v>
      </c>
      <c r="E205" s="30"/>
      <c r="F205" s="33"/>
      <c r="G205" s="11">
        <v>1300</v>
      </c>
      <c r="H205" s="6">
        <v>0.90909090909090895</v>
      </c>
      <c r="I205" s="12">
        <v>1050.9090909090901</v>
      </c>
      <c r="J205" s="33"/>
      <c r="K205" s="11">
        <v>1335</v>
      </c>
      <c r="L205" s="6">
        <v>0.12121212121212099</v>
      </c>
      <c r="M205" s="12">
        <v>140.12121212121201</v>
      </c>
      <c r="N205" s="89">
        <f t="shared" si="3"/>
        <v>1.0303030303030298</v>
      </c>
    </row>
    <row r="206" spans="1:14" x14ac:dyDescent="0.25">
      <c r="A206" s="8" t="s">
        <v>523</v>
      </c>
      <c r="B206" t="s">
        <v>418</v>
      </c>
      <c r="C206" t="s">
        <v>419</v>
      </c>
      <c r="D206" s="11">
        <v>1176</v>
      </c>
      <c r="E206" s="30"/>
      <c r="F206" s="33"/>
      <c r="G206" s="11">
        <v>2265</v>
      </c>
      <c r="H206" s="6">
        <v>0.94339622641509402</v>
      </c>
      <c r="I206" s="12">
        <v>1109.4339622641501</v>
      </c>
      <c r="J206" s="33"/>
      <c r="K206" s="11">
        <v>2780</v>
      </c>
      <c r="L206" s="6">
        <v>0.113207547169811</v>
      </c>
      <c r="M206" s="12">
        <v>133.13207547169799</v>
      </c>
      <c r="N206" s="89">
        <f t="shared" si="3"/>
        <v>1.056603773584905</v>
      </c>
    </row>
    <row r="207" spans="1:14" x14ac:dyDescent="0.25">
      <c r="A207" s="8" t="s">
        <v>524</v>
      </c>
      <c r="B207" t="s">
        <v>418</v>
      </c>
      <c r="C207" t="s">
        <v>419</v>
      </c>
      <c r="D207" s="11">
        <v>353</v>
      </c>
      <c r="E207" s="30"/>
      <c r="F207" s="33"/>
      <c r="G207" s="11">
        <v>2320</v>
      </c>
      <c r="H207" s="6">
        <v>0.90566037735849003</v>
      </c>
      <c r="I207" s="12">
        <v>319.69811320754701</v>
      </c>
      <c r="J207" s="33"/>
      <c r="K207" s="11">
        <v>3355</v>
      </c>
      <c r="L207" s="6">
        <v>9.4339622641509399E-2</v>
      </c>
      <c r="M207" s="12">
        <v>33.301886792452798</v>
      </c>
      <c r="N207" s="89">
        <f t="shared" si="3"/>
        <v>0.99999999999999944</v>
      </c>
    </row>
    <row r="208" spans="1:14" x14ac:dyDescent="0.25">
      <c r="A208" s="8" t="s">
        <v>525</v>
      </c>
      <c r="B208" t="s">
        <v>418</v>
      </c>
      <c r="C208" t="s">
        <v>419</v>
      </c>
      <c r="D208" s="11">
        <v>250</v>
      </c>
      <c r="E208" s="30"/>
      <c r="F208" s="33"/>
      <c r="G208" s="11">
        <v>2800</v>
      </c>
      <c r="H208" s="6">
        <v>0.98630136986301298</v>
      </c>
      <c r="I208" s="12">
        <v>246.57534246575301</v>
      </c>
      <c r="J208" s="33"/>
      <c r="K208" s="11">
        <v>4345</v>
      </c>
      <c r="L208" s="6">
        <v>2.7397260273972601E-2</v>
      </c>
      <c r="M208" s="12">
        <v>6.8493150684931496</v>
      </c>
      <c r="N208" s="89">
        <f t="shared" si="3"/>
        <v>1.0136986301369855</v>
      </c>
    </row>
    <row r="209" spans="1:14" x14ac:dyDescent="0.25">
      <c r="A209" s="8" t="s">
        <v>526</v>
      </c>
      <c r="B209" t="s">
        <v>418</v>
      </c>
      <c r="C209" t="s">
        <v>419</v>
      </c>
      <c r="D209" s="11">
        <v>98</v>
      </c>
      <c r="E209" s="30"/>
      <c r="F209" s="33"/>
      <c r="G209" s="11">
        <v>2040</v>
      </c>
      <c r="H209" s="6">
        <v>0.97619047619047605</v>
      </c>
      <c r="I209" s="12">
        <v>95.6666666666666</v>
      </c>
      <c r="J209" s="33"/>
      <c r="K209" s="11">
        <v>3935</v>
      </c>
      <c r="L209" s="6">
        <v>2.3809523809523801E-2</v>
      </c>
      <c r="M209" s="12">
        <v>2.3333333333333299</v>
      </c>
      <c r="N209" s="89">
        <f t="shared" si="3"/>
        <v>0.99999999999999989</v>
      </c>
    </row>
    <row r="210" spans="1:14" x14ac:dyDescent="0.25">
      <c r="A210" s="8" t="s">
        <v>521</v>
      </c>
      <c r="B210" t="s">
        <v>420</v>
      </c>
      <c r="C210" t="s">
        <v>421</v>
      </c>
      <c r="D210" s="11">
        <v>5366</v>
      </c>
      <c r="E210" s="30"/>
      <c r="F210" s="33"/>
      <c r="G210" s="11">
        <v>830</v>
      </c>
      <c r="H210" s="6">
        <v>0.1</v>
      </c>
      <c r="I210" s="12">
        <v>536.6</v>
      </c>
      <c r="J210" s="33"/>
      <c r="K210" s="11">
        <v>1090</v>
      </c>
      <c r="L210" s="6">
        <v>0.86666666666666603</v>
      </c>
      <c r="M210" s="12">
        <v>4650.5333333333301</v>
      </c>
      <c r="N210" s="89">
        <f t="shared" si="3"/>
        <v>0.96666666666666601</v>
      </c>
    </row>
    <row r="211" spans="1:14" x14ac:dyDescent="0.25">
      <c r="A211" s="8" t="s">
        <v>522</v>
      </c>
      <c r="B211" t="s">
        <v>420</v>
      </c>
      <c r="C211" t="s">
        <v>421</v>
      </c>
      <c r="D211" s="11">
        <v>3798</v>
      </c>
      <c r="E211" s="30"/>
      <c r="F211" s="33"/>
      <c r="G211" s="11">
        <v>1300</v>
      </c>
      <c r="H211" s="6">
        <v>8.0645161290322495E-2</v>
      </c>
      <c r="I211" s="12">
        <v>306.29032258064501</v>
      </c>
      <c r="J211" s="33"/>
      <c r="K211" s="11">
        <v>1335</v>
      </c>
      <c r="L211" s="6">
        <v>0.91935483870967705</v>
      </c>
      <c r="M211" s="12">
        <v>3491.7096774193501</v>
      </c>
      <c r="N211" s="89">
        <f t="shared" si="3"/>
        <v>0.99999999999999956</v>
      </c>
    </row>
    <row r="212" spans="1:14" x14ac:dyDescent="0.25">
      <c r="A212" s="8" t="s">
        <v>523</v>
      </c>
      <c r="B212" t="s">
        <v>420</v>
      </c>
      <c r="C212" t="s">
        <v>421</v>
      </c>
      <c r="D212" s="11">
        <v>2498</v>
      </c>
      <c r="E212" s="30"/>
      <c r="F212" s="33"/>
      <c r="G212" s="11">
        <v>2265</v>
      </c>
      <c r="H212" s="6">
        <v>0.164179104477611</v>
      </c>
      <c r="I212" s="12">
        <v>410.11940298507398</v>
      </c>
      <c r="J212" s="33"/>
      <c r="K212" s="11">
        <v>2780</v>
      </c>
      <c r="L212" s="6">
        <v>0.85820895522387997</v>
      </c>
      <c r="M212" s="12">
        <v>2143.8059701492498</v>
      </c>
      <c r="N212" s="89">
        <f t="shared" si="3"/>
        <v>1.0223880597014909</v>
      </c>
    </row>
    <row r="213" spans="1:14" x14ac:dyDescent="0.25">
      <c r="A213" s="8" t="s">
        <v>524</v>
      </c>
      <c r="B213" t="s">
        <v>420</v>
      </c>
      <c r="C213" t="s">
        <v>421</v>
      </c>
      <c r="D213" s="11">
        <v>1175</v>
      </c>
      <c r="E213" s="30"/>
      <c r="F213" s="33"/>
      <c r="G213" s="11">
        <v>2320</v>
      </c>
      <c r="H213" s="6">
        <v>7.2072072072072002E-2</v>
      </c>
      <c r="I213" s="12">
        <v>84.684684684684598</v>
      </c>
      <c r="J213" s="33"/>
      <c r="K213" s="11">
        <v>3355</v>
      </c>
      <c r="L213" s="6">
        <v>0.93693693693693603</v>
      </c>
      <c r="M213" s="12">
        <v>1100.9009009009001</v>
      </c>
      <c r="N213" s="89">
        <f t="shared" si="3"/>
        <v>1.009009009009008</v>
      </c>
    </row>
    <row r="214" spans="1:14" x14ac:dyDescent="0.25">
      <c r="A214" s="8" t="s">
        <v>525</v>
      </c>
      <c r="B214" t="s">
        <v>420</v>
      </c>
      <c r="C214" t="s">
        <v>421</v>
      </c>
      <c r="D214" s="11">
        <v>667</v>
      </c>
      <c r="E214" s="30"/>
      <c r="F214" s="33"/>
      <c r="G214" s="11">
        <v>2800</v>
      </c>
      <c r="H214" s="6">
        <v>3.9682539682539597E-2</v>
      </c>
      <c r="I214" s="12">
        <v>26.468253968253901</v>
      </c>
      <c r="J214" s="33"/>
      <c r="K214" s="11">
        <v>4345</v>
      </c>
      <c r="L214" s="6">
        <v>0.952380952380952</v>
      </c>
      <c r="M214" s="12">
        <v>635.23809523809496</v>
      </c>
      <c r="N214" s="89">
        <f t="shared" si="3"/>
        <v>0.99206349206349165</v>
      </c>
    </row>
    <row r="215" spans="1:14" x14ac:dyDescent="0.25">
      <c r="A215" s="8" t="s">
        <v>526</v>
      </c>
      <c r="B215" t="s">
        <v>420</v>
      </c>
      <c r="C215" t="s">
        <v>421</v>
      </c>
      <c r="D215" s="11">
        <v>249</v>
      </c>
      <c r="E215" s="30"/>
      <c r="F215" s="33"/>
      <c r="G215" s="11">
        <v>2040</v>
      </c>
      <c r="H215" s="6">
        <v>0</v>
      </c>
      <c r="I215" s="12">
        <v>0</v>
      </c>
      <c r="J215" s="33"/>
      <c r="K215" s="11">
        <v>3935</v>
      </c>
      <c r="L215" s="6">
        <v>1</v>
      </c>
      <c r="M215" s="12">
        <v>249</v>
      </c>
      <c r="N215" s="89">
        <f t="shared" si="3"/>
        <v>1</v>
      </c>
    </row>
    <row r="216" spans="1:14" x14ac:dyDescent="0.25">
      <c r="A216" s="8" t="s">
        <v>521</v>
      </c>
      <c r="B216" t="s">
        <v>422</v>
      </c>
      <c r="C216" t="s">
        <v>423</v>
      </c>
      <c r="D216" s="11">
        <v>1467</v>
      </c>
      <c r="E216" s="30"/>
      <c r="F216" s="33"/>
      <c r="G216" s="11">
        <v>830</v>
      </c>
      <c r="H216" s="6">
        <v>0.33333333333333298</v>
      </c>
      <c r="I216" s="12">
        <v>488.99999999999898</v>
      </c>
      <c r="J216" s="33"/>
      <c r="K216" s="11">
        <v>1090</v>
      </c>
      <c r="L216" s="6">
        <v>0.11111111111111099</v>
      </c>
      <c r="M216" s="12">
        <v>162.99999999999901</v>
      </c>
      <c r="N216" s="89">
        <f t="shared" si="3"/>
        <v>0.44444444444444398</v>
      </c>
    </row>
    <row r="217" spans="1:14" x14ac:dyDescent="0.25">
      <c r="A217" s="8" t="s">
        <v>522</v>
      </c>
      <c r="B217" t="s">
        <v>422</v>
      </c>
      <c r="C217" t="s">
        <v>423</v>
      </c>
      <c r="D217" s="11">
        <v>1112</v>
      </c>
      <c r="E217" s="30"/>
      <c r="F217" s="33"/>
      <c r="G217" s="11">
        <v>1300</v>
      </c>
      <c r="H217" s="6">
        <v>0.22222222222222199</v>
      </c>
      <c r="I217" s="12">
        <v>247.111111111111</v>
      </c>
      <c r="J217" s="33"/>
      <c r="K217" s="11">
        <v>1335</v>
      </c>
      <c r="L217" s="6">
        <v>0.148148148148148</v>
      </c>
      <c r="M217" s="12">
        <v>164.74074074073999</v>
      </c>
      <c r="N217" s="89">
        <f t="shared" si="3"/>
        <v>0.37037037037037002</v>
      </c>
    </row>
    <row r="218" spans="1:14" x14ac:dyDescent="0.25">
      <c r="A218" s="8" t="s">
        <v>523</v>
      </c>
      <c r="B218" t="s">
        <v>422</v>
      </c>
      <c r="C218" t="s">
        <v>423</v>
      </c>
      <c r="D218" s="11">
        <v>854</v>
      </c>
      <c r="E218" s="30"/>
      <c r="F218" s="33"/>
      <c r="G218" s="11">
        <v>2265</v>
      </c>
      <c r="H218" s="6">
        <v>0.15384615384615299</v>
      </c>
      <c r="I218" s="12">
        <v>131.38461538461499</v>
      </c>
      <c r="J218" s="33"/>
      <c r="K218" s="11">
        <v>2780</v>
      </c>
      <c r="L218" s="6">
        <v>0.10256410256410201</v>
      </c>
      <c r="M218" s="12">
        <v>87.589743589743506</v>
      </c>
      <c r="N218" s="89">
        <f t="shared" si="3"/>
        <v>0.256410256410255</v>
      </c>
    </row>
    <row r="219" spans="1:14" x14ac:dyDescent="0.25">
      <c r="A219" s="8" t="s">
        <v>524</v>
      </c>
      <c r="B219" t="s">
        <v>422</v>
      </c>
      <c r="C219" t="s">
        <v>423</v>
      </c>
      <c r="D219" s="11">
        <v>354</v>
      </c>
      <c r="E219" s="30"/>
      <c r="F219" s="33"/>
      <c r="G219" s="11">
        <v>2320</v>
      </c>
      <c r="H219" s="6">
        <v>0.22222222222222199</v>
      </c>
      <c r="I219" s="12">
        <v>78.6666666666666</v>
      </c>
      <c r="J219" s="33"/>
      <c r="K219" s="11">
        <v>3355</v>
      </c>
      <c r="L219" s="6">
        <v>0.133333333333333</v>
      </c>
      <c r="M219" s="12">
        <v>47.199999999999903</v>
      </c>
      <c r="N219" s="89">
        <f t="shared" si="3"/>
        <v>0.35555555555555496</v>
      </c>
    </row>
    <row r="220" spans="1:14" x14ac:dyDescent="0.25">
      <c r="A220" s="8" t="s">
        <v>525</v>
      </c>
      <c r="B220" t="s">
        <v>422</v>
      </c>
      <c r="C220" t="s">
        <v>423</v>
      </c>
      <c r="D220" s="11">
        <v>172</v>
      </c>
      <c r="E220" s="30"/>
      <c r="F220" s="33"/>
      <c r="G220" s="11">
        <v>2800</v>
      </c>
      <c r="H220" s="6">
        <v>0.21875</v>
      </c>
      <c r="I220" s="12">
        <v>37.625</v>
      </c>
      <c r="J220" s="33"/>
      <c r="K220" s="11">
        <v>4345</v>
      </c>
      <c r="L220" s="6">
        <v>0</v>
      </c>
      <c r="M220" s="12">
        <v>0</v>
      </c>
      <c r="N220" s="89">
        <f t="shared" si="3"/>
        <v>0.21875</v>
      </c>
    </row>
    <row r="221" spans="1:14" x14ac:dyDescent="0.25">
      <c r="A221" s="8" t="s">
        <v>526</v>
      </c>
      <c r="B221" t="s">
        <v>422</v>
      </c>
      <c r="C221" t="s">
        <v>423</v>
      </c>
      <c r="D221" s="11">
        <v>41</v>
      </c>
      <c r="E221" s="30"/>
      <c r="F221" s="33"/>
      <c r="G221" s="11">
        <v>2040</v>
      </c>
      <c r="H221" s="6">
        <v>0.17647058823529399</v>
      </c>
      <c r="I221" s="12">
        <v>7.23529411764705</v>
      </c>
      <c r="J221" s="33"/>
      <c r="K221" s="11">
        <v>3935</v>
      </c>
      <c r="L221" s="6">
        <v>0.17647058823529399</v>
      </c>
      <c r="M221" s="12">
        <v>7.23529411764705</v>
      </c>
      <c r="N221" s="89">
        <f t="shared" si="3"/>
        <v>0.35294117647058798</v>
      </c>
    </row>
    <row r="222" spans="1:14" x14ac:dyDescent="0.25">
      <c r="A222" s="8" t="s">
        <v>521</v>
      </c>
      <c r="B222" t="s">
        <v>424</v>
      </c>
      <c r="C222" t="s">
        <v>425</v>
      </c>
      <c r="D222" s="11">
        <v>2625</v>
      </c>
      <c r="E222" s="30"/>
      <c r="F222" s="33"/>
      <c r="G222" s="11">
        <v>830</v>
      </c>
      <c r="H222" s="6">
        <v>2.8571428571428501E-2</v>
      </c>
      <c r="I222" s="12">
        <v>74.999999999999901</v>
      </c>
      <c r="J222" s="33"/>
      <c r="K222" s="11">
        <v>1090</v>
      </c>
      <c r="L222" s="6">
        <v>0.91428571428571404</v>
      </c>
      <c r="M222" s="12">
        <v>2399.99999999999</v>
      </c>
      <c r="N222" s="89">
        <f t="shared" si="3"/>
        <v>0.94285714285714251</v>
      </c>
    </row>
    <row r="223" spans="1:14" x14ac:dyDescent="0.25">
      <c r="A223" s="8" t="s">
        <v>522</v>
      </c>
      <c r="B223" t="s">
        <v>424</v>
      </c>
      <c r="C223" t="s">
        <v>425</v>
      </c>
      <c r="D223" s="11">
        <v>1978</v>
      </c>
      <c r="E223" s="30"/>
      <c r="F223" s="33"/>
      <c r="G223" s="11">
        <v>1300</v>
      </c>
      <c r="H223" s="6">
        <v>5.5555555555555497E-2</v>
      </c>
      <c r="I223" s="12">
        <v>109.888888888888</v>
      </c>
      <c r="J223" s="33"/>
      <c r="K223" s="11">
        <v>1335</v>
      </c>
      <c r="L223" s="6">
        <v>0.88888888888888795</v>
      </c>
      <c r="M223" s="12">
        <v>1758.2222222222199</v>
      </c>
      <c r="N223" s="89">
        <f t="shared" si="3"/>
        <v>0.94444444444444342</v>
      </c>
    </row>
    <row r="224" spans="1:14" x14ac:dyDescent="0.25">
      <c r="A224" s="8" t="s">
        <v>523</v>
      </c>
      <c r="B224" t="s">
        <v>424</v>
      </c>
      <c r="C224" t="s">
        <v>425</v>
      </c>
      <c r="D224" s="11">
        <v>2690</v>
      </c>
      <c r="E224" s="30"/>
      <c r="F224" s="33"/>
      <c r="G224" s="11">
        <v>2265</v>
      </c>
      <c r="H224" s="6">
        <v>4.9382716049382699E-2</v>
      </c>
      <c r="I224" s="12">
        <v>132.83950617283901</v>
      </c>
      <c r="J224" s="33"/>
      <c r="K224" s="11">
        <v>2780</v>
      </c>
      <c r="L224" s="6">
        <v>0.91358024691357997</v>
      </c>
      <c r="M224" s="12">
        <v>2457.5308641975298</v>
      </c>
      <c r="N224" s="89">
        <f t="shared" si="3"/>
        <v>0.96296296296296269</v>
      </c>
    </row>
    <row r="225" spans="1:14" x14ac:dyDescent="0.25">
      <c r="A225" s="8" t="s">
        <v>524</v>
      </c>
      <c r="B225" t="s">
        <v>424</v>
      </c>
      <c r="C225" t="s">
        <v>425</v>
      </c>
      <c r="D225" s="11">
        <v>1164</v>
      </c>
      <c r="E225" s="30"/>
      <c r="F225" s="33"/>
      <c r="G225" s="11">
        <v>2320</v>
      </c>
      <c r="H225" s="6">
        <v>0.13750000000000001</v>
      </c>
      <c r="I225" s="12">
        <v>160.05000000000001</v>
      </c>
      <c r="J225" s="33"/>
      <c r="K225" s="11">
        <v>3355</v>
      </c>
      <c r="L225" s="6">
        <v>0.88749999999999996</v>
      </c>
      <c r="M225" s="12">
        <v>1033.05</v>
      </c>
      <c r="N225" s="89">
        <f t="shared" si="3"/>
        <v>1.0249999999999999</v>
      </c>
    </row>
    <row r="226" spans="1:14" x14ac:dyDescent="0.25">
      <c r="A226" s="8" t="s">
        <v>525</v>
      </c>
      <c r="B226" t="s">
        <v>424</v>
      </c>
      <c r="C226" t="s">
        <v>425</v>
      </c>
      <c r="D226" s="11">
        <v>602</v>
      </c>
      <c r="E226" s="30"/>
      <c r="F226" s="33"/>
      <c r="G226" s="11">
        <v>2800</v>
      </c>
      <c r="H226" s="6">
        <v>1.1904761904761901E-2</v>
      </c>
      <c r="I226" s="12">
        <v>7.1666666666666599</v>
      </c>
      <c r="J226" s="33"/>
      <c r="K226" s="11">
        <v>4345</v>
      </c>
      <c r="L226" s="6">
        <v>0.94047619047619002</v>
      </c>
      <c r="M226" s="12">
        <v>566.16666666666595</v>
      </c>
      <c r="N226" s="89">
        <f t="shared" si="3"/>
        <v>0.95238095238095188</v>
      </c>
    </row>
    <row r="227" spans="1:14" x14ac:dyDescent="0.25">
      <c r="A227" s="8" t="s">
        <v>526</v>
      </c>
      <c r="B227" t="s">
        <v>424</v>
      </c>
      <c r="C227" t="s">
        <v>425</v>
      </c>
      <c r="D227" s="11">
        <v>200</v>
      </c>
      <c r="E227" s="30"/>
      <c r="F227" s="33"/>
      <c r="G227" s="11">
        <v>2040</v>
      </c>
      <c r="H227" s="6">
        <v>2.8169014084507001E-2</v>
      </c>
      <c r="I227" s="12">
        <v>5.6338028169014001</v>
      </c>
      <c r="J227" s="33"/>
      <c r="K227" s="11">
        <v>3935</v>
      </c>
      <c r="L227" s="6">
        <v>0.971830985915492</v>
      </c>
      <c r="M227" s="12">
        <v>194.366197183098</v>
      </c>
      <c r="N227" s="89">
        <f t="shared" si="3"/>
        <v>0.999999999999999</v>
      </c>
    </row>
    <row r="228" spans="1:14" x14ac:dyDescent="0.25">
      <c r="A228" s="8" t="s">
        <v>521</v>
      </c>
      <c r="B228" t="s">
        <v>426</v>
      </c>
      <c r="C228" t="s">
        <v>427</v>
      </c>
      <c r="D228" s="11">
        <v>3148</v>
      </c>
      <c r="E228" s="30"/>
      <c r="F228" s="33"/>
      <c r="G228" s="11">
        <v>830</v>
      </c>
      <c r="H228" s="6">
        <v>0.13953488372093001</v>
      </c>
      <c r="I228" s="12">
        <v>439.25581395348797</v>
      </c>
      <c r="J228" s="33"/>
      <c r="K228" s="11">
        <v>1090</v>
      </c>
      <c r="L228" s="6">
        <v>0.837209302325581</v>
      </c>
      <c r="M228" s="12">
        <v>2635.5348837209299</v>
      </c>
      <c r="N228" s="89">
        <f t="shared" si="3"/>
        <v>0.97674418604651103</v>
      </c>
    </row>
    <row r="229" spans="1:14" x14ac:dyDescent="0.25">
      <c r="A229" s="8" t="s">
        <v>522</v>
      </c>
      <c r="B229" t="s">
        <v>426</v>
      </c>
      <c r="C229" t="s">
        <v>427</v>
      </c>
      <c r="D229" s="11">
        <v>2360</v>
      </c>
      <c r="E229" s="30"/>
      <c r="F229" s="33"/>
      <c r="G229" s="11">
        <v>1300</v>
      </c>
      <c r="H229" s="6">
        <v>0.12121212121212099</v>
      </c>
      <c r="I229" s="12">
        <v>286.06060606060601</v>
      </c>
      <c r="J229" s="33"/>
      <c r="K229" s="11">
        <v>1335</v>
      </c>
      <c r="L229" s="6">
        <v>0.78787878787878696</v>
      </c>
      <c r="M229" s="12">
        <v>1859.3939393939299</v>
      </c>
      <c r="N229" s="89">
        <f t="shared" si="3"/>
        <v>0.90909090909090795</v>
      </c>
    </row>
    <row r="230" spans="1:14" x14ac:dyDescent="0.25">
      <c r="A230" s="8" t="s">
        <v>523</v>
      </c>
      <c r="B230" t="s">
        <v>426</v>
      </c>
      <c r="C230" t="s">
        <v>427</v>
      </c>
      <c r="D230" s="11">
        <v>2127</v>
      </c>
      <c r="E230" s="30"/>
      <c r="F230" s="33"/>
      <c r="G230" s="11">
        <v>2265</v>
      </c>
      <c r="H230" s="6">
        <v>0.13580246913580199</v>
      </c>
      <c r="I230" s="12">
        <v>288.85185185185099</v>
      </c>
      <c r="J230" s="33"/>
      <c r="K230" s="11">
        <v>2780</v>
      </c>
      <c r="L230" s="6">
        <v>0.87654320987654299</v>
      </c>
      <c r="M230" s="12">
        <v>1864.4074074073999</v>
      </c>
      <c r="N230" s="89">
        <f t="shared" si="3"/>
        <v>1.0123456790123451</v>
      </c>
    </row>
    <row r="231" spans="1:14" x14ac:dyDescent="0.25">
      <c r="A231" s="8" t="s">
        <v>524</v>
      </c>
      <c r="B231" t="s">
        <v>426</v>
      </c>
      <c r="C231" t="s">
        <v>427</v>
      </c>
      <c r="D231" s="11">
        <v>1150</v>
      </c>
      <c r="E231" s="30"/>
      <c r="F231" s="33"/>
      <c r="G231" s="11">
        <v>2320</v>
      </c>
      <c r="H231" s="6">
        <v>0.13684210526315699</v>
      </c>
      <c r="I231" s="12">
        <v>157.36842105263099</v>
      </c>
      <c r="J231" s="33"/>
      <c r="K231" s="11">
        <v>3355</v>
      </c>
      <c r="L231" s="6">
        <v>0.86315789473684201</v>
      </c>
      <c r="M231" s="12">
        <v>992.63157894736798</v>
      </c>
      <c r="N231" s="89">
        <f t="shared" si="3"/>
        <v>0.999999999999999</v>
      </c>
    </row>
    <row r="232" spans="1:14" x14ac:dyDescent="0.25">
      <c r="A232" s="8" t="s">
        <v>525</v>
      </c>
      <c r="B232" t="s">
        <v>426</v>
      </c>
      <c r="C232" t="s">
        <v>427</v>
      </c>
      <c r="D232" s="11">
        <v>790</v>
      </c>
      <c r="E232" s="30"/>
      <c r="F232" s="33"/>
      <c r="G232" s="11">
        <v>2800</v>
      </c>
      <c r="H232" s="6">
        <v>0.105691056910569</v>
      </c>
      <c r="I232" s="12">
        <v>83.495934959349498</v>
      </c>
      <c r="J232" s="33"/>
      <c r="K232" s="11">
        <v>4345</v>
      </c>
      <c r="L232" s="6">
        <v>0.90243902439024304</v>
      </c>
      <c r="M232" s="12">
        <v>712.92682926829195</v>
      </c>
      <c r="N232" s="89">
        <f t="shared" si="3"/>
        <v>1.0081300813008121</v>
      </c>
    </row>
    <row r="233" spans="1:14" x14ac:dyDescent="0.25">
      <c r="A233" s="8" t="s">
        <v>526</v>
      </c>
      <c r="B233" t="s">
        <v>426</v>
      </c>
      <c r="C233" t="s">
        <v>427</v>
      </c>
      <c r="D233" s="11">
        <v>413</v>
      </c>
      <c r="E233" s="30"/>
      <c r="F233" s="33"/>
      <c r="G233" s="11">
        <v>2040</v>
      </c>
      <c r="H233" s="6">
        <v>3.8461538461538401E-2</v>
      </c>
      <c r="I233" s="12">
        <v>15.8846153846153</v>
      </c>
      <c r="J233" s="33"/>
      <c r="K233" s="11">
        <v>3935</v>
      </c>
      <c r="L233" s="6">
        <v>0.92307692307692302</v>
      </c>
      <c r="M233" s="12">
        <v>381.230769230769</v>
      </c>
      <c r="N233" s="89">
        <f t="shared" si="3"/>
        <v>0.96153846153846145</v>
      </c>
    </row>
    <row r="234" spans="1:14" x14ac:dyDescent="0.25">
      <c r="A234" s="8" t="s">
        <v>521</v>
      </c>
      <c r="B234" t="s">
        <v>428</v>
      </c>
      <c r="C234" t="s">
        <v>429</v>
      </c>
      <c r="D234" s="11">
        <v>2447</v>
      </c>
      <c r="E234" s="30"/>
      <c r="F234" s="33"/>
      <c r="G234" s="11">
        <v>830</v>
      </c>
      <c r="H234" s="6">
        <v>0.88</v>
      </c>
      <c r="I234" s="12">
        <v>2153.36</v>
      </c>
      <c r="J234" s="33"/>
      <c r="K234" s="11">
        <v>1090</v>
      </c>
      <c r="L234" s="6">
        <v>0.12</v>
      </c>
      <c r="M234" s="12">
        <v>293.64</v>
      </c>
      <c r="N234" s="89">
        <f t="shared" si="3"/>
        <v>1</v>
      </c>
    </row>
    <row r="235" spans="1:14" x14ac:dyDescent="0.25">
      <c r="A235" s="8" t="s">
        <v>522</v>
      </c>
      <c r="B235" t="s">
        <v>428</v>
      </c>
      <c r="C235" t="s">
        <v>429</v>
      </c>
      <c r="D235" s="11">
        <v>2243</v>
      </c>
      <c r="E235" s="30"/>
      <c r="F235" s="33"/>
      <c r="G235" s="11">
        <v>1300</v>
      </c>
      <c r="H235" s="6">
        <v>0.81967213114754001</v>
      </c>
      <c r="I235" s="12">
        <v>1838.52459016393</v>
      </c>
      <c r="J235" s="33"/>
      <c r="K235" s="11">
        <v>1335</v>
      </c>
      <c r="L235" s="6">
        <v>0.16393442622950799</v>
      </c>
      <c r="M235" s="12">
        <v>367.704918032786</v>
      </c>
      <c r="N235" s="89">
        <f t="shared" si="3"/>
        <v>0.98360655737704805</v>
      </c>
    </row>
    <row r="236" spans="1:14" x14ac:dyDescent="0.25">
      <c r="A236" s="8" t="s">
        <v>523</v>
      </c>
      <c r="B236" t="s">
        <v>428</v>
      </c>
      <c r="C236" t="s">
        <v>429</v>
      </c>
      <c r="D236" s="11">
        <v>1376</v>
      </c>
      <c r="E236" s="30"/>
      <c r="F236" s="33"/>
      <c r="G236" s="11">
        <v>2265</v>
      </c>
      <c r="H236" s="6">
        <v>0.86585365853658502</v>
      </c>
      <c r="I236" s="12">
        <v>1191.4146341463399</v>
      </c>
      <c r="J236" s="33"/>
      <c r="K236" s="11">
        <v>2780</v>
      </c>
      <c r="L236" s="6">
        <v>0.146341463414634</v>
      </c>
      <c r="M236" s="12">
        <v>201.365853658536</v>
      </c>
      <c r="N236" s="89">
        <f t="shared" si="3"/>
        <v>1.0121951219512191</v>
      </c>
    </row>
    <row r="237" spans="1:14" x14ac:dyDescent="0.25">
      <c r="A237" s="8" t="s">
        <v>524</v>
      </c>
      <c r="B237" t="s">
        <v>428</v>
      </c>
      <c r="C237" t="s">
        <v>429</v>
      </c>
      <c r="D237" s="11">
        <v>534</v>
      </c>
      <c r="E237" s="30"/>
      <c r="F237" s="33"/>
      <c r="G237" s="11">
        <v>2320</v>
      </c>
      <c r="H237" s="6">
        <v>0.85074626865671599</v>
      </c>
      <c r="I237" s="12">
        <v>454.29850746268602</v>
      </c>
      <c r="J237" s="33"/>
      <c r="K237" s="11">
        <v>3355</v>
      </c>
      <c r="L237" s="6">
        <v>0.14925373134328301</v>
      </c>
      <c r="M237" s="12">
        <v>79.701492537313399</v>
      </c>
      <c r="N237" s="89">
        <f t="shared" si="3"/>
        <v>0.999999999999999</v>
      </c>
    </row>
    <row r="238" spans="1:14" x14ac:dyDescent="0.25">
      <c r="A238" s="8" t="s">
        <v>525</v>
      </c>
      <c r="B238" t="s">
        <v>428</v>
      </c>
      <c r="C238" t="s">
        <v>429</v>
      </c>
      <c r="D238" s="11">
        <v>434</v>
      </c>
      <c r="E238" s="30"/>
      <c r="F238" s="33"/>
      <c r="G238" s="11">
        <v>2800</v>
      </c>
      <c r="H238" s="6">
        <v>0.82407407407407396</v>
      </c>
      <c r="I238" s="12">
        <v>357.64814814814798</v>
      </c>
      <c r="J238" s="33"/>
      <c r="K238" s="11">
        <v>4345</v>
      </c>
      <c r="L238" s="6">
        <v>0.194444444444444</v>
      </c>
      <c r="M238" s="12">
        <v>84.3888888888888</v>
      </c>
      <c r="N238" s="89">
        <f t="shared" si="3"/>
        <v>1.0185185185185179</v>
      </c>
    </row>
    <row r="239" spans="1:14" x14ac:dyDescent="0.25">
      <c r="A239" s="8" t="s">
        <v>526</v>
      </c>
      <c r="B239" t="s">
        <v>428</v>
      </c>
      <c r="C239" t="s">
        <v>429</v>
      </c>
      <c r="D239" s="11">
        <v>183</v>
      </c>
      <c r="E239" s="30"/>
      <c r="F239" s="33"/>
      <c r="G239" s="11">
        <v>2040</v>
      </c>
      <c r="H239" s="6">
        <v>0.74603174603174605</v>
      </c>
      <c r="I239" s="12">
        <v>136.52380952380901</v>
      </c>
      <c r="J239" s="33"/>
      <c r="K239" s="11">
        <v>3935</v>
      </c>
      <c r="L239" s="6">
        <v>0.25396825396825301</v>
      </c>
      <c r="M239" s="12">
        <v>46.476190476190403</v>
      </c>
      <c r="N239" s="89">
        <f t="shared" si="3"/>
        <v>0.99999999999999911</v>
      </c>
    </row>
    <row r="240" spans="1:14" x14ac:dyDescent="0.25">
      <c r="A240" s="8" t="s">
        <v>521</v>
      </c>
      <c r="B240" t="s">
        <v>430</v>
      </c>
      <c r="C240" t="s">
        <v>431</v>
      </c>
      <c r="D240" s="11">
        <v>1776</v>
      </c>
      <c r="E240" s="30"/>
      <c r="F240" s="33"/>
      <c r="G240" s="11">
        <v>830</v>
      </c>
      <c r="H240" s="6">
        <v>0</v>
      </c>
      <c r="I240" s="12">
        <v>0</v>
      </c>
      <c r="J240" s="33"/>
      <c r="K240" s="11">
        <v>1090</v>
      </c>
      <c r="L240" s="6">
        <v>0.90476190476190399</v>
      </c>
      <c r="M240" s="12">
        <v>1606.8571428571399</v>
      </c>
      <c r="N240" s="89">
        <f t="shared" si="3"/>
        <v>0.90476190476190399</v>
      </c>
    </row>
    <row r="241" spans="1:14" x14ac:dyDescent="0.25">
      <c r="A241" s="8" t="s">
        <v>522</v>
      </c>
      <c r="B241" t="s">
        <v>430</v>
      </c>
      <c r="C241" t="s">
        <v>431</v>
      </c>
      <c r="D241" s="11">
        <v>1927</v>
      </c>
      <c r="E241" s="30"/>
      <c r="F241" s="33"/>
      <c r="G241" s="11">
        <v>1300</v>
      </c>
      <c r="H241" s="6">
        <v>4.54545454545454E-2</v>
      </c>
      <c r="I241" s="12">
        <v>87.590909090908994</v>
      </c>
      <c r="J241" s="33"/>
      <c r="K241" s="11">
        <v>1335</v>
      </c>
      <c r="L241" s="6">
        <v>0.95454545454545403</v>
      </c>
      <c r="M241" s="12">
        <v>1839.4090909090901</v>
      </c>
      <c r="N241" s="89">
        <f t="shared" si="3"/>
        <v>0.99999999999999944</v>
      </c>
    </row>
    <row r="242" spans="1:14" x14ac:dyDescent="0.25">
      <c r="A242" s="8" t="s">
        <v>523</v>
      </c>
      <c r="B242" t="s">
        <v>430</v>
      </c>
      <c r="C242" t="s">
        <v>431</v>
      </c>
      <c r="D242" s="11">
        <v>1934</v>
      </c>
      <c r="E242" s="30"/>
      <c r="F242" s="33"/>
      <c r="G242" s="11">
        <v>2265</v>
      </c>
      <c r="H242" s="6">
        <v>4.54545454545454E-2</v>
      </c>
      <c r="I242" s="12">
        <v>87.909090909090907</v>
      </c>
      <c r="J242" s="33"/>
      <c r="K242" s="11">
        <v>2780</v>
      </c>
      <c r="L242" s="6">
        <v>0.97727272727272696</v>
      </c>
      <c r="M242" s="12">
        <v>1890.04545454545</v>
      </c>
      <c r="N242" s="89">
        <f t="shared" si="3"/>
        <v>1.0227272727272723</v>
      </c>
    </row>
    <row r="243" spans="1:14" x14ac:dyDescent="0.25">
      <c r="A243" s="8" t="s">
        <v>524</v>
      </c>
      <c r="B243" t="s">
        <v>430</v>
      </c>
      <c r="C243" t="s">
        <v>431</v>
      </c>
      <c r="D243" s="11">
        <v>1163</v>
      </c>
      <c r="E243" s="30"/>
      <c r="F243" s="33"/>
      <c r="G243" s="11">
        <v>2320</v>
      </c>
      <c r="H243" s="6">
        <v>0.10204081632653</v>
      </c>
      <c r="I243" s="12">
        <v>118.67346938775501</v>
      </c>
      <c r="J243" s="33"/>
      <c r="K243" s="11">
        <v>3355</v>
      </c>
      <c r="L243" s="6">
        <v>0.91836734693877498</v>
      </c>
      <c r="M243" s="12">
        <v>1068.06122448979</v>
      </c>
      <c r="N243" s="89">
        <f t="shared" si="3"/>
        <v>1.020408163265305</v>
      </c>
    </row>
    <row r="244" spans="1:14" x14ac:dyDescent="0.25">
      <c r="A244" s="8" t="s">
        <v>525</v>
      </c>
      <c r="B244" t="s">
        <v>430</v>
      </c>
      <c r="C244" t="s">
        <v>431</v>
      </c>
      <c r="D244" s="11">
        <v>795</v>
      </c>
      <c r="E244" s="30"/>
      <c r="F244" s="33"/>
      <c r="G244" s="11">
        <v>2800</v>
      </c>
      <c r="H244" s="6">
        <v>3.4782608695652098E-2</v>
      </c>
      <c r="I244" s="12">
        <v>27.652173913043399</v>
      </c>
      <c r="J244" s="33"/>
      <c r="K244" s="11">
        <v>4345</v>
      </c>
      <c r="L244" s="6">
        <v>0.95652173913043403</v>
      </c>
      <c r="M244" s="12">
        <v>760.43478260869495</v>
      </c>
      <c r="N244" s="89">
        <f t="shared" si="3"/>
        <v>0.99130434782608612</v>
      </c>
    </row>
    <row r="245" spans="1:14" x14ac:dyDescent="0.25">
      <c r="A245" s="8" t="s">
        <v>526</v>
      </c>
      <c r="B245" t="s">
        <v>430</v>
      </c>
      <c r="C245" t="s">
        <v>431</v>
      </c>
      <c r="D245" s="11">
        <v>374</v>
      </c>
      <c r="E245" s="30"/>
      <c r="F245" s="33"/>
      <c r="G245" s="11">
        <v>2040</v>
      </c>
      <c r="H245" s="6">
        <v>1.48148148148148E-2</v>
      </c>
      <c r="I245" s="12">
        <v>5.5407407407407296</v>
      </c>
      <c r="J245" s="33"/>
      <c r="K245" s="11">
        <v>3935</v>
      </c>
      <c r="L245" s="6">
        <v>0.97777777777777697</v>
      </c>
      <c r="M245" s="12">
        <v>365.68888888888802</v>
      </c>
      <c r="N245" s="89">
        <f t="shared" si="3"/>
        <v>0.9925925925925918</v>
      </c>
    </row>
    <row r="246" spans="1:14" x14ac:dyDescent="0.25">
      <c r="A246" s="8" t="s">
        <v>521</v>
      </c>
      <c r="B246" t="s">
        <v>432</v>
      </c>
      <c r="C246" t="s">
        <v>433</v>
      </c>
      <c r="D246" s="11">
        <v>1397</v>
      </c>
      <c r="E246" s="30"/>
      <c r="F246" s="33"/>
      <c r="G246" s="11">
        <v>830</v>
      </c>
      <c r="H246" s="6">
        <v>0.125</v>
      </c>
      <c r="I246" s="12">
        <v>174.625</v>
      </c>
      <c r="J246" s="33"/>
      <c r="K246" s="11">
        <v>1090</v>
      </c>
      <c r="L246" s="6">
        <v>0</v>
      </c>
      <c r="M246" s="12">
        <v>0</v>
      </c>
      <c r="N246" s="89">
        <f t="shared" si="3"/>
        <v>0.125</v>
      </c>
    </row>
    <row r="247" spans="1:14" x14ac:dyDescent="0.25">
      <c r="A247" s="8" t="s">
        <v>522</v>
      </c>
      <c r="B247" t="s">
        <v>432</v>
      </c>
      <c r="C247" t="s">
        <v>433</v>
      </c>
      <c r="D247" s="11">
        <v>1527</v>
      </c>
      <c r="E247" s="30"/>
      <c r="F247" s="33"/>
      <c r="G247" s="11">
        <v>1300</v>
      </c>
      <c r="H247" s="6">
        <v>0.16666666666666599</v>
      </c>
      <c r="I247" s="12">
        <v>254.49999999999901</v>
      </c>
      <c r="J247" s="33"/>
      <c r="K247" s="11">
        <v>1335</v>
      </c>
      <c r="L247" s="6">
        <v>0</v>
      </c>
      <c r="M247" s="12">
        <v>0</v>
      </c>
      <c r="N247" s="89">
        <f t="shared" si="3"/>
        <v>0.16666666666666599</v>
      </c>
    </row>
    <row r="248" spans="1:14" x14ac:dyDescent="0.25">
      <c r="A248" s="8" t="s">
        <v>523</v>
      </c>
      <c r="B248" t="s">
        <v>432</v>
      </c>
      <c r="C248" t="s">
        <v>433</v>
      </c>
      <c r="D248" s="11">
        <v>1495</v>
      </c>
      <c r="E248" s="30"/>
      <c r="F248" s="33"/>
      <c r="G248" s="11">
        <v>2265</v>
      </c>
      <c r="H248" s="6">
        <v>0.11111111111111099</v>
      </c>
      <c r="I248" s="12">
        <v>166.111111111111</v>
      </c>
      <c r="J248" s="33"/>
      <c r="K248" s="11">
        <v>2780</v>
      </c>
      <c r="L248" s="6">
        <v>0.11111111111111099</v>
      </c>
      <c r="M248" s="12">
        <v>166.111111111111</v>
      </c>
      <c r="N248" s="89">
        <f t="shared" si="3"/>
        <v>0.22222222222222199</v>
      </c>
    </row>
    <row r="249" spans="1:14" x14ac:dyDescent="0.25">
      <c r="A249" s="8" t="s">
        <v>524</v>
      </c>
      <c r="B249" t="s">
        <v>432</v>
      </c>
      <c r="C249" t="s">
        <v>433</v>
      </c>
      <c r="D249" s="11">
        <v>946</v>
      </c>
      <c r="E249" s="30"/>
      <c r="F249" s="33"/>
      <c r="G249" s="11">
        <v>2320</v>
      </c>
      <c r="H249" s="6">
        <v>0.1</v>
      </c>
      <c r="I249" s="12">
        <v>94.6</v>
      </c>
      <c r="J249" s="33"/>
      <c r="K249" s="11">
        <v>3355</v>
      </c>
      <c r="L249" s="6">
        <v>0.114285714285714</v>
      </c>
      <c r="M249" s="12">
        <v>108.114285714285</v>
      </c>
      <c r="N249" s="89">
        <f t="shared" si="3"/>
        <v>0.21428571428571402</v>
      </c>
    </row>
    <row r="250" spans="1:14" x14ac:dyDescent="0.25">
      <c r="A250" s="8" t="s">
        <v>525</v>
      </c>
      <c r="B250" t="s">
        <v>432</v>
      </c>
      <c r="C250" t="s">
        <v>433</v>
      </c>
      <c r="D250" s="11">
        <v>678</v>
      </c>
      <c r="E250" s="30"/>
      <c r="F250" s="33"/>
      <c r="G250" s="11">
        <v>2800</v>
      </c>
      <c r="H250" s="6">
        <v>9.8039215686274495E-2</v>
      </c>
      <c r="I250" s="12">
        <v>66.470588235294102</v>
      </c>
      <c r="J250" s="33"/>
      <c r="K250" s="11">
        <v>4345</v>
      </c>
      <c r="L250" s="6">
        <v>5.8823529411764698E-2</v>
      </c>
      <c r="M250" s="12">
        <v>39.8823529411764</v>
      </c>
      <c r="N250" s="89">
        <f t="shared" si="3"/>
        <v>0.15686274509803919</v>
      </c>
    </row>
    <row r="251" spans="1:14" x14ac:dyDescent="0.25">
      <c r="A251" s="8" t="s">
        <v>526</v>
      </c>
      <c r="B251" t="s">
        <v>432</v>
      </c>
      <c r="C251" t="s">
        <v>433</v>
      </c>
      <c r="D251" s="11">
        <v>244</v>
      </c>
      <c r="E251" s="30"/>
      <c r="F251" s="33"/>
      <c r="G251" s="11">
        <v>2040</v>
      </c>
      <c r="H251" s="6">
        <v>7.7922077922077906E-2</v>
      </c>
      <c r="I251" s="12">
        <v>19.012987012987001</v>
      </c>
      <c r="J251" s="33"/>
      <c r="K251" s="11">
        <v>3935</v>
      </c>
      <c r="L251" s="6">
        <v>5.1948051948051903E-2</v>
      </c>
      <c r="M251" s="12">
        <v>12.6753246753246</v>
      </c>
      <c r="N251" s="89">
        <f t="shared" si="3"/>
        <v>0.1298701298701298</v>
      </c>
    </row>
    <row r="252" spans="1:14" x14ac:dyDescent="0.25">
      <c r="A252" s="8" t="s">
        <v>521</v>
      </c>
      <c r="B252" t="s">
        <v>434</v>
      </c>
      <c r="C252" t="s">
        <v>435</v>
      </c>
      <c r="D252" s="11">
        <v>1516</v>
      </c>
      <c r="E252" s="30"/>
      <c r="F252" s="33"/>
      <c r="G252" s="11">
        <v>830</v>
      </c>
      <c r="H252" s="6">
        <v>0.55555555555555503</v>
      </c>
      <c r="I252" s="12">
        <v>842.22222222222194</v>
      </c>
      <c r="J252" s="33"/>
      <c r="K252" s="11">
        <v>1090</v>
      </c>
      <c r="L252" s="6">
        <v>0.33333333333333298</v>
      </c>
      <c r="M252" s="12">
        <v>505.33333333333297</v>
      </c>
      <c r="N252" s="89">
        <f t="shared" si="3"/>
        <v>0.88888888888888795</v>
      </c>
    </row>
    <row r="253" spans="1:14" x14ac:dyDescent="0.25">
      <c r="A253" s="8" t="s">
        <v>522</v>
      </c>
      <c r="B253" t="s">
        <v>434</v>
      </c>
      <c r="C253" t="s">
        <v>435</v>
      </c>
      <c r="D253" s="11">
        <v>1419</v>
      </c>
      <c r="E253" s="30"/>
      <c r="F253" s="33"/>
      <c r="G253" s="11">
        <v>1300</v>
      </c>
      <c r="H253" s="6">
        <v>0.42307692307692302</v>
      </c>
      <c r="I253" s="12">
        <v>600.34615384615302</v>
      </c>
      <c r="J253" s="33"/>
      <c r="K253" s="11">
        <v>1335</v>
      </c>
      <c r="L253" s="6">
        <v>0.65384615384615297</v>
      </c>
      <c r="M253" s="12">
        <v>927.80769230769204</v>
      </c>
      <c r="N253" s="89">
        <f t="shared" si="3"/>
        <v>1.076923076923076</v>
      </c>
    </row>
    <row r="254" spans="1:14" x14ac:dyDescent="0.25">
      <c r="A254" s="8" t="s">
        <v>523</v>
      </c>
      <c r="B254" t="s">
        <v>434</v>
      </c>
      <c r="C254" t="s">
        <v>435</v>
      </c>
      <c r="D254" s="11">
        <v>627</v>
      </c>
      <c r="E254" s="30"/>
      <c r="F254" s="33"/>
      <c r="G254" s="11">
        <v>2265</v>
      </c>
      <c r="H254" s="6">
        <v>0.68656716417910402</v>
      </c>
      <c r="I254" s="12">
        <v>430.477611940298</v>
      </c>
      <c r="J254" s="33"/>
      <c r="K254" s="11">
        <v>2780</v>
      </c>
      <c r="L254" s="6">
        <v>0.328358208955223</v>
      </c>
      <c r="M254" s="12">
        <v>205.880597014925</v>
      </c>
      <c r="N254" s="89">
        <f t="shared" si="3"/>
        <v>1.0149253731343271</v>
      </c>
    </row>
    <row r="255" spans="1:14" x14ac:dyDescent="0.25">
      <c r="A255" s="8" t="s">
        <v>524</v>
      </c>
      <c r="B255" t="s">
        <v>434</v>
      </c>
      <c r="C255" t="s">
        <v>435</v>
      </c>
      <c r="D255" s="11">
        <v>213</v>
      </c>
      <c r="E255" s="30"/>
      <c r="F255" s="33"/>
      <c r="G255" s="11">
        <v>2320</v>
      </c>
      <c r="H255" s="6">
        <v>0.54761904761904701</v>
      </c>
      <c r="I255" s="12">
        <v>116.642857142857</v>
      </c>
      <c r="J255" s="33"/>
      <c r="K255" s="11">
        <v>3355</v>
      </c>
      <c r="L255" s="6">
        <v>0.476190476190476</v>
      </c>
      <c r="M255" s="12">
        <v>101.428571428571</v>
      </c>
      <c r="N255" s="89">
        <f t="shared" si="3"/>
        <v>1.0238095238095231</v>
      </c>
    </row>
    <row r="256" spans="1:14" x14ac:dyDescent="0.25">
      <c r="A256" s="8" t="s">
        <v>525</v>
      </c>
      <c r="B256" t="s">
        <v>434</v>
      </c>
      <c r="C256" t="s">
        <v>435</v>
      </c>
      <c r="D256" s="11">
        <v>144</v>
      </c>
      <c r="E256" s="30"/>
      <c r="F256" s="33"/>
      <c r="G256" s="11">
        <v>2800</v>
      </c>
      <c r="H256" s="6">
        <v>0.394736842105263</v>
      </c>
      <c r="I256" s="12">
        <v>56.842105263157798</v>
      </c>
      <c r="J256" s="33"/>
      <c r="K256" s="11">
        <v>4345</v>
      </c>
      <c r="L256" s="6">
        <v>0.60526315789473595</v>
      </c>
      <c r="M256" s="12">
        <v>87.157894736842096</v>
      </c>
      <c r="N256" s="89">
        <f t="shared" si="3"/>
        <v>0.99999999999999889</v>
      </c>
    </row>
    <row r="257" spans="1:14" x14ac:dyDescent="0.25">
      <c r="A257" s="8" t="s">
        <v>526</v>
      </c>
      <c r="B257" t="s">
        <v>434</v>
      </c>
      <c r="C257" t="s">
        <v>435</v>
      </c>
      <c r="D257" s="11">
        <v>81</v>
      </c>
      <c r="E257" s="30"/>
      <c r="F257" s="33"/>
      <c r="G257" s="11">
        <v>2040</v>
      </c>
      <c r="H257" s="6">
        <v>0.4</v>
      </c>
      <c r="I257" s="12">
        <v>32.4</v>
      </c>
      <c r="J257" s="33"/>
      <c r="K257" s="11">
        <v>3935</v>
      </c>
      <c r="L257" s="6">
        <v>0.6</v>
      </c>
      <c r="M257" s="12">
        <v>48.6</v>
      </c>
      <c r="N257" s="89">
        <f t="shared" si="3"/>
        <v>1</v>
      </c>
    </row>
    <row r="258" spans="1:14" x14ac:dyDescent="0.25">
      <c r="A258" s="8" t="s">
        <v>521</v>
      </c>
      <c r="B258" t="s">
        <v>436</v>
      </c>
      <c r="C258" t="s">
        <v>437</v>
      </c>
      <c r="D258" s="11">
        <v>7943</v>
      </c>
      <c r="E258" s="30"/>
      <c r="F258" s="33"/>
      <c r="G258" s="11">
        <v>830</v>
      </c>
      <c r="H258" s="6">
        <v>0.17499999999999999</v>
      </c>
      <c r="I258" s="12">
        <v>1390.0250000000001</v>
      </c>
      <c r="J258" s="33"/>
      <c r="K258" s="11">
        <v>1090</v>
      </c>
      <c r="L258" s="6">
        <v>0.15</v>
      </c>
      <c r="M258" s="12">
        <v>1191.45</v>
      </c>
      <c r="N258" s="89">
        <f t="shared" si="3"/>
        <v>0.32499999999999996</v>
      </c>
    </row>
    <row r="259" spans="1:14" x14ac:dyDescent="0.25">
      <c r="A259" s="8" t="s">
        <v>522</v>
      </c>
      <c r="B259" t="s">
        <v>436</v>
      </c>
      <c r="C259" t="s">
        <v>437</v>
      </c>
      <c r="D259" s="11">
        <v>8350</v>
      </c>
      <c r="E259" s="30"/>
      <c r="F259" s="33"/>
      <c r="G259" s="11">
        <v>1300</v>
      </c>
      <c r="H259" s="6">
        <v>0.21917808219178</v>
      </c>
      <c r="I259" s="12">
        <v>1830.1369863013599</v>
      </c>
      <c r="J259" s="33"/>
      <c r="K259" s="11">
        <v>1335</v>
      </c>
      <c r="L259" s="6">
        <v>0.123287671232876</v>
      </c>
      <c r="M259" s="12">
        <v>1029.4520547945201</v>
      </c>
      <c r="N259" s="89">
        <f t="shared" si="3"/>
        <v>0.34246575342465602</v>
      </c>
    </row>
    <row r="260" spans="1:14" x14ac:dyDescent="0.25">
      <c r="A260" s="8" t="s">
        <v>523</v>
      </c>
      <c r="B260" t="s">
        <v>436</v>
      </c>
      <c r="C260" t="s">
        <v>437</v>
      </c>
      <c r="D260" s="11">
        <v>9129</v>
      </c>
      <c r="E260" s="30"/>
      <c r="F260" s="33"/>
      <c r="G260" s="11">
        <v>2265</v>
      </c>
      <c r="H260" s="6">
        <v>0.22222222222222199</v>
      </c>
      <c r="I260" s="12">
        <v>2028.6666666666599</v>
      </c>
      <c r="J260" s="33"/>
      <c r="K260" s="11">
        <v>2780</v>
      </c>
      <c r="L260" s="6">
        <v>0.118518518518518</v>
      </c>
      <c r="M260" s="12">
        <v>1081.9555555555501</v>
      </c>
      <c r="N260" s="89">
        <f t="shared" si="3"/>
        <v>0.34074074074074001</v>
      </c>
    </row>
    <row r="261" spans="1:14" x14ac:dyDescent="0.25">
      <c r="A261" s="8" t="s">
        <v>524</v>
      </c>
      <c r="B261" t="s">
        <v>436</v>
      </c>
      <c r="C261" t="s">
        <v>437</v>
      </c>
      <c r="D261" s="11">
        <v>5466</v>
      </c>
      <c r="E261" s="30"/>
      <c r="F261" s="33"/>
      <c r="G261" s="11">
        <v>2320</v>
      </c>
      <c r="H261" s="6">
        <v>0.234513274336283</v>
      </c>
      <c r="I261" s="12">
        <v>1281.84955752212</v>
      </c>
      <c r="J261" s="33"/>
      <c r="K261" s="11">
        <v>3355</v>
      </c>
      <c r="L261" s="6">
        <v>0.106194690265486</v>
      </c>
      <c r="M261" s="12">
        <v>580.46017699114998</v>
      </c>
      <c r="N261" s="89">
        <f t="shared" si="3"/>
        <v>0.340707964601769</v>
      </c>
    </row>
    <row r="262" spans="1:14" x14ac:dyDescent="0.25">
      <c r="A262" s="8" t="s">
        <v>525</v>
      </c>
      <c r="B262" t="s">
        <v>436</v>
      </c>
      <c r="C262" t="s">
        <v>437</v>
      </c>
      <c r="D262" s="11">
        <v>3173</v>
      </c>
      <c r="E262" s="30"/>
      <c r="F262" s="33"/>
      <c r="G262" s="11">
        <v>2800</v>
      </c>
      <c r="H262" s="6">
        <v>0.27759197324414697</v>
      </c>
      <c r="I262" s="12">
        <v>880.79933110367801</v>
      </c>
      <c r="J262" s="33"/>
      <c r="K262" s="11">
        <v>4345</v>
      </c>
      <c r="L262" s="6">
        <v>0.113712374581939</v>
      </c>
      <c r="M262" s="12">
        <v>360.80936454849399</v>
      </c>
      <c r="N262" s="89">
        <f t="shared" si="3"/>
        <v>0.39130434782608597</v>
      </c>
    </row>
    <row r="263" spans="1:14" x14ac:dyDescent="0.25">
      <c r="A263" s="8" t="s">
        <v>526</v>
      </c>
      <c r="B263" t="s">
        <v>436</v>
      </c>
      <c r="C263" t="s">
        <v>437</v>
      </c>
      <c r="D263" s="11">
        <v>1211</v>
      </c>
      <c r="E263" s="30"/>
      <c r="F263" s="33"/>
      <c r="G263" s="11">
        <v>2040</v>
      </c>
      <c r="H263" s="6">
        <v>0.147859922178988</v>
      </c>
      <c r="I263" s="12">
        <v>179.05836575875401</v>
      </c>
      <c r="J263" s="33"/>
      <c r="K263" s="11">
        <v>3935</v>
      </c>
      <c r="L263" s="6">
        <v>6.6147859922178906E-2</v>
      </c>
      <c r="M263" s="12">
        <v>80.105058365758694</v>
      </c>
      <c r="N263" s="89">
        <f t="shared" ref="N263:N326" si="4">L263+H263</f>
        <v>0.21400778210116689</v>
      </c>
    </row>
    <row r="264" spans="1:14" x14ac:dyDescent="0.25">
      <c r="A264" s="8" t="s">
        <v>521</v>
      </c>
      <c r="B264" t="s">
        <v>438</v>
      </c>
      <c r="C264" t="s">
        <v>439</v>
      </c>
      <c r="D264" s="11">
        <v>2183</v>
      </c>
      <c r="E264" s="30"/>
      <c r="F264" s="33"/>
      <c r="G264" s="11">
        <v>830</v>
      </c>
      <c r="H264" s="6">
        <v>0</v>
      </c>
      <c r="I264" s="12">
        <v>0</v>
      </c>
      <c r="J264" s="33"/>
      <c r="K264" s="11">
        <v>1090</v>
      </c>
      <c r="L264" s="6">
        <v>0.92857142857142805</v>
      </c>
      <c r="M264" s="12">
        <v>2027.07142857142</v>
      </c>
      <c r="N264" s="89">
        <f t="shared" si="4"/>
        <v>0.92857142857142805</v>
      </c>
    </row>
    <row r="265" spans="1:14" x14ac:dyDescent="0.25">
      <c r="A265" s="8" t="s">
        <v>522</v>
      </c>
      <c r="B265" t="s">
        <v>438</v>
      </c>
      <c r="C265" t="s">
        <v>439</v>
      </c>
      <c r="D265" s="11">
        <v>1527</v>
      </c>
      <c r="E265" s="30"/>
      <c r="F265" s="33"/>
      <c r="G265" s="11">
        <v>1300</v>
      </c>
      <c r="H265" s="6">
        <v>0.16666666666666599</v>
      </c>
      <c r="I265" s="12">
        <v>254.49999999999901</v>
      </c>
      <c r="J265" s="33"/>
      <c r="K265" s="11">
        <v>1335</v>
      </c>
      <c r="L265" s="6">
        <v>0.91666666666666596</v>
      </c>
      <c r="M265" s="12">
        <v>1399.74999999999</v>
      </c>
      <c r="N265" s="89">
        <f t="shared" si="4"/>
        <v>1.0833333333333319</v>
      </c>
    </row>
    <row r="266" spans="1:14" x14ac:dyDescent="0.25">
      <c r="A266" s="8" t="s">
        <v>523</v>
      </c>
      <c r="B266" t="s">
        <v>438</v>
      </c>
      <c r="C266" t="s">
        <v>439</v>
      </c>
      <c r="D266" s="11">
        <v>1006</v>
      </c>
      <c r="E266" s="30"/>
      <c r="F266" s="33"/>
      <c r="G266" s="11">
        <v>2265</v>
      </c>
      <c r="H266" s="6">
        <v>6.4516129032257993E-2</v>
      </c>
      <c r="I266" s="12">
        <v>64.903225806451601</v>
      </c>
      <c r="J266" s="33"/>
      <c r="K266" s="11">
        <v>2780</v>
      </c>
      <c r="L266" s="6">
        <v>0.90322580645161199</v>
      </c>
      <c r="M266" s="12">
        <v>908.64516129032199</v>
      </c>
      <c r="N266" s="89">
        <f t="shared" si="4"/>
        <v>0.96774193548387</v>
      </c>
    </row>
    <row r="267" spans="1:14" x14ac:dyDescent="0.25">
      <c r="A267" s="8" t="s">
        <v>524</v>
      </c>
      <c r="B267" t="s">
        <v>438</v>
      </c>
      <c r="C267" t="s">
        <v>439</v>
      </c>
      <c r="D267" s="11">
        <v>445</v>
      </c>
      <c r="E267" s="30"/>
      <c r="F267" s="33"/>
      <c r="G267" s="11">
        <v>2320</v>
      </c>
      <c r="H267" s="6">
        <v>3.125E-2</v>
      </c>
      <c r="I267" s="12">
        <v>13.90625</v>
      </c>
      <c r="J267" s="33"/>
      <c r="K267" s="11">
        <v>3355</v>
      </c>
      <c r="L267" s="6">
        <v>0.96875</v>
      </c>
      <c r="M267" s="12">
        <v>431.09375</v>
      </c>
      <c r="N267" s="89">
        <f t="shared" si="4"/>
        <v>1</v>
      </c>
    </row>
    <row r="268" spans="1:14" x14ac:dyDescent="0.25">
      <c r="A268" s="8" t="s">
        <v>525</v>
      </c>
      <c r="B268" t="s">
        <v>438</v>
      </c>
      <c r="C268" t="s">
        <v>439</v>
      </c>
      <c r="D268" s="11">
        <v>259</v>
      </c>
      <c r="E268" s="30"/>
      <c r="F268" s="33"/>
      <c r="G268" s="11">
        <v>2800</v>
      </c>
      <c r="H268" s="6">
        <v>4.6511627906976702E-2</v>
      </c>
      <c r="I268" s="12">
        <v>12.0465116279069</v>
      </c>
      <c r="J268" s="33"/>
      <c r="K268" s="11">
        <v>4345</v>
      </c>
      <c r="L268" s="6">
        <v>0.95348837209302295</v>
      </c>
      <c r="M268" s="12">
        <v>246.95348837209301</v>
      </c>
      <c r="N268" s="89">
        <f t="shared" si="4"/>
        <v>0.99999999999999967</v>
      </c>
    </row>
    <row r="269" spans="1:14" x14ac:dyDescent="0.25">
      <c r="A269" s="8" t="s">
        <v>526</v>
      </c>
      <c r="B269" t="s">
        <v>438</v>
      </c>
      <c r="C269" t="s">
        <v>439</v>
      </c>
      <c r="D269" s="11">
        <v>154</v>
      </c>
      <c r="E269" s="30"/>
      <c r="F269" s="33"/>
      <c r="G269" s="11">
        <v>2040</v>
      </c>
      <c r="H269" s="6">
        <v>0</v>
      </c>
      <c r="I269" s="12">
        <v>0</v>
      </c>
      <c r="J269" s="33"/>
      <c r="K269" s="11">
        <v>3935</v>
      </c>
      <c r="L269" s="6">
        <v>1</v>
      </c>
      <c r="M269" s="12">
        <v>154</v>
      </c>
      <c r="N269" s="89">
        <f t="shared" si="4"/>
        <v>1</v>
      </c>
    </row>
    <row r="270" spans="1:14" x14ac:dyDescent="0.25">
      <c r="A270" s="8" t="s">
        <v>521</v>
      </c>
      <c r="B270" t="s">
        <v>440</v>
      </c>
      <c r="C270" t="s">
        <v>441</v>
      </c>
      <c r="D270" s="11">
        <v>7909</v>
      </c>
      <c r="E270" s="30"/>
      <c r="F270" s="33"/>
      <c r="G270" s="11">
        <v>830</v>
      </c>
      <c r="H270" s="6">
        <v>0.71428571428571397</v>
      </c>
      <c r="I270" s="12">
        <v>5649.2857142857101</v>
      </c>
      <c r="J270" s="33"/>
      <c r="K270" s="11">
        <v>1090</v>
      </c>
      <c r="L270" s="6">
        <v>0.28571428571428498</v>
      </c>
      <c r="M270" s="12">
        <v>2259.7142857142799</v>
      </c>
      <c r="N270" s="89">
        <f t="shared" si="4"/>
        <v>0.99999999999999889</v>
      </c>
    </row>
    <row r="271" spans="1:14" x14ac:dyDescent="0.25">
      <c r="A271" s="8" t="s">
        <v>522</v>
      </c>
      <c r="B271" t="s">
        <v>440</v>
      </c>
      <c r="C271" t="s">
        <v>441</v>
      </c>
      <c r="D271" s="11">
        <v>5507</v>
      </c>
      <c r="E271" s="30"/>
      <c r="F271" s="33"/>
      <c r="G271" s="11">
        <v>1300</v>
      </c>
      <c r="H271" s="6">
        <v>0.703125</v>
      </c>
      <c r="I271" s="12">
        <v>3872.109375</v>
      </c>
      <c r="J271" s="33"/>
      <c r="K271" s="11">
        <v>1335</v>
      </c>
      <c r="L271" s="6">
        <v>0.234375</v>
      </c>
      <c r="M271" s="12">
        <v>1290.703125</v>
      </c>
      <c r="N271" s="89">
        <f t="shared" si="4"/>
        <v>0.9375</v>
      </c>
    </row>
    <row r="272" spans="1:14" x14ac:dyDescent="0.25">
      <c r="A272" s="8" t="s">
        <v>523</v>
      </c>
      <c r="B272" t="s">
        <v>440</v>
      </c>
      <c r="C272" t="s">
        <v>441</v>
      </c>
      <c r="D272" s="11">
        <v>2884</v>
      </c>
      <c r="E272" s="30"/>
      <c r="F272" s="33"/>
      <c r="G272" s="11">
        <v>2265</v>
      </c>
      <c r="H272" s="6">
        <v>0.83146067415730296</v>
      </c>
      <c r="I272" s="12">
        <v>2397.9325842696599</v>
      </c>
      <c r="J272" s="33"/>
      <c r="K272" s="11">
        <v>2780</v>
      </c>
      <c r="L272" s="6">
        <v>0.15730337078651599</v>
      </c>
      <c r="M272" s="12">
        <v>453.662921348314</v>
      </c>
      <c r="N272" s="89">
        <f t="shared" si="4"/>
        <v>0.98876404494381898</v>
      </c>
    </row>
    <row r="273" spans="1:14" x14ac:dyDescent="0.25">
      <c r="A273" s="8" t="s">
        <v>524</v>
      </c>
      <c r="B273" t="s">
        <v>440</v>
      </c>
      <c r="C273" t="s">
        <v>441</v>
      </c>
      <c r="D273" s="11">
        <v>848</v>
      </c>
      <c r="E273" s="30"/>
      <c r="F273" s="33"/>
      <c r="G273" s="11">
        <v>2320</v>
      </c>
      <c r="H273" s="6">
        <v>0.78431372549019596</v>
      </c>
      <c r="I273" s="12">
        <v>665.09803921568596</v>
      </c>
      <c r="J273" s="33"/>
      <c r="K273" s="11">
        <v>3355</v>
      </c>
      <c r="L273" s="6">
        <v>0.23529411764705799</v>
      </c>
      <c r="M273" s="12">
        <v>199.529411764705</v>
      </c>
      <c r="N273" s="89">
        <f t="shared" si="4"/>
        <v>1.0196078431372539</v>
      </c>
    </row>
    <row r="274" spans="1:14" x14ac:dyDescent="0.25">
      <c r="A274" s="8" t="s">
        <v>525</v>
      </c>
      <c r="B274" t="s">
        <v>440</v>
      </c>
      <c r="C274" t="s">
        <v>441</v>
      </c>
      <c r="D274" s="11">
        <v>329</v>
      </c>
      <c r="E274" s="30"/>
      <c r="F274" s="33"/>
      <c r="G274" s="11">
        <v>2800</v>
      </c>
      <c r="H274" s="6">
        <v>0.9</v>
      </c>
      <c r="I274" s="12">
        <v>296.10000000000002</v>
      </c>
      <c r="J274" s="33"/>
      <c r="K274" s="11">
        <v>4345</v>
      </c>
      <c r="L274" s="6">
        <v>0.116666666666666</v>
      </c>
      <c r="M274" s="12">
        <v>38.383333333333297</v>
      </c>
      <c r="N274" s="89">
        <f t="shared" si="4"/>
        <v>1.0166666666666659</v>
      </c>
    </row>
    <row r="275" spans="1:14" x14ac:dyDescent="0.25">
      <c r="A275" s="8" t="s">
        <v>526</v>
      </c>
      <c r="B275" t="s">
        <v>440</v>
      </c>
      <c r="C275" t="s">
        <v>441</v>
      </c>
      <c r="D275" s="11">
        <v>110</v>
      </c>
      <c r="E275" s="30"/>
      <c r="F275" s="33"/>
      <c r="G275" s="11">
        <v>2040</v>
      </c>
      <c r="H275" s="6">
        <v>0.8</v>
      </c>
      <c r="I275" s="12">
        <v>88</v>
      </c>
      <c r="J275" s="33"/>
      <c r="K275" s="11">
        <v>3935</v>
      </c>
      <c r="L275" s="6">
        <v>0.24444444444444399</v>
      </c>
      <c r="M275" s="12">
        <v>26.8888888888888</v>
      </c>
      <c r="N275" s="89">
        <f t="shared" si="4"/>
        <v>1.0444444444444441</v>
      </c>
    </row>
    <row r="276" spans="1:14" x14ac:dyDescent="0.25">
      <c r="A276" s="8" t="s">
        <v>521</v>
      </c>
      <c r="B276" t="s">
        <v>442</v>
      </c>
      <c r="C276" t="s">
        <v>443</v>
      </c>
      <c r="D276" s="11">
        <v>3642</v>
      </c>
      <c r="E276" s="30"/>
      <c r="F276" s="33"/>
      <c r="G276" s="11">
        <v>830</v>
      </c>
      <c r="H276" s="6">
        <v>0.69565217391304301</v>
      </c>
      <c r="I276" s="12">
        <v>2533.5652173912999</v>
      </c>
      <c r="J276" s="33"/>
      <c r="K276" s="11">
        <v>1090</v>
      </c>
      <c r="L276" s="6">
        <v>0.17391304347826</v>
      </c>
      <c r="M276" s="12">
        <v>633.39130434782601</v>
      </c>
      <c r="N276" s="89">
        <f t="shared" si="4"/>
        <v>0.86956521739130299</v>
      </c>
    </row>
    <row r="277" spans="1:14" x14ac:dyDescent="0.25">
      <c r="A277" s="8" t="s">
        <v>522</v>
      </c>
      <c r="B277" t="s">
        <v>442</v>
      </c>
      <c r="C277" t="s">
        <v>443</v>
      </c>
      <c r="D277" s="11">
        <v>3841</v>
      </c>
      <c r="E277" s="30"/>
      <c r="F277" s="33"/>
      <c r="G277" s="11">
        <v>1300</v>
      </c>
      <c r="H277" s="6">
        <v>0.86111111111111105</v>
      </c>
      <c r="I277" s="12">
        <v>3307.5277777777701</v>
      </c>
      <c r="J277" s="33"/>
      <c r="K277" s="11">
        <v>1335</v>
      </c>
      <c r="L277" s="6">
        <v>8.3333333333333301E-2</v>
      </c>
      <c r="M277" s="12">
        <v>320.08333333333297</v>
      </c>
      <c r="N277" s="89">
        <f t="shared" si="4"/>
        <v>0.94444444444444431</v>
      </c>
    </row>
    <row r="278" spans="1:14" x14ac:dyDescent="0.25">
      <c r="A278" s="8" t="s">
        <v>523</v>
      </c>
      <c r="B278" t="s">
        <v>442</v>
      </c>
      <c r="C278" t="s">
        <v>443</v>
      </c>
      <c r="D278" s="11">
        <v>2733</v>
      </c>
      <c r="E278" s="30"/>
      <c r="F278" s="33"/>
      <c r="G278" s="11">
        <v>2265</v>
      </c>
      <c r="H278" s="6">
        <v>0.92592592592592504</v>
      </c>
      <c r="I278" s="12">
        <v>2530.5555555555502</v>
      </c>
      <c r="J278" s="33"/>
      <c r="K278" s="11">
        <v>2780</v>
      </c>
      <c r="L278" s="6">
        <v>8.6419753086419707E-2</v>
      </c>
      <c r="M278" s="12">
        <v>236.18518518518499</v>
      </c>
      <c r="N278" s="89">
        <f t="shared" si="4"/>
        <v>1.0123456790123448</v>
      </c>
    </row>
    <row r="279" spans="1:14" x14ac:dyDescent="0.25">
      <c r="A279" s="8" t="s">
        <v>524</v>
      </c>
      <c r="B279" t="s">
        <v>442</v>
      </c>
      <c r="C279" t="s">
        <v>443</v>
      </c>
      <c r="D279" s="11">
        <v>1248</v>
      </c>
      <c r="E279" s="30"/>
      <c r="F279" s="33"/>
      <c r="G279" s="11">
        <v>2320</v>
      </c>
      <c r="H279" s="6">
        <v>0.98529411764705799</v>
      </c>
      <c r="I279" s="12">
        <v>1229.64705882352</v>
      </c>
      <c r="J279" s="33"/>
      <c r="K279" s="11">
        <v>3355</v>
      </c>
      <c r="L279" s="6">
        <v>2.94117647058823E-2</v>
      </c>
      <c r="M279" s="12">
        <v>36.705882352941103</v>
      </c>
      <c r="N279" s="89">
        <f t="shared" si="4"/>
        <v>1.0147058823529402</v>
      </c>
    </row>
    <row r="280" spans="1:14" x14ac:dyDescent="0.25">
      <c r="A280" s="8" t="s">
        <v>525</v>
      </c>
      <c r="B280" t="s">
        <v>442</v>
      </c>
      <c r="C280" t="s">
        <v>443</v>
      </c>
      <c r="D280" s="11">
        <v>663</v>
      </c>
      <c r="E280" s="30"/>
      <c r="F280" s="33"/>
      <c r="G280" s="11">
        <v>2800</v>
      </c>
      <c r="H280" s="6">
        <v>0.98245614035087703</v>
      </c>
      <c r="I280" s="12">
        <v>651.36842105263099</v>
      </c>
      <c r="J280" s="33"/>
      <c r="K280" s="11">
        <v>4345</v>
      </c>
      <c r="L280" s="6">
        <v>7.8947368421052599E-2</v>
      </c>
      <c r="M280" s="12">
        <v>52.342105263157798</v>
      </c>
      <c r="N280" s="89">
        <f t="shared" si="4"/>
        <v>1.0614035087719296</v>
      </c>
    </row>
    <row r="281" spans="1:14" x14ac:dyDescent="0.25">
      <c r="A281" s="8" t="s">
        <v>526</v>
      </c>
      <c r="B281" t="s">
        <v>442</v>
      </c>
      <c r="C281" t="s">
        <v>443</v>
      </c>
      <c r="D281" s="11">
        <v>242</v>
      </c>
      <c r="E281" s="30"/>
      <c r="F281" s="33"/>
      <c r="G281" s="11">
        <v>2040</v>
      </c>
      <c r="H281" s="6">
        <v>0.98550724637681097</v>
      </c>
      <c r="I281" s="12">
        <v>238.49275362318801</v>
      </c>
      <c r="J281" s="33"/>
      <c r="K281" s="11">
        <v>3935</v>
      </c>
      <c r="L281" s="6">
        <v>2.8985507246376802E-2</v>
      </c>
      <c r="M281" s="12">
        <v>7.0144927536231796</v>
      </c>
      <c r="N281" s="89">
        <f t="shared" si="4"/>
        <v>1.0144927536231878</v>
      </c>
    </row>
    <row r="282" spans="1:14" x14ac:dyDescent="0.25">
      <c r="A282" s="8" t="s">
        <v>521</v>
      </c>
      <c r="B282" t="s">
        <v>444</v>
      </c>
      <c r="C282" t="s">
        <v>445</v>
      </c>
      <c r="D282" s="11">
        <v>1116</v>
      </c>
      <c r="E282" s="30"/>
      <c r="F282" s="33"/>
      <c r="G282" s="11">
        <v>830</v>
      </c>
      <c r="H282" s="6">
        <v>0.3125</v>
      </c>
      <c r="I282" s="12">
        <v>348.75</v>
      </c>
      <c r="J282" s="33"/>
      <c r="K282" s="11">
        <v>1090</v>
      </c>
      <c r="L282" s="6">
        <v>0.75</v>
      </c>
      <c r="M282" s="12">
        <v>837</v>
      </c>
      <c r="N282" s="89">
        <f t="shared" si="4"/>
        <v>1.0625</v>
      </c>
    </row>
    <row r="283" spans="1:14" x14ac:dyDescent="0.25">
      <c r="A283" s="8" t="s">
        <v>522</v>
      </c>
      <c r="B283" t="s">
        <v>444</v>
      </c>
      <c r="C283" t="s">
        <v>445</v>
      </c>
      <c r="D283" s="11">
        <v>490</v>
      </c>
      <c r="E283" s="30"/>
      <c r="F283" s="33"/>
      <c r="G283" s="11">
        <v>1300</v>
      </c>
      <c r="H283" s="6">
        <v>0</v>
      </c>
      <c r="I283" s="12">
        <v>0</v>
      </c>
      <c r="J283" s="33"/>
      <c r="K283" s="11">
        <v>1335</v>
      </c>
      <c r="L283" s="6">
        <v>0.9375</v>
      </c>
      <c r="M283" s="12">
        <v>459.375</v>
      </c>
      <c r="N283" s="89">
        <f t="shared" si="4"/>
        <v>0.9375</v>
      </c>
    </row>
    <row r="284" spans="1:14" x14ac:dyDescent="0.25">
      <c r="A284" s="8" t="s">
        <v>523</v>
      </c>
      <c r="B284" t="s">
        <v>444</v>
      </c>
      <c r="C284" t="s">
        <v>445</v>
      </c>
      <c r="D284" s="11">
        <v>171</v>
      </c>
      <c r="E284" s="30"/>
      <c r="F284" s="33"/>
      <c r="G284" s="11">
        <v>2265</v>
      </c>
      <c r="H284" s="6">
        <v>0.12903225806451599</v>
      </c>
      <c r="I284" s="12">
        <v>22.064516129032199</v>
      </c>
      <c r="J284" s="33"/>
      <c r="K284" s="11">
        <v>2780</v>
      </c>
      <c r="L284" s="6">
        <v>0.87096774193548299</v>
      </c>
      <c r="M284" s="12">
        <v>148.935483870967</v>
      </c>
      <c r="N284" s="89">
        <f t="shared" si="4"/>
        <v>0.999999999999999</v>
      </c>
    </row>
    <row r="285" spans="1:14" x14ac:dyDescent="0.25">
      <c r="A285" s="8" t="s">
        <v>524</v>
      </c>
      <c r="B285" t="s">
        <v>444</v>
      </c>
      <c r="C285" t="s">
        <v>445</v>
      </c>
      <c r="D285" s="11">
        <v>23</v>
      </c>
      <c r="E285" s="30"/>
      <c r="F285" s="33"/>
      <c r="G285" s="11">
        <v>2320</v>
      </c>
      <c r="H285" s="6">
        <v>4.6511627906976702E-2</v>
      </c>
      <c r="I285" s="12">
        <v>1.0697674418604599</v>
      </c>
      <c r="J285" s="33"/>
      <c r="K285" s="11">
        <v>3355</v>
      </c>
      <c r="L285" s="6">
        <v>0.97674418604651103</v>
      </c>
      <c r="M285" s="12">
        <v>22.465116279069701</v>
      </c>
      <c r="N285" s="89">
        <f t="shared" si="4"/>
        <v>1.0232558139534877</v>
      </c>
    </row>
    <row r="286" spans="1:14" x14ac:dyDescent="0.25">
      <c r="A286" s="8" t="s">
        <v>525</v>
      </c>
      <c r="B286" t="s">
        <v>444</v>
      </c>
      <c r="C286" t="s">
        <v>445</v>
      </c>
      <c r="D286" s="11">
        <v>7</v>
      </c>
      <c r="E286" s="30"/>
      <c r="F286" s="33"/>
      <c r="G286" s="11">
        <v>2800</v>
      </c>
      <c r="H286" s="6">
        <v>7.1428571428571397E-2</v>
      </c>
      <c r="I286" s="12">
        <v>0.499999999999999</v>
      </c>
      <c r="J286" s="33"/>
      <c r="K286" s="11">
        <v>4345</v>
      </c>
      <c r="L286" s="6">
        <v>0.92857142857142805</v>
      </c>
      <c r="M286" s="12">
        <v>6.5</v>
      </c>
      <c r="N286" s="89">
        <f t="shared" si="4"/>
        <v>0.99999999999999944</v>
      </c>
    </row>
    <row r="287" spans="1:14" x14ac:dyDescent="0.25">
      <c r="A287" s="8" t="s">
        <v>526</v>
      </c>
      <c r="B287" t="s">
        <v>444</v>
      </c>
      <c r="C287" t="s">
        <v>445</v>
      </c>
      <c r="D287" s="11">
        <v>4</v>
      </c>
      <c r="E287" s="30"/>
      <c r="F287" s="33"/>
      <c r="G287" s="11">
        <v>2040</v>
      </c>
      <c r="H287" s="6">
        <v>4.7619047619047603E-2</v>
      </c>
      <c r="I287" s="12">
        <v>0.19047619047618999</v>
      </c>
      <c r="J287" s="33"/>
      <c r="K287" s="11">
        <v>3935</v>
      </c>
      <c r="L287" s="6">
        <v>0.97619047619047605</v>
      </c>
      <c r="M287" s="12">
        <v>3.9047619047619002</v>
      </c>
      <c r="N287" s="89">
        <f t="shared" si="4"/>
        <v>1.0238095238095237</v>
      </c>
    </row>
    <row r="288" spans="1:14" x14ac:dyDescent="0.25">
      <c r="A288" s="8" t="s">
        <v>521</v>
      </c>
      <c r="B288" t="s">
        <v>446</v>
      </c>
      <c r="C288" t="s">
        <v>447</v>
      </c>
      <c r="D288" s="11">
        <v>2591</v>
      </c>
      <c r="E288" s="30"/>
      <c r="F288" s="33"/>
      <c r="G288" s="11">
        <v>830</v>
      </c>
      <c r="H288" s="6">
        <v>0.24137931034482701</v>
      </c>
      <c r="I288" s="12">
        <v>625.41379310344803</v>
      </c>
      <c r="J288" s="33"/>
      <c r="K288" s="11">
        <v>1090</v>
      </c>
      <c r="L288" s="6">
        <v>0.68965517241379304</v>
      </c>
      <c r="M288" s="12">
        <v>1786.8965517241299</v>
      </c>
      <c r="N288" s="89">
        <f t="shared" si="4"/>
        <v>0.93103448275862011</v>
      </c>
    </row>
    <row r="289" spans="1:14" x14ac:dyDescent="0.25">
      <c r="A289" s="8" t="s">
        <v>522</v>
      </c>
      <c r="B289" t="s">
        <v>446</v>
      </c>
      <c r="C289" t="s">
        <v>447</v>
      </c>
      <c r="D289" s="11">
        <v>2526</v>
      </c>
      <c r="E289" s="30"/>
      <c r="F289" s="33"/>
      <c r="G289" s="11">
        <v>1300</v>
      </c>
      <c r="H289" s="6">
        <v>0.17647058823529399</v>
      </c>
      <c r="I289" s="12">
        <v>445.76470588235202</v>
      </c>
      <c r="J289" s="33"/>
      <c r="K289" s="11">
        <v>1335</v>
      </c>
      <c r="L289" s="6">
        <v>0.79411764705882304</v>
      </c>
      <c r="M289" s="12">
        <v>2005.9411764705801</v>
      </c>
      <c r="N289" s="89">
        <f t="shared" si="4"/>
        <v>0.97058823529411709</v>
      </c>
    </row>
    <row r="290" spans="1:14" x14ac:dyDescent="0.25">
      <c r="A290" s="8" t="s">
        <v>523</v>
      </c>
      <c r="B290" t="s">
        <v>446</v>
      </c>
      <c r="C290" t="s">
        <v>447</v>
      </c>
      <c r="D290" s="11">
        <v>2253</v>
      </c>
      <c r="E290" s="30"/>
      <c r="F290" s="33"/>
      <c r="G290" s="11">
        <v>2265</v>
      </c>
      <c r="H290" s="6">
        <v>8.7499999999999994E-2</v>
      </c>
      <c r="I290" s="12">
        <v>197.13749999999999</v>
      </c>
      <c r="J290" s="33"/>
      <c r="K290" s="11">
        <v>2780</v>
      </c>
      <c r="L290" s="6">
        <v>0.86250000000000004</v>
      </c>
      <c r="M290" s="12">
        <v>1943.2125000000001</v>
      </c>
      <c r="N290" s="89">
        <f t="shared" si="4"/>
        <v>0.95000000000000007</v>
      </c>
    </row>
    <row r="291" spans="1:14" x14ac:dyDescent="0.25">
      <c r="A291" s="8" t="s">
        <v>524</v>
      </c>
      <c r="B291" t="s">
        <v>446</v>
      </c>
      <c r="C291" t="s">
        <v>447</v>
      </c>
      <c r="D291" s="11">
        <v>1088</v>
      </c>
      <c r="E291" s="30"/>
      <c r="F291" s="33"/>
      <c r="G291" s="11">
        <v>2320</v>
      </c>
      <c r="H291" s="6">
        <v>0.13709677419354799</v>
      </c>
      <c r="I291" s="12">
        <v>149.16129032257999</v>
      </c>
      <c r="J291" s="33"/>
      <c r="K291" s="11">
        <v>3355</v>
      </c>
      <c r="L291" s="6">
        <v>0.87903225806451601</v>
      </c>
      <c r="M291" s="12">
        <v>956.38709677419297</v>
      </c>
      <c r="N291" s="89">
        <f t="shared" si="4"/>
        <v>1.0161290322580641</v>
      </c>
    </row>
    <row r="292" spans="1:14" x14ac:dyDescent="0.25">
      <c r="A292" s="8" t="s">
        <v>525</v>
      </c>
      <c r="B292" t="s">
        <v>446</v>
      </c>
      <c r="C292" t="s">
        <v>447</v>
      </c>
      <c r="D292" s="11">
        <v>791</v>
      </c>
      <c r="E292" s="30"/>
      <c r="F292" s="33"/>
      <c r="G292" s="11">
        <v>2800</v>
      </c>
      <c r="H292" s="6">
        <v>0.140350877192982</v>
      </c>
      <c r="I292" s="12">
        <v>111.017543859649</v>
      </c>
      <c r="J292" s="33"/>
      <c r="K292" s="11">
        <v>4345</v>
      </c>
      <c r="L292" s="6">
        <v>0.88596491228070096</v>
      </c>
      <c r="M292" s="12">
        <v>700.79824561403495</v>
      </c>
      <c r="N292" s="89">
        <f t="shared" si="4"/>
        <v>1.026315789473683</v>
      </c>
    </row>
    <row r="293" spans="1:14" x14ac:dyDescent="0.25">
      <c r="A293" s="8" t="s">
        <v>526</v>
      </c>
      <c r="B293" t="s">
        <v>446</v>
      </c>
      <c r="C293" t="s">
        <v>447</v>
      </c>
      <c r="D293" s="11">
        <v>338</v>
      </c>
      <c r="E293" s="30"/>
      <c r="F293" s="33"/>
      <c r="G293" s="11">
        <v>2040</v>
      </c>
      <c r="H293" s="6">
        <v>9.6153846153846104E-2</v>
      </c>
      <c r="I293" s="12">
        <v>32.499999999999901</v>
      </c>
      <c r="J293" s="33"/>
      <c r="K293" s="11">
        <v>3935</v>
      </c>
      <c r="L293" s="6">
        <v>0.91346153846153799</v>
      </c>
      <c r="M293" s="12">
        <v>308.74999999999898</v>
      </c>
      <c r="N293" s="89">
        <f t="shared" si="4"/>
        <v>1.0096153846153841</v>
      </c>
    </row>
    <row r="294" spans="1:14" x14ac:dyDescent="0.25">
      <c r="A294" s="8" t="s">
        <v>521</v>
      </c>
      <c r="B294" t="s">
        <v>448</v>
      </c>
      <c r="C294" t="s">
        <v>449</v>
      </c>
      <c r="D294" s="11">
        <v>5580</v>
      </c>
      <c r="E294" s="30"/>
      <c r="F294" s="33"/>
      <c r="G294" s="11">
        <v>830</v>
      </c>
      <c r="H294" s="6">
        <v>0.75</v>
      </c>
      <c r="I294" s="12">
        <v>4185</v>
      </c>
      <c r="J294" s="33"/>
      <c r="K294" s="11">
        <v>1090</v>
      </c>
      <c r="L294" s="6">
        <v>0.125</v>
      </c>
      <c r="M294" s="12">
        <v>697.5</v>
      </c>
      <c r="N294" s="89">
        <f t="shared" si="4"/>
        <v>0.875</v>
      </c>
    </row>
    <row r="295" spans="1:14" x14ac:dyDescent="0.25">
      <c r="A295" s="8" t="s">
        <v>522</v>
      </c>
      <c r="B295" t="s">
        <v>448</v>
      </c>
      <c r="C295" t="s">
        <v>449</v>
      </c>
      <c r="D295" s="11">
        <v>3486</v>
      </c>
      <c r="E295" s="30"/>
      <c r="F295" s="33"/>
      <c r="G295" s="11">
        <v>1300</v>
      </c>
      <c r="H295" s="6">
        <v>0.65384615384615297</v>
      </c>
      <c r="I295" s="12">
        <v>2279.3076923076901</v>
      </c>
      <c r="J295" s="33"/>
      <c r="K295" s="11">
        <v>1335</v>
      </c>
      <c r="L295" s="6">
        <v>0.23076923076923</v>
      </c>
      <c r="M295" s="12">
        <v>804.461538461538</v>
      </c>
      <c r="N295" s="89">
        <f t="shared" si="4"/>
        <v>0.88461538461538303</v>
      </c>
    </row>
    <row r="296" spans="1:14" x14ac:dyDescent="0.25">
      <c r="A296" s="8" t="s">
        <v>523</v>
      </c>
      <c r="B296" t="s">
        <v>448</v>
      </c>
      <c r="C296" t="s">
        <v>449</v>
      </c>
      <c r="D296" s="11">
        <v>2631</v>
      </c>
      <c r="E296" s="30"/>
      <c r="F296" s="33"/>
      <c r="G296" s="11">
        <v>2265</v>
      </c>
      <c r="H296" s="6">
        <v>0.54545454545454497</v>
      </c>
      <c r="I296" s="12">
        <v>1435.0909090908999</v>
      </c>
      <c r="J296" s="33"/>
      <c r="K296" s="11">
        <v>2780</v>
      </c>
      <c r="L296" s="6">
        <v>0.45454545454545398</v>
      </c>
      <c r="M296" s="12">
        <v>1195.9090909090901</v>
      </c>
      <c r="N296" s="89">
        <f t="shared" si="4"/>
        <v>0.99999999999999889</v>
      </c>
    </row>
    <row r="297" spans="1:14" x14ac:dyDescent="0.25">
      <c r="A297" s="8" t="s">
        <v>524</v>
      </c>
      <c r="B297" t="s">
        <v>448</v>
      </c>
      <c r="C297" t="s">
        <v>449</v>
      </c>
      <c r="D297" s="11">
        <v>1245</v>
      </c>
      <c r="E297" s="30"/>
      <c r="F297" s="33"/>
      <c r="G297" s="11">
        <v>2320</v>
      </c>
      <c r="H297" s="6">
        <v>0.73469387755102</v>
      </c>
      <c r="I297" s="12">
        <v>914.69387755102002</v>
      </c>
      <c r="J297" s="33"/>
      <c r="K297" s="11">
        <v>3355</v>
      </c>
      <c r="L297" s="6">
        <v>0.265306122448979</v>
      </c>
      <c r="M297" s="12">
        <v>330.30612244897901</v>
      </c>
      <c r="N297" s="89">
        <f t="shared" si="4"/>
        <v>0.999999999999999</v>
      </c>
    </row>
    <row r="298" spans="1:14" x14ac:dyDescent="0.25">
      <c r="A298" s="8" t="s">
        <v>525</v>
      </c>
      <c r="B298" t="s">
        <v>448</v>
      </c>
      <c r="C298" t="s">
        <v>449</v>
      </c>
      <c r="D298" s="11">
        <v>599</v>
      </c>
      <c r="E298" s="30"/>
      <c r="F298" s="33"/>
      <c r="G298" s="11">
        <v>2800</v>
      </c>
      <c r="H298" s="6">
        <v>0.62962962962962898</v>
      </c>
      <c r="I298" s="12">
        <v>377.14814814814798</v>
      </c>
      <c r="J298" s="33"/>
      <c r="K298" s="11">
        <v>4345</v>
      </c>
      <c r="L298" s="6">
        <v>0.38888888888888801</v>
      </c>
      <c r="M298" s="12">
        <v>232.944444444444</v>
      </c>
      <c r="N298" s="89">
        <f t="shared" si="4"/>
        <v>1.018518518518517</v>
      </c>
    </row>
    <row r="299" spans="1:14" x14ac:dyDescent="0.25">
      <c r="A299" s="8" t="s">
        <v>526</v>
      </c>
      <c r="B299" t="s">
        <v>448</v>
      </c>
      <c r="C299" t="s">
        <v>449</v>
      </c>
      <c r="D299" s="11">
        <v>232</v>
      </c>
      <c r="E299" s="30"/>
      <c r="F299" s="33"/>
      <c r="G299" s="11">
        <v>2040</v>
      </c>
      <c r="H299" s="6">
        <v>0.80645161290322498</v>
      </c>
      <c r="I299" s="12">
        <v>187.09677419354799</v>
      </c>
      <c r="J299" s="33"/>
      <c r="K299" s="11">
        <v>3935</v>
      </c>
      <c r="L299" s="6">
        <v>0.209677419354838</v>
      </c>
      <c r="M299" s="12">
        <v>48.645161290322498</v>
      </c>
      <c r="N299" s="89">
        <f t="shared" si="4"/>
        <v>1.0161290322580629</v>
      </c>
    </row>
    <row r="300" spans="1:14" x14ac:dyDescent="0.25">
      <c r="A300" s="8" t="s">
        <v>521</v>
      </c>
      <c r="B300" t="s">
        <v>450</v>
      </c>
      <c r="C300" t="s">
        <v>451</v>
      </c>
      <c r="D300" s="11">
        <v>863</v>
      </c>
      <c r="E300" s="30"/>
      <c r="F300" s="33"/>
      <c r="G300" s="11">
        <v>830</v>
      </c>
      <c r="H300" s="6">
        <v>0</v>
      </c>
      <c r="I300" s="12">
        <v>0</v>
      </c>
      <c r="J300" s="33"/>
      <c r="K300" s="11">
        <v>1090</v>
      </c>
      <c r="L300" s="6">
        <v>1</v>
      </c>
      <c r="M300" s="12">
        <v>863</v>
      </c>
      <c r="N300" s="89">
        <f t="shared" si="4"/>
        <v>1</v>
      </c>
    </row>
    <row r="301" spans="1:14" x14ac:dyDescent="0.25">
      <c r="A301" s="8" t="s">
        <v>522</v>
      </c>
      <c r="B301" t="s">
        <v>450</v>
      </c>
      <c r="C301" t="s">
        <v>451</v>
      </c>
      <c r="D301" s="11">
        <v>826</v>
      </c>
      <c r="E301" s="30"/>
      <c r="F301" s="33"/>
      <c r="G301" s="11">
        <v>1300</v>
      </c>
      <c r="H301" s="6">
        <v>0</v>
      </c>
      <c r="I301" s="12">
        <v>0</v>
      </c>
      <c r="J301" s="33"/>
      <c r="K301" s="11">
        <v>1335</v>
      </c>
      <c r="L301" s="6">
        <v>0.875</v>
      </c>
      <c r="M301" s="12">
        <v>722.75</v>
      </c>
      <c r="N301" s="89">
        <f t="shared" si="4"/>
        <v>0.875</v>
      </c>
    </row>
    <row r="302" spans="1:14" x14ac:dyDescent="0.25">
      <c r="A302" s="8" t="s">
        <v>523</v>
      </c>
      <c r="B302" t="s">
        <v>450</v>
      </c>
      <c r="C302" t="s">
        <v>451</v>
      </c>
      <c r="D302" s="11">
        <v>981</v>
      </c>
      <c r="E302" s="30"/>
      <c r="F302" s="33"/>
      <c r="G302" s="11">
        <v>2265</v>
      </c>
      <c r="H302" s="6">
        <v>0.28571428571428498</v>
      </c>
      <c r="I302" s="12">
        <v>280.28571428571399</v>
      </c>
      <c r="J302" s="33"/>
      <c r="K302" s="11">
        <v>2780</v>
      </c>
      <c r="L302" s="6">
        <v>0.71428571428571397</v>
      </c>
      <c r="M302" s="12">
        <v>700.71428571428498</v>
      </c>
      <c r="N302" s="89">
        <f t="shared" si="4"/>
        <v>0.99999999999999889</v>
      </c>
    </row>
    <row r="303" spans="1:14" x14ac:dyDescent="0.25">
      <c r="A303" s="8" t="s">
        <v>524</v>
      </c>
      <c r="B303" t="s">
        <v>450</v>
      </c>
      <c r="C303" t="s">
        <v>451</v>
      </c>
      <c r="D303" s="11">
        <v>504</v>
      </c>
      <c r="E303" s="30"/>
      <c r="F303" s="33"/>
      <c r="G303" s="11">
        <v>2320</v>
      </c>
      <c r="H303" s="6">
        <v>0.105263157894736</v>
      </c>
      <c r="I303" s="12">
        <v>53.052631578947299</v>
      </c>
      <c r="J303" s="33"/>
      <c r="K303" s="11">
        <v>3355</v>
      </c>
      <c r="L303" s="6">
        <v>0.94736842105263097</v>
      </c>
      <c r="M303" s="12">
        <v>477.47368421052602</v>
      </c>
      <c r="N303" s="89">
        <f t="shared" si="4"/>
        <v>1.052631578947367</v>
      </c>
    </row>
    <row r="304" spans="1:14" x14ac:dyDescent="0.25">
      <c r="A304" s="8" t="s">
        <v>525</v>
      </c>
      <c r="B304" t="s">
        <v>450</v>
      </c>
      <c r="C304" t="s">
        <v>451</v>
      </c>
      <c r="D304" s="11">
        <v>283</v>
      </c>
      <c r="E304" s="30"/>
      <c r="F304" s="33"/>
      <c r="G304" s="11">
        <v>2800</v>
      </c>
      <c r="H304" s="6">
        <v>2.0833333333333301E-2</v>
      </c>
      <c r="I304" s="12">
        <v>5.8958333333333304</v>
      </c>
      <c r="J304" s="33"/>
      <c r="K304" s="11">
        <v>4345</v>
      </c>
      <c r="L304" s="6">
        <v>0.95833333333333304</v>
      </c>
      <c r="M304" s="12">
        <v>271.20833333333297</v>
      </c>
      <c r="N304" s="89">
        <f t="shared" si="4"/>
        <v>0.9791666666666663</v>
      </c>
    </row>
    <row r="305" spans="1:14" x14ac:dyDescent="0.25">
      <c r="A305" s="8" t="s">
        <v>526</v>
      </c>
      <c r="B305" t="s">
        <v>450</v>
      </c>
      <c r="C305" t="s">
        <v>451</v>
      </c>
      <c r="D305" s="11">
        <v>117</v>
      </c>
      <c r="E305" s="30"/>
      <c r="F305" s="33"/>
      <c r="G305" s="11">
        <v>2040</v>
      </c>
      <c r="H305" s="6">
        <v>0</v>
      </c>
      <c r="I305" s="12">
        <v>0</v>
      </c>
      <c r="J305" s="33"/>
      <c r="K305" s="11">
        <v>3935</v>
      </c>
      <c r="L305" s="6">
        <v>1</v>
      </c>
      <c r="M305" s="12">
        <v>117</v>
      </c>
      <c r="N305" s="89">
        <f t="shared" si="4"/>
        <v>1</v>
      </c>
    </row>
    <row r="306" spans="1:14" x14ac:dyDescent="0.25">
      <c r="A306" s="8" t="s">
        <v>521</v>
      </c>
      <c r="B306" t="s">
        <v>452</v>
      </c>
      <c r="C306" t="s">
        <v>453</v>
      </c>
      <c r="D306" s="11">
        <v>5097</v>
      </c>
      <c r="E306" s="30"/>
      <c r="F306" s="33"/>
      <c r="G306" s="11">
        <v>830</v>
      </c>
      <c r="H306" s="6">
        <v>7.69230769230769E-2</v>
      </c>
      <c r="I306" s="12">
        <v>392.07692307692298</v>
      </c>
      <c r="J306" s="33"/>
      <c r="K306" s="11">
        <v>1090</v>
      </c>
      <c r="L306" s="6">
        <v>0.86538461538461497</v>
      </c>
      <c r="M306" s="12">
        <v>4410.8653846153802</v>
      </c>
      <c r="N306" s="89">
        <f t="shared" si="4"/>
        <v>0.94230769230769185</v>
      </c>
    </row>
    <row r="307" spans="1:14" x14ac:dyDescent="0.25">
      <c r="A307" s="8" t="s">
        <v>522</v>
      </c>
      <c r="B307" t="s">
        <v>452</v>
      </c>
      <c r="C307" t="s">
        <v>453</v>
      </c>
      <c r="D307" s="11">
        <v>4548</v>
      </c>
      <c r="E307" s="30"/>
      <c r="F307" s="33"/>
      <c r="G307" s="11">
        <v>1300</v>
      </c>
      <c r="H307" s="6">
        <v>0.105263157894736</v>
      </c>
      <c r="I307" s="12">
        <v>478.73684210526301</v>
      </c>
      <c r="J307" s="33"/>
      <c r="K307" s="11">
        <v>1335</v>
      </c>
      <c r="L307" s="6">
        <v>0.86842105263157798</v>
      </c>
      <c r="M307" s="12">
        <v>3949.5789473684199</v>
      </c>
      <c r="N307" s="89">
        <f t="shared" si="4"/>
        <v>0.97368421052631393</v>
      </c>
    </row>
    <row r="308" spans="1:14" x14ac:dyDescent="0.25">
      <c r="A308" s="8" t="s">
        <v>523</v>
      </c>
      <c r="B308" t="s">
        <v>452</v>
      </c>
      <c r="C308" t="s">
        <v>453</v>
      </c>
      <c r="D308" s="11">
        <v>3372</v>
      </c>
      <c r="E308" s="30"/>
      <c r="F308" s="33"/>
      <c r="G308" s="11">
        <v>2265</v>
      </c>
      <c r="H308" s="6">
        <v>0.121019108280254</v>
      </c>
      <c r="I308" s="12">
        <v>408.07643312101902</v>
      </c>
      <c r="J308" s="33"/>
      <c r="K308" s="11">
        <v>2780</v>
      </c>
      <c r="L308" s="6">
        <v>0.904458598726114</v>
      </c>
      <c r="M308" s="12">
        <v>3049.8343949044502</v>
      </c>
      <c r="N308" s="89">
        <f t="shared" si="4"/>
        <v>1.0254777070063681</v>
      </c>
    </row>
    <row r="309" spans="1:14" x14ac:dyDescent="0.25">
      <c r="A309" s="8" t="s">
        <v>524</v>
      </c>
      <c r="B309" t="s">
        <v>452</v>
      </c>
      <c r="C309" t="s">
        <v>453</v>
      </c>
      <c r="D309" s="11">
        <v>1671</v>
      </c>
      <c r="E309" s="30"/>
      <c r="F309" s="33"/>
      <c r="G309" s="11">
        <v>2320</v>
      </c>
      <c r="H309" s="6">
        <v>7.1856287425149698E-2</v>
      </c>
      <c r="I309" s="12">
        <v>120.07185628742501</v>
      </c>
      <c r="J309" s="33"/>
      <c r="K309" s="11">
        <v>3355</v>
      </c>
      <c r="L309" s="6">
        <v>0.92814371257484996</v>
      </c>
      <c r="M309" s="12">
        <v>1550.9281437125701</v>
      </c>
      <c r="N309" s="89">
        <f t="shared" si="4"/>
        <v>0.99999999999999967</v>
      </c>
    </row>
    <row r="310" spans="1:14" x14ac:dyDescent="0.25">
      <c r="A310" s="8" t="s">
        <v>525</v>
      </c>
      <c r="B310" t="s">
        <v>452</v>
      </c>
      <c r="C310" t="s">
        <v>453</v>
      </c>
      <c r="D310" s="11">
        <v>863</v>
      </c>
      <c r="E310" s="30"/>
      <c r="F310" s="33"/>
      <c r="G310" s="11">
        <v>2800</v>
      </c>
      <c r="H310" s="6">
        <v>7.0175438596491196E-2</v>
      </c>
      <c r="I310" s="12">
        <v>60.561403508771903</v>
      </c>
      <c r="J310" s="33"/>
      <c r="K310" s="11">
        <v>4345</v>
      </c>
      <c r="L310" s="6">
        <v>0.94152046783625698</v>
      </c>
      <c r="M310" s="12">
        <v>812.53216374269005</v>
      </c>
      <c r="N310" s="89">
        <f t="shared" si="4"/>
        <v>1.0116959064327482</v>
      </c>
    </row>
    <row r="311" spans="1:14" x14ac:dyDescent="0.25">
      <c r="A311" s="8" t="s">
        <v>526</v>
      </c>
      <c r="B311" t="s">
        <v>452</v>
      </c>
      <c r="C311" t="s">
        <v>453</v>
      </c>
      <c r="D311" s="11">
        <v>432</v>
      </c>
      <c r="E311" s="30"/>
      <c r="F311" s="33"/>
      <c r="G311" s="11">
        <v>2040</v>
      </c>
      <c r="H311" s="6">
        <v>2.1739130434782601E-2</v>
      </c>
      <c r="I311" s="12">
        <v>9.3913043478260807</v>
      </c>
      <c r="J311" s="33"/>
      <c r="K311" s="11">
        <v>3935</v>
      </c>
      <c r="L311" s="6">
        <v>0.97282608695652095</v>
      </c>
      <c r="M311" s="12">
        <v>420.26086956521698</v>
      </c>
      <c r="N311" s="89">
        <f t="shared" si="4"/>
        <v>0.99456521739130355</v>
      </c>
    </row>
    <row r="312" spans="1:14" x14ac:dyDescent="0.25">
      <c r="A312" s="8" t="s">
        <v>521</v>
      </c>
      <c r="B312" t="s">
        <v>454</v>
      </c>
      <c r="C312" t="s">
        <v>455</v>
      </c>
      <c r="D312" s="11">
        <v>2945</v>
      </c>
      <c r="E312" s="30"/>
      <c r="F312" s="33"/>
      <c r="G312" s="11">
        <v>830</v>
      </c>
      <c r="H312" s="6">
        <v>0.4</v>
      </c>
      <c r="I312" s="12">
        <v>1178</v>
      </c>
      <c r="J312" s="33"/>
      <c r="K312" s="11">
        <v>1090</v>
      </c>
      <c r="L312" s="6">
        <v>0.55000000000000004</v>
      </c>
      <c r="M312" s="12">
        <v>1619.75</v>
      </c>
      <c r="N312" s="89">
        <f t="shared" si="4"/>
        <v>0.95000000000000007</v>
      </c>
    </row>
    <row r="313" spans="1:14" x14ac:dyDescent="0.25">
      <c r="A313" s="8" t="s">
        <v>522</v>
      </c>
      <c r="B313" t="s">
        <v>454</v>
      </c>
      <c r="C313" t="s">
        <v>455</v>
      </c>
      <c r="D313" s="11">
        <v>3684</v>
      </c>
      <c r="E313" s="30"/>
      <c r="F313" s="33"/>
      <c r="G313" s="11">
        <v>1300</v>
      </c>
      <c r="H313" s="6">
        <v>0.194444444444444</v>
      </c>
      <c r="I313" s="12">
        <v>716.33333333333303</v>
      </c>
      <c r="J313" s="33"/>
      <c r="K313" s="11">
        <v>1335</v>
      </c>
      <c r="L313" s="6">
        <v>0.83333333333333304</v>
      </c>
      <c r="M313" s="12">
        <v>3069.99999999999</v>
      </c>
      <c r="N313" s="89">
        <f t="shared" si="4"/>
        <v>1.027777777777777</v>
      </c>
    </row>
    <row r="314" spans="1:14" x14ac:dyDescent="0.25">
      <c r="A314" s="8" t="s">
        <v>523</v>
      </c>
      <c r="B314" t="s">
        <v>454</v>
      </c>
      <c r="C314" t="s">
        <v>455</v>
      </c>
      <c r="D314" s="11">
        <v>3650</v>
      </c>
      <c r="E314" s="30"/>
      <c r="F314" s="33"/>
      <c r="G314" s="11">
        <v>2265</v>
      </c>
      <c r="H314" s="6">
        <v>0.25</v>
      </c>
      <c r="I314" s="12">
        <v>912.5</v>
      </c>
      <c r="J314" s="33"/>
      <c r="K314" s="11">
        <v>2780</v>
      </c>
      <c r="L314" s="6">
        <v>0.65</v>
      </c>
      <c r="M314" s="12">
        <v>2372.5</v>
      </c>
      <c r="N314" s="89">
        <f t="shared" si="4"/>
        <v>0.9</v>
      </c>
    </row>
    <row r="315" spans="1:14" x14ac:dyDescent="0.25">
      <c r="A315" s="8" t="s">
        <v>524</v>
      </c>
      <c r="B315" t="s">
        <v>454</v>
      </c>
      <c r="C315" t="s">
        <v>455</v>
      </c>
      <c r="D315" s="11">
        <v>2554</v>
      </c>
      <c r="E315" s="30"/>
      <c r="F315" s="33"/>
      <c r="G315" s="11">
        <v>2320</v>
      </c>
      <c r="H315" s="6">
        <v>0.24489795918367299</v>
      </c>
      <c r="I315" s="12">
        <v>625.46938775510205</v>
      </c>
      <c r="J315" s="33"/>
      <c r="K315" s="11">
        <v>3355</v>
      </c>
      <c r="L315" s="6">
        <v>0.74829931972789099</v>
      </c>
      <c r="M315" s="12">
        <v>1911.1564625850301</v>
      </c>
      <c r="N315" s="89">
        <f t="shared" si="4"/>
        <v>0.99319727891156395</v>
      </c>
    </row>
    <row r="316" spans="1:14" x14ac:dyDescent="0.25">
      <c r="A316" s="8" t="s">
        <v>525</v>
      </c>
      <c r="B316" t="s">
        <v>454</v>
      </c>
      <c r="C316" t="s">
        <v>455</v>
      </c>
      <c r="D316" s="11">
        <v>1681</v>
      </c>
      <c r="E316" s="30"/>
      <c r="F316" s="33"/>
      <c r="G316" s="11">
        <v>2800</v>
      </c>
      <c r="H316" s="6">
        <v>0.206666666666666</v>
      </c>
      <c r="I316" s="12">
        <v>347.40666666666601</v>
      </c>
      <c r="J316" s="33"/>
      <c r="K316" s="11">
        <v>4345</v>
      </c>
      <c r="L316" s="6">
        <v>0.76666666666666605</v>
      </c>
      <c r="M316" s="12">
        <v>1288.7666666666601</v>
      </c>
      <c r="N316" s="89">
        <f t="shared" si="4"/>
        <v>0.97333333333333205</v>
      </c>
    </row>
    <row r="317" spans="1:14" x14ac:dyDescent="0.25">
      <c r="A317" s="8" t="s">
        <v>526</v>
      </c>
      <c r="B317" t="s">
        <v>454</v>
      </c>
      <c r="C317" t="s">
        <v>455</v>
      </c>
      <c r="D317" s="11">
        <v>661</v>
      </c>
      <c r="E317" s="30"/>
      <c r="F317" s="33"/>
      <c r="G317" s="11">
        <v>2040</v>
      </c>
      <c r="H317" s="6">
        <v>0.153374233128834</v>
      </c>
      <c r="I317" s="12">
        <v>101.380368098159</v>
      </c>
      <c r="J317" s="33"/>
      <c r="K317" s="11">
        <v>3935</v>
      </c>
      <c r="L317" s="6">
        <v>0.82208588957055195</v>
      </c>
      <c r="M317" s="12">
        <v>543.39877300613398</v>
      </c>
      <c r="N317" s="89">
        <f t="shared" si="4"/>
        <v>0.97546012269938598</v>
      </c>
    </row>
    <row r="318" spans="1:14" x14ac:dyDescent="0.25">
      <c r="A318" s="8" t="s">
        <v>521</v>
      </c>
      <c r="B318" t="s">
        <v>456</v>
      </c>
      <c r="C318" t="s">
        <v>457</v>
      </c>
      <c r="D318" s="11">
        <v>2287</v>
      </c>
      <c r="E318" s="30"/>
      <c r="F318" s="33"/>
      <c r="G318" s="11">
        <v>830</v>
      </c>
      <c r="H318" s="6">
        <v>0.83333333333333304</v>
      </c>
      <c r="I318" s="12">
        <v>1905.8333333333301</v>
      </c>
      <c r="J318" s="33"/>
      <c r="K318" s="11">
        <v>1090</v>
      </c>
      <c r="L318" s="6">
        <v>8.3333333333333301E-2</v>
      </c>
      <c r="M318" s="12">
        <v>190.583333333333</v>
      </c>
      <c r="N318" s="89">
        <f t="shared" si="4"/>
        <v>0.9166666666666663</v>
      </c>
    </row>
    <row r="319" spans="1:14" x14ac:dyDescent="0.25">
      <c r="A319" s="8" t="s">
        <v>522</v>
      </c>
      <c r="B319" t="s">
        <v>456</v>
      </c>
      <c r="C319" t="s">
        <v>457</v>
      </c>
      <c r="D319" s="11">
        <v>2483</v>
      </c>
      <c r="E319" s="30"/>
      <c r="F319" s="33"/>
      <c r="G319" s="11">
        <v>1300</v>
      </c>
      <c r="H319" s="6">
        <v>0.92592592592592504</v>
      </c>
      <c r="I319" s="12">
        <v>2299.0740740740698</v>
      </c>
      <c r="J319" s="33"/>
      <c r="K319" s="11">
        <v>1335</v>
      </c>
      <c r="L319" s="6">
        <v>3.7037037037037E-2</v>
      </c>
      <c r="M319" s="12">
        <v>91.962962962962905</v>
      </c>
      <c r="N319" s="89">
        <f t="shared" si="4"/>
        <v>0.96296296296296202</v>
      </c>
    </row>
    <row r="320" spans="1:14" x14ac:dyDescent="0.25">
      <c r="A320" s="8" t="s">
        <v>523</v>
      </c>
      <c r="B320" t="s">
        <v>456</v>
      </c>
      <c r="C320" t="s">
        <v>457</v>
      </c>
      <c r="D320" s="11">
        <v>2120</v>
      </c>
      <c r="E320" s="30"/>
      <c r="F320" s="33"/>
      <c r="G320" s="11">
        <v>2265</v>
      </c>
      <c r="H320" s="6">
        <v>0.91071428571428503</v>
      </c>
      <c r="I320" s="12">
        <v>1930.7142857142801</v>
      </c>
      <c r="J320" s="33"/>
      <c r="K320" s="11">
        <v>2780</v>
      </c>
      <c r="L320" s="6">
        <v>5.3571428571428499E-2</v>
      </c>
      <c r="M320" s="12">
        <v>113.571428571428</v>
      </c>
      <c r="N320" s="89">
        <f t="shared" si="4"/>
        <v>0.96428571428571352</v>
      </c>
    </row>
    <row r="321" spans="1:14" x14ac:dyDescent="0.25">
      <c r="A321" s="8" t="s">
        <v>524</v>
      </c>
      <c r="B321" t="s">
        <v>456</v>
      </c>
      <c r="C321" t="s">
        <v>457</v>
      </c>
      <c r="D321" s="11">
        <v>1066</v>
      </c>
      <c r="E321" s="30"/>
      <c r="F321" s="33"/>
      <c r="G321" s="11">
        <v>2320</v>
      </c>
      <c r="H321" s="6">
        <v>0.962025316455696</v>
      </c>
      <c r="I321" s="12">
        <v>1025.5189873417701</v>
      </c>
      <c r="J321" s="33"/>
      <c r="K321" s="11">
        <v>3355</v>
      </c>
      <c r="L321" s="6">
        <v>3.7974683544303701E-2</v>
      </c>
      <c r="M321" s="12">
        <v>40.481012658227797</v>
      </c>
      <c r="N321" s="89">
        <f t="shared" si="4"/>
        <v>0.99999999999999967</v>
      </c>
    </row>
    <row r="322" spans="1:14" x14ac:dyDescent="0.25">
      <c r="A322" s="8" t="s">
        <v>525</v>
      </c>
      <c r="B322" t="s">
        <v>456</v>
      </c>
      <c r="C322" t="s">
        <v>457</v>
      </c>
      <c r="D322" s="11">
        <v>654</v>
      </c>
      <c r="E322" s="30"/>
      <c r="F322" s="33"/>
      <c r="G322" s="11">
        <v>2800</v>
      </c>
      <c r="H322" s="6">
        <v>0.95604395604395598</v>
      </c>
      <c r="I322" s="12">
        <v>625.25274725274699</v>
      </c>
      <c r="J322" s="33"/>
      <c r="K322" s="11">
        <v>4345</v>
      </c>
      <c r="L322" s="6">
        <v>4.3956043956043897E-2</v>
      </c>
      <c r="M322" s="12">
        <v>28.747252747252698</v>
      </c>
      <c r="N322" s="89">
        <f t="shared" si="4"/>
        <v>0.99999999999999989</v>
      </c>
    </row>
    <row r="323" spans="1:14" x14ac:dyDescent="0.25">
      <c r="A323" s="8" t="s">
        <v>526</v>
      </c>
      <c r="B323" t="s">
        <v>456</v>
      </c>
      <c r="C323" t="s">
        <v>457</v>
      </c>
      <c r="D323" s="11">
        <v>274</v>
      </c>
      <c r="E323" s="30"/>
      <c r="F323" s="33"/>
      <c r="G323" s="11">
        <v>2040</v>
      </c>
      <c r="H323" s="6">
        <v>0.95180722891566205</v>
      </c>
      <c r="I323" s="12">
        <v>260.79518072289102</v>
      </c>
      <c r="J323" s="33"/>
      <c r="K323" s="11">
        <v>3935</v>
      </c>
      <c r="L323" s="6">
        <v>4.8192771084337303E-2</v>
      </c>
      <c r="M323" s="12">
        <v>13.204819277108401</v>
      </c>
      <c r="N323" s="89">
        <f t="shared" si="4"/>
        <v>0.99999999999999933</v>
      </c>
    </row>
    <row r="324" spans="1:14" x14ac:dyDescent="0.25">
      <c r="A324" s="8" t="s">
        <v>521</v>
      </c>
      <c r="B324" t="s">
        <v>458</v>
      </c>
      <c r="C324" t="s">
        <v>459</v>
      </c>
      <c r="D324" s="11">
        <v>1396</v>
      </c>
      <c r="E324" s="30"/>
      <c r="F324" s="33"/>
      <c r="G324" s="11">
        <v>830</v>
      </c>
      <c r="H324" s="6">
        <v>0.25</v>
      </c>
      <c r="I324" s="12">
        <v>349</v>
      </c>
      <c r="J324" s="33"/>
      <c r="K324" s="11">
        <v>1090</v>
      </c>
      <c r="L324" s="6">
        <v>0.75</v>
      </c>
      <c r="M324" s="12">
        <v>1047</v>
      </c>
      <c r="N324" s="89">
        <f t="shared" si="4"/>
        <v>1</v>
      </c>
    </row>
    <row r="325" spans="1:14" x14ac:dyDescent="0.25">
      <c r="A325" s="8" t="s">
        <v>522</v>
      </c>
      <c r="B325" t="s">
        <v>458</v>
      </c>
      <c r="C325" t="s">
        <v>459</v>
      </c>
      <c r="D325" s="11">
        <v>1437</v>
      </c>
      <c r="E325" s="30"/>
      <c r="F325" s="33"/>
      <c r="G325" s="11">
        <v>1300</v>
      </c>
      <c r="H325" s="6">
        <v>7.69230769230769E-2</v>
      </c>
      <c r="I325" s="12">
        <v>110.53846153846099</v>
      </c>
      <c r="J325" s="33"/>
      <c r="K325" s="11">
        <v>1335</v>
      </c>
      <c r="L325" s="6">
        <v>0.92307692307692302</v>
      </c>
      <c r="M325" s="12">
        <v>1326.4615384615299</v>
      </c>
      <c r="N325" s="89">
        <f t="shared" si="4"/>
        <v>0.99999999999999989</v>
      </c>
    </row>
    <row r="326" spans="1:14" x14ac:dyDescent="0.25">
      <c r="A326" s="8" t="s">
        <v>523</v>
      </c>
      <c r="B326" t="s">
        <v>458</v>
      </c>
      <c r="C326" t="s">
        <v>459</v>
      </c>
      <c r="D326" s="11">
        <v>1239</v>
      </c>
      <c r="E326" s="30"/>
      <c r="F326" s="33"/>
      <c r="G326" s="11">
        <v>2265</v>
      </c>
      <c r="H326" s="6">
        <v>9.5238095238095205E-2</v>
      </c>
      <c r="I326" s="12">
        <v>117.99999999999901</v>
      </c>
      <c r="J326" s="33"/>
      <c r="K326" s="11">
        <v>2780</v>
      </c>
      <c r="L326" s="6">
        <v>0.952380952380952</v>
      </c>
      <c r="M326" s="12">
        <v>1179.99999999999</v>
      </c>
      <c r="N326" s="89">
        <f t="shared" si="4"/>
        <v>1.0476190476190472</v>
      </c>
    </row>
    <row r="327" spans="1:14" x14ac:dyDescent="0.25">
      <c r="A327" s="8" t="s">
        <v>524</v>
      </c>
      <c r="B327" t="s">
        <v>458</v>
      </c>
      <c r="C327" t="s">
        <v>459</v>
      </c>
      <c r="D327" s="11">
        <v>750</v>
      </c>
      <c r="E327" s="30"/>
      <c r="F327" s="33"/>
      <c r="G327" s="11">
        <v>2320</v>
      </c>
      <c r="H327" s="6">
        <v>1.7857142857142801E-2</v>
      </c>
      <c r="I327" s="12">
        <v>13.3928571428571</v>
      </c>
      <c r="J327" s="33"/>
      <c r="K327" s="11">
        <v>3355</v>
      </c>
      <c r="L327" s="6">
        <v>0.94642857142857095</v>
      </c>
      <c r="M327" s="12">
        <v>709.82142857142799</v>
      </c>
      <c r="N327" s="89">
        <f t="shared" ref="N327:N390" si="5">L327+H327</f>
        <v>0.96428571428571375</v>
      </c>
    </row>
    <row r="328" spans="1:14" x14ac:dyDescent="0.25">
      <c r="A328" s="8" t="s">
        <v>525</v>
      </c>
      <c r="B328" t="s">
        <v>458</v>
      </c>
      <c r="C328" t="s">
        <v>459</v>
      </c>
      <c r="D328" s="11">
        <v>518</v>
      </c>
      <c r="E328" s="30"/>
      <c r="F328" s="33"/>
      <c r="G328" s="11">
        <v>2800</v>
      </c>
      <c r="H328" s="6">
        <v>0.17105263157894701</v>
      </c>
      <c r="I328" s="12">
        <v>88.605263157894697</v>
      </c>
      <c r="J328" s="33"/>
      <c r="K328" s="11">
        <v>4345</v>
      </c>
      <c r="L328" s="6">
        <v>0.84210526315789402</v>
      </c>
      <c r="M328" s="12">
        <v>436.21052631578902</v>
      </c>
      <c r="N328" s="89">
        <f t="shared" si="5"/>
        <v>1.0131578947368411</v>
      </c>
    </row>
    <row r="329" spans="1:14" x14ac:dyDescent="0.25">
      <c r="A329" s="8" t="s">
        <v>526</v>
      </c>
      <c r="B329" t="s">
        <v>458</v>
      </c>
      <c r="C329" t="s">
        <v>459</v>
      </c>
      <c r="D329" s="11">
        <v>311</v>
      </c>
      <c r="E329" s="30"/>
      <c r="F329" s="33"/>
      <c r="G329" s="11">
        <v>2040</v>
      </c>
      <c r="H329" s="6">
        <v>8.5714285714285701E-2</v>
      </c>
      <c r="I329" s="12">
        <v>26.657142857142802</v>
      </c>
      <c r="J329" s="33"/>
      <c r="K329" s="11">
        <v>3935</v>
      </c>
      <c r="L329" s="6">
        <v>0.92857142857142805</v>
      </c>
      <c r="M329" s="12">
        <v>288.78571428571399</v>
      </c>
      <c r="N329" s="89">
        <f t="shared" si="5"/>
        <v>1.0142857142857138</v>
      </c>
    </row>
    <row r="330" spans="1:14" x14ac:dyDescent="0.25">
      <c r="A330" s="8" t="s">
        <v>521</v>
      </c>
      <c r="B330" t="s">
        <v>460</v>
      </c>
      <c r="C330" t="s">
        <v>461</v>
      </c>
      <c r="D330" s="11">
        <v>2637</v>
      </c>
      <c r="E330" s="30"/>
      <c r="F330" s="33"/>
      <c r="G330" s="11">
        <v>830</v>
      </c>
      <c r="H330" s="6">
        <v>0.10344827586206801</v>
      </c>
      <c r="I330" s="12">
        <v>272.79310344827502</v>
      </c>
      <c r="J330" s="33"/>
      <c r="K330" s="11">
        <v>1090</v>
      </c>
      <c r="L330" s="6">
        <v>0.93103448275862</v>
      </c>
      <c r="M330" s="12">
        <v>2455.1379310344801</v>
      </c>
      <c r="N330" s="89">
        <f t="shared" si="5"/>
        <v>1.0344827586206879</v>
      </c>
    </row>
    <row r="331" spans="1:14" x14ac:dyDescent="0.25">
      <c r="A331" s="8" t="s">
        <v>522</v>
      </c>
      <c r="B331" t="s">
        <v>460</v>
      </c>
      <c r="C331" t="s">
        <v>461</v>
      </c>
      <c r="D331" s="11">
        <v>2211</v>
      </c>
      <c r="E331" s="30"/>
      <c r="F331" s="33"/>
      <c r="G331" s="11">
        <v>1300</v>
      </c>
      <c r="H331" s="6">
        <v>0.19512195121951201</v>
      </c>
      <c r="I331" s="12">
        <v>431.41463414634097</v>
      </c>
      <c r="J331" s="33"/>
      <c r="K331" s="11">
        <v>1335</v>
      </c>
      <c r="L331" s="6">
        <v>0.80487804878048697</v>
      </c>
      <c r="M331" s="12">
        <v>1779.58536585365</v>
      </c>
      <c r="N331" s="89">
        <f t="shared" si="5"/>
        <v>0.999999999999999</v>
      </c>
    </row>
    <row r="332" spans="1:14" x14ac:dyDescent="0.25">
      <c r="A332" s="8" t="s">
        <v>523</v>
      </c>
      <c r="B332" t="s">
        <v>460</v>
      </c>
      <c r="C332" t="s">
        <v>461</v>
      </c>
      <c r="D332" s="11">
        <v>2004</v>
      </c>
      <c r="E332" s="30"/>
      <c r="F332" s="33"/>
      <c r="G332" s="11">
        <v>2265</v>
      </c>
      <c r="H332" s="6">
        <v>0.11578947368421</v>
      </c>
      <c r="I332" s="12">
        <v>232.042105263157</v>
      </c>
      <c r="J332" s="33"/>
      <c r="K332" s="11">
        <v>2780</v>
      </c>
      <c r="L332" s="6">
        <v>0.89473684210526305</v>
      </c>
      <c r="M332" s="12">
        <v>1793.05263157894</v>
      </c>
      <c r="N332" s="89">
        <f t="shared" si="5"/>
        <v>1.0105263157894731</v>
      </c>
    </row>
    <row r="333" spans="1:14" x14ac:dyDescent="0.25">
      <c r="A333" s="8" t="s">
        <v>524</v>
      </c>
      <c r="B333" t="s">
        <v>460</v>
      </c>
      <c r="C333" t="s">
        <v>461</v>
      </c>
      <c r="D333" s="11">
        <v>1014</v>
      </c>
      <c r="E333" s="30"/>
      <c r="F333" s="33"/>
      <c r="G333" s="11">
        <v>2320</v>
      </c>
      <c r="H333" s="6">
        <v>4.67289719626168E-2</v>
      </c>
      <c r="I333" s="12">
        <v>47.383177570093402</v>
      </c>
      <c r="J333" s="33"/>
      <c r="K333" s="11">
        <v>3355</v>
      </c>
      <c r="L333" s="6">
        <v>0.95327102803738295</v>
      </c>
      <c r="M333" s="12">
        <v>966.61682242990605</v>
      </c>
      <c r="N333" s="89">
        <f t="shared" si="5"/>
        <v>0.99999999999999978</v>
      </c>
    </row>
    <row r="334" spans="1:14" x14ac:dyDescent="0.25">
      <c r="A334" s="8" t="s">
        <v>525</v>
      </c>
      <c r="B334" t="s">
        <v>460</v>
      </c>
      <c r="C334" t="s">
        <v>461</v>
      </c>
      <c r="D334" s="11">
        <v>567</v>
      </c>
      <c r="E334" s="30"/>
      <c r="F334" s="33"/>
      <c r="G334" s="11">
        <v>2800</v>
      </c>
      <c r="H334" s="6">
        <v>6.8965517241379296E-2</v>
      </c>
      <c r="I334" s="12">
        <v>39.103448275862</v>
      </c>
      <c r="J334" s="33"/>
      <c r="K334" s="11">
        <v>4345</v>
      </c>
      <c r="L334" s="6">
        <v>0.92241379310344795</v>
      </c>
      <c r="M334" s="12">
        <v>523.008620689655</v>
      </c>
      <c r="N334" s="89">
        <f t="shared" si="5"/>
        <v>0.99137931034482729</v>
      </c>
    </row>
    <row r="335" spans="1:14" x14ac:dyDescent="0.25">
      <c r="A335" s="8" t="s">
        <v>526</v>
      </c>
      <c r="B335" t="s">
        <v>460</v>
      </c>
      <c r="C335" t="s">
        <v>461</v>
      </c>
      <c r="D335" s="11">
        <v>262</v>
      </c>
      <c r="E335" s="30"/>
      <c r="F335" s="33"/>
      <c r="G335" s="11">
        <v>2040</v>
      </c>
      <c r="H335" s="6">
        <v>6.5217391304347797E-2</v>
      </c>
      <c r="I335" s="12">
        <v>17.086956521739101</v>
      </c>
      <c r="J335" s="33"/>
      <c r="K335" s="11">
        <v>3935</v>
      </c>
      <c r="L335" s="6">
        <v>0.934782608695652</v>
      </c>
      <c r="M335" s="12">
        <v>244.91304347825999</v>
      </c>
      <c r="N335" s="89">
        <f t="shared" si="5"/>
        <v>0.99999999999999978</v>
      </c>
    </row>
    <row r="336" spans="1:14" x14ac:dyDescent="0.25">
      <c r="A336" s="8" t="s">
        <v>521</v>
      </c>
      <c r="B336" t="s">
        <v>462</v>
      </c>
      <c r="C336" t="s">
        <v>463</v>
      </c>
      <c r="D336" s="11">
        <v>2719</v>
      </c>
      <c r="E336" s="30"/>
      <c r="F336" s="33"/>
      <c r="G336" s="11">
        <v>830</v>
      </c>
      <c r="H336" s="6">
        <v>6.25E-2</v>
      </c>
      <c r="I336" s="12">
        <v>169.9375</v>
      </c>
      <c r="J336" s="33"/>
      <c r="K336" s="11">
        <v>1090</v>
      </c>
      <c r="L336" s="6">
        <v>0.90625</v>
      </c>
      <c r="M336" s="12">
        <v>2464.09375</v>
      </c>
      <c r="N336" s="89">
        <f t="shared" si="5"/>
        <v>0.96875</v>
      </c>
    </row>
    <row r="337" spans="1:14" x14ac:dyDescent="0.25">
      <c r="A337" s="8" t="s">
        <v>522</v>
      </c>
      <c r="B337" t="s">
        <v>462</v>
      </c>
      <c r="C337" t="s">
        <v>463</v>
      </c>
      <c r="D337" s="11">
        <v>2173</v>
      </c>
      <c r="E337" s="30"/>
      <c r="F337" s="33"/>
      <c r="G337" s="11">
        <v>1300</v>
      </c>
      <c r="H337" s="6">
        <v>0.13043478260869501</v>
      </c>
      <c r="I337" s="12">
        <v>283.434782608695</v>
      </c>
      <c r="J337" s="33"/>
      <c r="K337" s="11">
        <v>1335</v>
      </c>
      <c r="L337" s="6">
        <v>0.84782608695652095</v>
      </c>
      <c r="M337" s="12">
        <v>1842.3260869565199</v>
      </c>
      <c r="N337" s="89">
        <f t="shared" si="5"/>
        <v>0.97826086956521596</v>
      </c>
    </row>
    <row r="338" spans="1:14" x14ac:dyDescent="0.25">
      <c r="A338" s="8" t="s">
        <v>523</v>
      </c>
      <c r="B338" t="s">
        <v>462</v>
      </c>
      <c r="C338" t="s">
        <v>463</v>
      </c>
      <c r="D338" s="11">
        <v>1740</v>
      </c>
      <c r="E338" s="30"/>
      <c r="F338" s="33"/>
      <c r="G338" s="11">
        <v>2265</v>
      </c>
      <c r="H338" s="6">
        <v>2.4390243902439001E-2</v>
      </c>
      <c r="I338" s="12">
        <v>42.439024390243802</v>
      </c>
      <c r="J338" s="33"/>
      <c r="K338" s="11">
        <v>2780</v>
      </c>
      <c r="L338" s="6">
        <v>0.96341463414634099</v>
      </c>
      <c r="M338" s="12">
        <v>1676.34146341463</v>
      </c>
      <c r="N338" s="89">
        <f t="shared" si="5"/>
        <v>0.98780487804878003</v>
      </c>
    </row>
    <row r="339" spans="1:14" x14ac:dyDescent="0.25">
      <c r="A339" s="8" t="s">
        <v>524</v>
      </c>
      <c r="B339" t="s">
        <v>462</v>
      </c>
      <c r="C339" t="s">
        <v>463</v>
      </c>
      <c r="D339" s="11">
        <v>892</v>
      </c>
      <c r="E339" s="30"/>
      <c r="F339" s="33"/>
      <c r="G339" s="11">
        <v>2320</v>
      </c>
      <c r="H339" s="6">
        <v>4.2105263157894701E-2</v>
      </c>
      <c r="I339" s="12">
        <v>37.557894736842002</v>
      </c>
      <c r="J339" s="33"/>
      <c r="K339" s="11">
        <v>3355</v>
      </c>
      <c r="L339" s="6">
        <v>0.96842105263157796</v>
      </c>
      <c r="M339" s="12">
        <v>863.83157894736803</v>
      </c>
      <c r="N339" s="89">
        <f t="shared" si="5"/>
        <v>1.0105263157894726</v>
      </c>
    </row>
    <row r="340" spans="1:14" x14ac:dyDescent="0.25">
      <c r="A340" s="8" t="s">
        <v>525</v>
      </c>
      <c r="B340" t="s">
        <v>462</v>
      </c>
      <c r="C340" t="s">
        <v>463</v>
      </c>
      <c r="D340" s="11">
        <v>583</v>
      </c>
      <c r="E340" s="30"/>
      <c r="F340" s="33"/>
      <c r="G340" s="11">
        <v>2800</v>
      </c>
      <c r="H340" s="6">
        <v>5.0420168067226802E-2</v>
      </c>
      <c r="I340" s="12">
        <v>29.394957983193201</v>
      </c>
      <c r="J340" s="33"/>
      <c r="K340" s="11">
        <v>4345</v>
      </c>
      <c r="L340" s="6">
        <v>0.94957983193277296</v>
      </c>
      <c r="M340" s="12">
        <v>553.60504201680601</v>
      </c>
      <c r="N340" s="89">
        <f t="shared" si="5"/>
        <v>0.99999999999999978</v>
      </c>
    </row>
    <row r="341" spans="1:14" x14ac:dyDescent="0.25">
      <c r="A341" s="8" t="s">
        <v>526</v>
      </c>
      <c r="B341" t="s">
        <v>462</v>
      </c>
      <c r="C341" t="s">
        <v>463</v>
      </c>
      <c r="D341" s="11">
        <v>303</v>
      </c>
      <c r="E341" s="30"/>
      <c r="F341" s="33"/>
      <c r="G341" s="11">
        <v>2040</v>
      </c>
      <c r="H341" s="6">
        <v>2.5641025641025599E-2</v>
      </c>
      <c r="I341" s="12">
        <v>7.7692307692307603</v>
      </c>
      <c r="J341" s="33"/>
      <c r="K341" s="11">
        <v>3935</v>
      </c>
      <c r="L341" s="6">
        <v>0.95726495726495697</v>
      </c>
      <c r="M341" s="12">
        <v>290.05128205128199</v>
      </c>
      <c r="N341" s="89">
        <f t="shared" si="5"/>
        <v>0.98290598290598252</v>
      </c>
    </row>
    <row r="342" spans="1:14" x14ac:dyDescent="0.25">
      <c r="A342" s="8" t="s">
        <v>521</v>
      </c>
      <c r="B342" t="s">
        <v>464</v>
      </c>
      <c r="C342" t="s">
        <v>465</v>
      </c>
      <c r="D342" s="11">
        <v>1453</v>
      </c>
      <c r="E342" s="30"/>
      <c r="F342" s="33"/>
      <c r="G342" s="11">
        <v>830</v>
      </c>
      <c r="H342" s="6">
        <v>0</v>
      </c>
      <c r="I342" s="12">
        <v>0</v>
      </c>
      <c r="J342" s="33"/>
      <c r="K342" s="11">
        <v>1090</v>
      </c>
      <c r="L342" s="6">
        <v>0.9</v>
      </c>
      <c r="M342" s="12">
        <v>1307.7</v>
      </c>
      <c r="N342" s="89">
        <f t="shared" si="5"/>
        <v>0.9</v>
      </c>
    </row>
    <row r="343" spans="1:14" x14ac:dyDescent="0.25">
      <c r="A343" s="8" t="s">
        <v>522</v>
      </c>
      <c r="B343" t="s">
        <v>464</v>
      </c>
      <c r="C343" t="s">
        <v>465</v>
      </c>
      <c r="D343" s="11">
        <v>1486</v>
      </c>
      <c r="E343" s="30"/>
      <c r="F343" s="33"/>
      <c r="G343" s="11">
        <v>1300</v>
      </c>
      <c r="H343" s="6">
        <v>0</v>
      </c>
      <c r="I343" s="12">
        <v>0</v>
      </c>
      <c r="J343" s="33"/>
      <c r="K343" s="11">
        <v>1335</v>
      </c>
      <c r="L343" s="6">
        <v>0.91666666666666596</v>
      </c>
      <c r="M343" s="12">
        <v>1362.1666666666599</v>
      </c>
      <c r="N343" s="89">
        <f t="shared" si="5"/>
        <v>0.91666666666666596</v>
      </c>
    </row>
    <row r="344" spans="1:14" x14ac:dyDescent="0.25">
      <c r="A344" s="8" t="s">
        <v>523</v>
      </c>
      <c r="B344" t="s">
        <v>464</v>
      </c>
      <c r="C344" t="s">
        <v>465</v>
      </c>
      <c r="D344" s="11">
        <v>1608</v>
      </c>
      <c r="E344" s="30"/>
      <c r="F344" s="33"/>
      <c r="G344" s="11">
        <v>2265</v>
      </c>
      <c r="H344" s="6">
        <v>0</v>
      </c>
      <c r="I344" s="12">
        <v>0</v>
      </c>
      <c r="J344" s="33"/>
      <c r="K344" s="11">
        <v>2780</v>
      </c>
      <c r="L344" s="6">
        <v>0.82051282051282004</v>
      </c>
      <c r="M344" s="12">
        <v>1319.38461538461</v>
      </c>
      <c r="N344" s="89">
        <f t="shared" si="5"/>
        <v>0.82051282051282004</v>
      </c>
    </row>
    <row r="345" spans="1:14" x14ac:dyDescent="0.25">
      <c r="A345" s="8" t="s">
        <v>524</v>
      </c>
      <c r="B345" t="s">
        <v>464</v>
      </c>
      <c r="C345" t="s">
        <v>465</v>
      </c>
      <c r="D345" s="11">
        <v>871</v>
      </c>
      <c r="E345" s="30"/>
      <c r="F345" s="33"/>
      <c r="G345" s="11">
        <v>2320</v>
      </c>
      <c r="H345" s="6">
        <v>3.3333333333333298E-2</v>
      </c>
      <c r="I345" s="12">
        <v>29.033333333333299</v>
      </c>
      <c r="J345" s="33"/>
      <c r="K345" s="11">
        <v>3355</v>
      </c>
      <c r="L345" s="6">
        <v>0.96666666666666601</v>
      </c>
      <c r="M345" s="12">
        <v>841.96666666666601</v>
      </c>
      <c r="N345" s="89">
        <f t="shared" si="5"/>
        <v>0.99999999999999933</v>
      </c>
    </row>
    <row r="346" spans="1:14" x14ac:dyDescent="0.25">
      <c r="A346" s="8" t="s">
        <v>525</v>
      </c>
      <c r="B346" t="s">
        <v>464</v>
      </c>
      <c r="C346" t="s">
        <v>465</v>
      </c>
      <c r="D346" s="11">
        <v>724</v>
      </c>
      <c r="E346" s="30"/>
      <c r="F346" s="33"/>
      <c r="G346" s="11">
        <v>2800</v>
      </c>
      <c r="H346" s="6">
        <v>1.5873015873015799E-2</v>
      </c>
      <c r="I346" s="12">
        <v>11.4920634920634</v>
      </c>
      <c r="J346" s="33"/>
      <c r="K346" s="11">
        <v>4345</v>
      </c>
      <c r="L346" s="6">
        <v>0.93650793650793596</v>
      </c>
      <c r="M346" s="12">
        <v>678.03174603174602</v>
      </c>
      <c r="N346" s="89">
        <f t="shared" si="5"/>
        <v>0.95238095238095177</v>
      </c>
    </row>
    <row r="347" spans="1:14" x14ac:dyDescent="0.25">
      <c r="A347" s="8" t="s">
        <v>526</v>
      </c>
      <c r="B347" t="s">
        <v>464</v>
      </c>
      <c r="C347" t="s">
        <v>465</v>
      </c>
      <c r="D347" s="11">
        <v>298</v>
      </c>
      <c r="E347" s="30"/>
      <c r="F347" s="33"/>
      <c r="G347" s="11">
        <v>2040</v>
      </c>
      <c r="H347" s="6">
        <v>0</v>
      </c>
      <c r="I347" s="12">
        <v>0</v>
      </c>
      <c r="J347" s="33"/>
      <c r="K347" s="11">
        <v>3935</v>
      </c>
      <c r="L347" s="6">
        <v>1</v>
      </c>
      <c r="M347" s="12">
        <v>298</v>
      </c>
      <c r="N347" s="89">
        <f t="shared" si="5"/>
        <v>1</v>
      </c>
    </row>
    <row r="348" spans="1:14" x14ac:dyDescent="0.25">
      <c r="A348" s="8" t="s">
        <v>521</v>
      </c>
      <c r="B348" t="s">
        <v>466</v>
      </c>
      <c r="C348" t="s">
        <v>467</v>
      </c>
      <c r="D348" s="11">
        <v>2425</v>
      </c>
      <c r="E348" s="30"/>
      <c r="F348" s="33"/>
      <c r="G348" s="11">
        <v>830</v>
      </c>
      <c r="H348" s="6">
        <v>0.26086956521739102</v>
      </c>
      <c r="I348" s="12">
        <v>632.60869565217297</v>
      </c>
      <c r="J348" s="33"/>
      <c r="K348" s="11">
        <v>1090</v>
      </c>
      <c r="L348" s="6">
        <v>0</v>
      </c>
      <c r="M348" s="12">
        <v>0</v>
      </c>
      <c r="N348" s="89">
        <f t="shared" si="5"/>
        <v>0.26086956521739102</v>
      </c>
    </row>
    <row r="349" spans="1:14" x14ac:dyDescent="0.25">
      <c r="A349" s="8" t="s">
        <v>522</v>
      </c>
      <c r="B349" t="s">
        <v>466</v>
      </c>
      <c r="C349" t="s">
        <v>467</v>
      </c>
      <c r="D349" s="11">
        <v>2671</v>
      </c>
      <c r="E349" s="30"/>
      <c r="F349" s="33"/>
      <c r="G349" s="11">
        <v>1300</v>
      </c>
      <c r="H349" s="6">
        <v>0.232558139534883</v>
      </c>
      <c r="I349" s="12">
        <v>621.16279069767404</v>
      </c>
      <c r="J349" s="33"/>
      <c r="K349" s="11">
        <v>1335</v>
      </c>
      <c r="L349" s="6">
        <v>2.3255813953488299E-2</v>
      </c>
      <c r="M349" s="12">
        <v>62.116279069767401</v>
      </c>
      <c r="N349" s="89">
        <f t="shared" si="5"/>
        <v>0.25581395348837127</v>
      </c>
    </row>
    <row r="350" spans="1:14" x14ac:dyDescent="0.25">
      <c r="A350" s="8" t="s">
        <v>523</v>
      </c>
      <c r="B350" t="s">
        <v>466</v>
      </c>
      <c r="C350" t="s">
        <v>467</v>
      </c>
      <c r="D350" s="11">
        <v>1992</v>
      </c>
      <c r="E350" s="30"/>
      <c r="F350" s="33"/>
      <c r="G350" s="11">
        <v>2265</v>
      </c>
      <c r="H350" s="6">
        <v>8.6956521739130405E-2</v>
      </c>
      <c r="I350" s="12">
        <v>173.21739130434699</v>
      </c>
      <c r="J350" s="33"/>
      <c r="K350" s="11">
        <v>2780</v>
      </c>
      <c r="L350" s="6">
        <v>0.13043478260869501</v>
      </c>
      <c r="M350" s="12">
        <v>259.82608695652101</v>
      </c>
      <c r="N350" s="89">
        <f t="shared" si="5"/>
        <v>0.21739130434782541</v>
      </c>
    </row>
    <row r="351" spans="1:14" x14ac:dyDescent="0.25">
      <c r="A351" s="8" t="s">
        <v>524</v>
      </c>
      <c r="B351" t="s">
        <v>466</v>
      </c>
      <c r="C351" t="s">
        <v>467</v>
      </c>
      <c r="D351" s="11">
        <v>905</v>
      </c>
      <c r="E351" s="30"/>
      <c r="F351" s="33"/>
      <c r="G351" s="11">
        <v>2320</v>
      </c>
      <c r="H351" s="6">
        <v>8.6206896551724102E-2</v>
      </c>
      <c r="I351" s="12">
        <v>78.017241379310306</v>
      </c>
      <c r="J351" s="33"/>
      <c r="K351" s="11">
        <v>3355</v>
      </c>
      <c r="L351" s="6">
        <v>8.6206896551724102E-2</v>
      </c>
      <c r="M351" s="12">
        <v>78.017241379310306</v>
      </c>
      <c r="N351" s="89">
        <f t="shared" si="5"/>
        <v>0.1724137931034482</v>
      </c>
    </row>
    <row r="352" spans="1:14" x14ac:dyDescent="0.25">
      <c r="A352" s="8" t="s">
        <v>525</v>
      </c>
      <c r="B352" t="s">
        <v>466</v>
      </c>
      <c r="C352" t="s">
        <v>467</v>
      </c>
      <c r="D352" s="11">
        <v>473</v>
      </c>
      <c r="E352" s="30"/>
      <c r="F352" s="33"/>
      <c r="G352" s="11">
        <v>2800</v>
      </c>
      <c r="H352" s="6">
        <v>9.5744680851063801E-2</v>
      </c>
      <c r="I352" s="12">
        <v>45.287234042553102</v>
      </c>
      <c r="J352" s="33"/>
      <c r="K352" s="11">
        <v>4345</v>
      </c>
      <c r="L352" s="6">
        <v>3.1914893617021198E-2</v>
      </c>
      <c r="M352" s="12">
        <v>15.095744680851</v>
      </c>
      <c r="N352" s="89">
        <f t="shared" si="5"/>
        <v>0.12765957446808501</v>
      </c>
    </row>
    <row r="353" spans="1:14" x14ac:dyDescent="0.25">
      <c r="A353" s="8" t="s">
        <v>526</v>
      </c>
      <c r="B353" t="s">
        <v>466</v>
      </c>
      <c r="C353" t="s">
        <v>467</v>
      </c>
      <c r="D353" s="11">
        <v>181</v>
      </c>
      <c r="E353" s="30"/>
      <c r="F353" s="33"/>
      <c r="G353" s="11">
        <v>2040</v>
      </c>
      <c r="H353" s="6">
        <v>9.8360655737704902E-2</v>
      </c>
      <c r="I353" s="12">
        <v>17.8032786885245</v>
      </c>
      <c r="J353" s="33"/>
      <c r="K353" s="11">
        <v>3935</v>
      </c>
      <c r="L353" s="6">
        <v>3.2786885245901599E-2</v>
      </c>
      <c r="M353" s="12">
        <v>5.9344262295081904</v>
      </c>
      <c r="N353" s="89">
        <f t="shared" si="5"/>
        <v>0.13114754098360651</v>
      </c>
    </row>
    <row r="354" spans="1:14" x14ac:dyDescent="0.25">
      <c r="A354" s="8" t="s">
        <v>521</v>
      </c>
      <c r="B354" t="s">
        <v>468</v>
      </c>
      <c r="C354" t="s">
        <v>469</v>
      </c>
      <c r="D354" s="11">
        <v>2161</v>
      </c>
      <c r="E354" s="30"/>
      <c r="F354" s="33"/>
      <c r="G354" s="11">
        <v>830</v>
      </c>
      <c r="H354" s="6">
        <v>0.875</v>
      </c>
      <c r="I354" s="12">
        <v>1890.875</v>
      </c>
      <c r="J354" s="33"/>
      <c r="K354" s="11">
        <v>1090</v>
      </c>
      <c r="L354" s="6">
        <v>6.25E-2</v>
      </c>
      <c r="M354" s="12">
        <v>135.0625</v>
      </c>
      <c r="N354" s="89">
        <f t="shared" si="5"/>
        <v>0.9375</v>
      </c>
    </row>
    <row r="355" spans="1:14" x14ac:dyDescent="0.25">
      <c r="A355" s="8" t="s">
        <v>522</v>
      </c>
      <c r="B355" t="s">
        <v>468</v>
      </c>
      <c r="C355" t="s">
        <v>469</v>
      </c>
      <c r="D355" s="11">
        <v>1848</v>
      </c>
      <c r="E355" s="30"/>
      <c r="F355" s="33"/>
      <c r="G355" s="11">
        <v>1300</v>
      </c>
      <c r="H355" s="6">
        <v>0.89285714285714202</v>
      </c>
      <c r="I355" s="12">
        <v>1649.99999999999</v>
      </c>
      <c r="J355" s="33"/>
      <c r="K355" s="11">
        <v>1335</v>
      </c>
      <c r="L355" s="6">
        <v>0.107142857142857</v>
      </c>
      <c r="M355" s="12">
        <v>197.99999999999901</v>
      </c>
      <c r="N355" s="89">
        <f t="shared" si="5"/>
        <v>0.999999999999999</v>
      </c>
    </row>
    <row r="356" spans="1:14" x14ac:dyDescent="0.25">
      <c r="A356" s="8" t="s">
        <v>523</v>
      </c>
      <c r="B356" t="s">
        <v>468</v>
      </c>
      <c r="C356" t="s">
        <v>469</v>
      </c>
      <c r="D356" s="11">
        <v>1856</v>
      </c>
      <c r="E356" s="30"/>
      <c r="F356" s="33"/>
      <c r="G356" s="11">
        <v>2265</v>
      </c>
      <c r="H356" s="6">
        <v>0.93103448275862</v>
      </c>
      <c r="I356" s="12">
        <v>1727.99999999999</v>
      </c>
      <c r="J356" s="33"/>
      <c r="K356" s="11">
        <v>2780</v>
      </c>
      <c r="L356" s="6">
        <v>6.8965517241379296E-2</v>
      </c>
      <c r="M356" s="12">
        <v>127.99999999999901</v>
      </c>
      <c r="N356" s="89">
        <f t="shared" si="5"/>
        <v>0.99999999999999933</v>
      </c>
    </row>
    <row r="357" spans="1:14" x14ac:dyDescent="0.25">
      <c r="A357" s="8" t="s">
        <v>524</v>
      </c>
      <c r="B357" t="s">
        <v>468</v>
      </c>
      <c r="C357" t="s">
        <v>469</v>
      </c>
      <c r="D357" s="11">
        <v>999</v>
      </c>
      <c r="E357" s="30"/>
      <c r="F357" s="33"/>
      <c r="G357" s="11">
        <v>2320</v>
      </c>
      <c r="H357" s="6">
        <v>0.94666666666666599</v>
      </c>
      <c r="I357" s="12">
        <v>945.719999999999</v>
      </c>
      <c r="J357" s="33"/>
      <c r="K357" s="11">
        <v>3355</v>
      </c>
      <c r="L357" s="6">
        <v>0.04</v>
      </c>
      <c r="M357" s="12">
        <v>39.96</v>
      </c>
      <c r="N357" s="89">
        <f t="shared" si="5"/>
        <v>0.98666666666666603</v>
      </c>
    </row>
    <row r="358" spans="1:14" x14ac:dyDescent="0.25">
      <c r="A358" s="8" t="s">
        <v>525</v>
      </c>
      <c r="B358" t="s">
        <v>468</v>
      </c>
      <c r="C358" t="s">
        <v>469</v>
      </c>
      <c r="D358" s="11">
        <v>808</v>
      </c>
      <c r="E358" s="30"/>
      <c r="F358" s="33"/>
      <c r="G358" s="11">
        <v>2800</v>
      </c>
      <c r="H358" s="6">
        <v>0.96124031007751898</v>
      </c>
      <c r="I358" s="12">
        <v>776.68217054263505</v>
      </c>
      <c r="J358" s="33"/>
      <c r="K358" s="11">
        <v>4345</v>
      </c>
      <c r="L358" s="6">
        <v>5.4263565891472798E-2</v>
      </c>
      <c r="M358" s="12">
        <v>43.844961240309999</v>
      </c>
      <c r="N358" s="89">
        <f t="shared" si="5"/>
        <v>1.0155038759689918</v>
      </c>
    </row>
    <row r="359" spans="1:14" x14ac:dyDescent="0.25">
      <c r="A359" s="8" t="s">
        <v>526</v>
      </c>
      <c r="B359" t="s">
        <v>468</v>
      </c>
      <c r="C359" t="s">
        <v>469</v>
      </c>
      <c r="D359" s="11">
        <v>295</v>
      </c>
      <c r="E359" s="30"/>
      <c r="F359" s="33"/>
      <c r="G359" s="11">
        <v>2040</v>
      </c>
      <c r="H359" s="6">
        <v>0.95</v>
      </c>
      <c r="I359" s="12">
        <v>280.25</v>
      </c>
      <c r="J359" s="33"/>
      <c r="K359" s="11">
        <v>3935</v>
      </c>
      <c r="L359" s="6">
        <v>0.05</v>
      </c>
      <c r="M359" s="12">
        <v>14.75</v>
      </c>
      <c r="N359" s="89">
        <f t="shared" si="5"/>
        <v>1</v>
      </c>
    </row>
    <row r="360" spans="1:14" x14ac:dyDescent="0.25">
      <c r="A360" s="8" t="s">
        <v>521</v>
      </c>
      <c r="B360" t="s">
        <v>470</v>
      </c>
      <c r="C360" t="s">
        <v>471</v>
      </c>
      <c r="D360" s="11">
        <v>3953</v>
      </c>
      <c r="E360" s="30"/>
      <c r="F360" s="33"/>
      <c r="G360" s="11">
        <v>830</v>
      </c>
      <c r="H360" s="6">
        <v>3.125E-2</v>
      </c>
      <c r="I360" s="12">
        <v>123.53125</v>
      </c>
      <c r="J360" s="33"/>
      <c r="K360" s="11">
        <v>1090</v>
      </c>
      <c r="L360" s="6">
        <v>0.9375</v>
      </c>
      <c r="M360" s="12">
        <v>3705.9375</v>
      </c>
      <c r="N360" s="89">
        <f t="shared" si="5"/>
        <v>0.96875</v>
      </c>
    </row>
    <row r="361" spans="1:14" x14ac:dyDescent="0.25">
      <c r="A361" s="8" t="s">
        <v>522</v>
      </c>
      <c r="B361" t="s">
        <v>470</v>
      </c>
      <c r="C361" t="s">
        <v>471</v>
      </c>
      <c r="D361" s="11">
        <v>3462</v>
      </c>
      <c r="E361" s="30"/>
      <c r="F361" s="33"/>
      <c r="G361" s="11">
        <v>1300</v>
      </c>
      <c r="H361" s="6">
        <v>0.06</v>
      </c>
      <c r="I361" s="12">
        <v>207.72</v>
      </c>
      <c r="J361" s="33"/>
      <c r="K361" s="11">
        <v>1335</v>
      </c>
      <c r="L361" s="6">
        <v>0.92</v>
      </c>
      <c r="M361" s="12">
        <v>3185.04</v>
      </c>
      <c r="N361" s="89">
        <f t="shared" si="5"/>
        <v>0.98</v>
      </c>
    </row>
    <row r="362" spans="1:14" x14ac:dyDescent="0.25">
      <c r="A362" s="8" t="s">
        <v>523</v>
      </c>
      <c r="B362" t="s">
        <v>470</v>
      </c>
      <c r="C362" t="s">
        <v>471</v>
      </c>
      <c r="D362" s="11">
        <v>2943</v>
      </c>
      <c r="E362" s="30"/>
      <c r="F362" s="33"/>
      <c r="G362" s="11">
        <v>2265</v>
      </c>
      <c r="H362" s="6">
        <v>4.8780487804878002E-2</v>
      </c>
      <c r="I362" s="12">
        <v>143.56097560975601</v>
      </c>
      <c r="J362" s="33"/>
      <c r="K362" s="11">
        <v>2780</v>
      </c>
      <c r="L362" s="6">
        <v>0.95121951219512102</v>
      </c>
      <c r="M362" s="12">
        <v>2799.4390243902399</v>
      </c>
      <c r="N362" s="89">
        <f t="shared" si="5"/>
        <v>0.999999999999999</v>
      </c>
    </row>
    <row r="363" spans="1:14" x14ac:dyDescent="0.25">
      <c r="A363" s="8" t="s">
        <v>524</v>
      </c>
      <c r="B363" t="s">
        <v>470</v>
      </c>
      <c r="C363" t="s">
        <v>471</v>
      </c>
      <c r="D363" s="11">
        <v>1224</v>
      </c>
      <c r="E363" s="30"/>
      <c r="F363" s="33"/>
      <c r="G363" s="11">
        <v>2320</v>
      </c>
      <c r="H363" s="6">
        <v>4.7619047619047603E-2</v>
      </c>
      <c r="I363" s="12">
        <v>58.285714285714199</v>
      </c>
      <c r="J363" s="33"/>
      <c r="K363" s="11">
        <v>3355</v>
      </c>
      <c r="L363" s="6">
        <v>0.96428571428571397</v>
      </c>
      <c r="M363" s="12">
        <v>1180.2857142857099</v>
      </c>
      <c r="N363" s="89">
        <f t="shared" si="5"/>
        <v>1.0119047619047616</v>
      </c>
    </row>
    <row r="364" spans="1:14" x14ac:dyDescent="0.25">
      <c r="A364" s="8" t="s">
        <v>525</v>
      </c>
      <c r="B364" t="s">
        <v>470</v>
      </c>
      <c r="C364" t="s">
        <v>471</v>
      </c>
      <c r="D364" s="11">
        <v>772</v>
      </c>
      <c r="E364" s="30"/>
      <c r="F364" s="33"/>
      <c r="G364" s="11">
        <v>2800</v>
      </c>
      <c r="H364" s="6">
        <v>1.9230769230769201E-2</v>
      </c>
      <c r="I364" s="12">
        <v>14.846153846153801</v>
      </c>
      <c r="J364" s="33"/>
      <c r="K364" s="11">
        <v>4345</v>
      </c>
      <c r="L364" s="6">
        <v>0.99038461538461497</v>
      </c>
      <c r="M364" s="12">
        <v>764.57692307692298</v>
      </c>
      <c r="N364" s="89">
        <f t="shared" si="5"/>
        <v>1.0096153846153841</v>
      </c>
    </row>
    <row r="365" spans="1:14" x14ac:dyDescent="0.25">
      <c r="A365" s="8" t="s">
        <v>526</v>
      </c>
      <c r="B365" t="s">
        <v>470</v>
      </c>
      <c r="C365" t="s">
        <v>471</v>
      </c>
      <c r="D365" s="11">
        <v>387</v>
      </c>
      <c r="E365" s="30"/>
      <c r="F365" s="33"/>
      <c r="G365" s="11">
        <v>2040</v>
      </c>
      <c r="H365" s="6">
        <v>0</v>
      </c>
      <c r="I365" s="12">
        <v>0</v>
      </c>
      <c r="J365" s="33"/>
      <c r="K365" s="11">
        <v>3935</v>
      </c>
      <c r="L365" s="6">
        <v>1</v>
      </c>
      <c r="M365" s="12">
        <v>387</v>
      </c>
      <c r="N365" s="89">
        <f t="shared" si="5"/>
        <v>1</v>
      </c>
    </row>
    <row r="366" spans="1:14" x14ac:dyDescent="0.25">
      <c r="A366" s="8" t="s">
        <v>521</v>
      </c>
      <c r="B366" t="s">
        <v>472</v>
      </c>
      <c r="C366" t="s">
        <v>473</v>
      </c>
      <c r="D366" s="11">
        <v>1006</v>
      </c>
      <c r="E366" s="30"/>
      <c r="F366" s="33"/>
      <c r="G366" s="11">
        <v>830</v>
      </c>
      <c r="H366" s="6">
        <v>0</v>
      </c>
      <c r="I366" s="12">
        <v>0</v>
      </c>
      <c r="J366" s="33"/>
      <c r="K366" s="11">
        <v>1090</v>
      </c>
      <c r="L366" s="6">
        <v>0.83333333333333304</v>
      </c>
      <c r="M366" s="12">
        <v>838.33333333333303</v>
      </c>
      <c r="N366" s="89">
        <f t="shared" si="5"/>
        <v>0.83333333333333304</v>
      </c>
    </row>
    <row r="367" spans="1:14" x14ac:dyDescent="0.25">
      <c r="A367" s="8" t="s">
        <v>522</v>
      </c>
      <c r="B367" t="s">
        <v>472</v>
      </c>
      <c r="C367" t="s">
        <v>473</v>
      </c>
      <c r="D367" s="11">
        <v>928</v>
      </c>
      <c r="E367" s="30"/>
      <c r="F367" s="33"/>
      <c r="G367" s="11">
        <v>1300</v>
      </c>
      <c r="H367" s="6">
        <v>0</v>
      </c>
      <c r="I367" s="12">
        <v>0</v>
      </c>
      <c r="J367" s="33"/>
      <c r="K367" s="11">
        <v>1335</v>
      </c>
      <c r="L367" s="6">
        <v>1</v>
      </c>
      <c r="M367" s="12">
        <v>928</v>
      </c>
      <c r="N367" s="89">
        <f t="shared" si="5"/>
        <v>1</v>
      </c>
    </row>
    <row r="368" spans="1:14" x14ac:dyDescent="0.25">
      <c r="A368" s="8" t="s">
        <v>523</v>
      </c>
      <c r="B368" t="s">
        <v>472</v>
      </c>
      <c r="C368" t="s">
        <v>473</v>
      </c>
      <c r="D368" s="11">
        <v>1086</v>
      </c>
      <c r="E368" s="30"/>
      <c r="F368" s="33"/>
      <c r="G368" s="11">
        <v>2265</v>
      </c>
      <c r="H368" s="6">
        <v>0.15</v>
      </c>
      <c r="I368" s="12">
        <v>162.9</v>
      </c>
      <c r="J368" s="33"/>
      <c r="K368" s="11">
        <v>2780</v>
      </c>
      <c r="L368" s="6">
        <v>0.85</v>
      </c>
      <c r="M368" s="12">
        <v>923.1</v>
      </c>
      <c r="N368" s="89">
        <f t="shared" si="5"/>
        <v>1</v>
      </c>
    </row>
    <row r="369" spans="1:14" x14ac:dyDescent="0.25">
      <c r="A369" s="8" t="s">
        <v>524</v>
      </c>
      <c r="B369" t="s">
        <v>472</v>
      </c>
      <c r="C369" t="s">
        <v>473</v>
      </c>
      <c r="D369" s="11">
        <v>675</v>
      </c>
      <c r="E369" s="30"/>
      <c r="F369" s="33"/>
      <c r="G369" s="11">
        <v>2320</v>
      </c>
      <c r="H369" s="6">
        <v>7.4999999999999997E-2</v>
      </c>
      <c r="I369" s="12">
        <v>50.625</v>
      </c>
      <c r="J369" s="33"/>
      <c r="K369" s="11">
        <v>3355</v>
      </c>
      <c r="L369" s="6">
        <v>0.92500000000000004</v>
      </c>
      <c r="M369" s="12">
        <v>624.375</v>
      </c>
      <c r="N369" s="89">
        <f t="shared" si="5"/>
        <v>1</v>
      </c>
    </row>
    <row r="370" spans="1:14" x14ac:dyDescent="0.25">
      <c r="A370" s="8" t="s">
        <v>525</v>
      </c>
      <c r="B370" t="s">
        <v>472</v>
      </c>
      <c r="C370" t="s">
        <v>473</v>
      </c>
      <c r="D370" s="11">
        <v>396</v>
      </c>
      <c r="E370" s="30"/>
      <c r="F370" s="33"/>
      <c r="G370" s="11">
        <v>2800</v>
      </c>
      <c r="H370" s="6">
        <v>2.77777777777777E-2</v>
      </c>
      <c r="I370" s="12">
        <v>10.999999999999901</v>
      </c>
      <c r="J370" s="33"/>
      <c r="K370" s="11">
        <v>4345</v>
      </c>
      <c r="L370" s="6">
        <v>0.91666666666666596</v>
      </c>
      <c r="M370" s="12">
        <v>362.99999999999898</v>
      </c>
      <c r="N370" s="89">
        <f t="shared" si="5"/>
        <v>0.94444444444444364</v>
      </c>
    </row>
    <row r="371" spans="1:14" x14ac:dyDescent="0.25">
      <c r="A371" s="8" t="s">
        <v>526</v>
      </c>
      <c r="B371" t="s">
        <v>472</v>
      </c>
      <c r="C371" t="s">
        <v>473</v>
      </c>
      <c r="D371" s="11">
        <v>182</v>
      </c>
      <c r="E371" s="30"/>
      <c r="F371" s="33"/>
      <c r="G371" s="11">
        <v>2040</v>
      </c>
      <c r="H371" s="6">
        <v>0</v>
      </c>
      <c r="I371" s="12">
        <v>0</v>
      </c>
      <c r="J371" s="33"/>
      <c r="K371" s="11">
        <v>3935</v>
      </c>
      <c r="L371" s="6">
        <v>1</v>
      </c>
      <c r="M371" s="12">
        <v>182</v>
      </c>
      <c r="N371" s="89">
        <f t="shared" si="5"/>
        <v>1</v>
      </c>
    </row>
    <row r="372" spans="1:14" x14ac:dyDescent="0.25">
      <c r="A372" s="8" t="s">
        <v>521</v>
      </c>
      <c r="B372" t="s">
        <v>474</v>
      </c>
      <c r="C372" t="s">
        <v>475</v>
      </c>
      <c r="D372" s="11">
        <v>18188</v>
      </c>
      <c r="E372" s="30"/>
      <c r="F372" s="33"/>
      <c r="G372" s="11">
        <v>830</v>
      </c>
      <c r="H372" s="6">
        <v>0.71698113207547098</v>
      </c>
      <c r="I372" s="12">
        <v>13040.4528301886</v>
      </c>
      <c r="J372" s="33"/>
      <c r="K372" s="11">
        <v>1090</v>
      </c>
      <c r="L372" s="6">
        <v>0.113207547169811</v>
      </c>
      <c r="M372" s="12">
        <v>2059.0188679245198</v>
      </c>
      <c r="N372" s="89">
        <f t="shared" si="5"/>
        <v>0.83018867924528195</v>
      </c>
    </row>
    <row r="373" spans="1:14" x14ac:dyDescent="0.25">
      <c r="A373" s="8" t="s">
        <v>522</v>
      </c>
      <c r="B373" t="s">
        <v>474</v>
      </c>
      <c r="C373" t="s">
        <v>475</v>
      </c>
      <c r="D373" s="11">
        <v>188</v>
      </c>
      <c r="E373" s="30"/>
      <c r="F373" s="33"/>
      <c r="G373" s="11">
        <v>1300</v>
      </c>
      <c r="H373" s="6">
        <v>1</v>
      </c>
      <c r="I373" s="12">
        <v>188</v>
      </c>
      <c r="J373" s="33"/>
      <c r="K373" s="11">
        <v>1335</v>
      </c>
      <c r="L373" s="6">
        <v>0</v>
      </c>
      <c r="M373" s="12">
        <v>0</v>
      </c>
      <c r="N373" s="89">
        <f t="shared" si="5"/>
        <v>1</v>
      </c>
    </row>
    <row r="374" spans="1:14" x14ac:dyDescent="0.25">
      <c r="A374" s="8" t="s">
        <v>523</v>
      </c>
      <c r="B374" t="s">
        <v>474</v>
      </c>
      <c r="C374" t="s">
        <v>475</v>
      </c>
      <c r="D374" s="11">
        <v>11</v>
      </c>
      <c r="E374" s="30"/>
      <c r="F374" s="33"/>
      <c r="G374" s="11">
        <v>2265</v>
      </c>
      <c r="H374" s="6">
        <v>1</v>
      </c>
      <c r="I374" s="12">
        <v>11</v>
      </c>
      <c r="J374" s="33"/>
      <c r="K374" s="11">
        <v>2780</v>
      </c>
      <c r="L374" s="6">
        <v>0</v>
      </c>
      <c r="M374" s="12">
        <v>0</v>
      </c>
      <c r="N374" s="89">
        <f t="shared" si="5"/>
        <v>1</v>
      </c>
    </row>
    <row r="375" spans="1:14" x14ac:dyDescent="0.25">
      <c r="A375" s="8" t="s">
        <v>524</v>
      </c>
      <c r="B375" t="s">
        <v>474</v>
      </c>
      <c r="C375" t="s">
        <v>475</v>
      </c>
      <c r="D375" s="11">
        <v>1</v>
      </c>
      <c r="E375" s="30"/>
      <c r="F375" s="33"/>
      <c r="G375" s="11">
        <v>2320</v>
      </c>
      <c r="H375" s="6" t="s">
        <v>519</v>
      </c>
      <c r="I375" s="12" t="s">
        <v>519</v>
      </c>
      <c r="J375" s="33"/>
      <c r="K375" s="11">
        <v>3355</v>
      </c>
      <c r="L375" s="6" t="s">
        <v>519</v>
      </c>
      <c r="M375" s="12" t="s">
        <v>519</v>
      </c>
      <c r="N375" s="89" t="e">
        <f t="shared" si="5"/>
        <v>#VALUE!</v>
      </c>
    </row>
    <row r="376" spans="1:14" x14ac:dyDescent="0.25">
      <c r="A376" s="8" t="s">
        <v>525</v>
      </c>
      <c r="B376" t="s">
        <v>474</v>
      </c>
      <c r="C376" t="s">
        <v>475</v>
      </c>
      <c r="D376" s="11">
        <v>1</v>
      </c>
      <c r="E376" s="30"/>
      <c r="F376" s="33"/>
      <c r="G376" s="11">
        <v>2800</v>
      </c>
      <c r="H376" s="6" t="s">
        <v>519</v>
      </c>
      <c r="I376" s="12" t="s">
        <v>519</v>
      </c>
      <c r="J376" s="33"/>
      <c r="K376" s="11">
        <v>4345</v>
      </c>
      <c r="L376" s="6" t="s">
        <v>519</v>
      </c>
      <c r="M376" s="12" t="s">
        <v>519</v>
      </c>
      <c r="N376" s="89" t="e">
        <f t="shared" si="5"/>
        <v>#VALUE!</v>
      </c>
    </row>
    <row r="377" spans="1:14" x14ac:dyDescent="0.25">
      <c r="A377" s="8" t="s">
        <v>526</v>
      </c>
      <c r="B377" t="s">
        <v>474</v>
      </c>
      <c r="C377" t="s">
        <v>475</v>
      </c>
      <c r="D377" s="11">
        <v>0</v>
      </c>
      <c r="E377" s="30"/>
      <c r="F377" s="33"/>
      <c r="G377" s="11">
        <v>2040</v>
      </c>
      <c r="H377" s="6" t="s">
        <v>519</v>
      </c>
      <c r="I377" s="12" t="s">
        <v>519</v>
      </c>
      <c r="J377" s="33"/>
      <c r="K377" s="11">
        <v>3935</v>
      </c>
      <c r="L377" s="6" t="s">
        <v>519</v>
      </c>
      <c r="M377" s="12" t="s">
        <v>519</v>
      </c>
      <c r="N377" s="89" t="e">
        <f t="shared" si="5"/>
        <v>#VALUE!</v>
      </c>
    </row>
    <row r="378" spans="1:14" x14ac:dyDescent="0.25">
      <c r="A378" s="8" t="s">
        <v>521</v>
      </c>
      <c r="B378" t="s">
        <v>476</v>
      </c>
      <c r="C378" t="s">
        <v>477</v>
      </c>
      <c r="D378" s="11">
        <v>3551</v>
      </c>
      <c r="E378" s="30"/>
      <c r="F378" s="33"/>
      <c r="G378" s="11">
        <v>830</v>
      </c>
      <c r="H378" s="6">
        <v>0.88372093023255804</v>
      </c>
      <c r="I378" s="12">
        <v>3138.0930232558098</v>
      </c>
      <c r="J378" s="33"/>
      <c r="K378" s="11">
        <v>1090</v>
      </c>
      <c r="L378" s="6">
        <v>9.3023255813953404E-2</v>
      </c>
      <c r="M378" s="12">
        <v>330.32558139534802</v>
      </c>
      <c r="N378" s="89">
        <f t="shared" si="5"/>
        <v>0.97674418604651148</v>
      </c>
    </row>
    <row r="379" spans="1:14" x14ac:dyDescent="0.25">
      <c r="A379" s="8" t="s">
        <v>522</v>
      </c>
      <c r="B379" t="s">
        <v>476</v>
      </c>
      <c r="C379" t="s">
        <v>477</v>
      </c>
      <c r="D379" s="11">
        <v>3011</v>
      </c>
      <c r="E379" s="30"/>
      <c r="F379" s="33"/>
      <c r="G379" s="11">
        <v>1300</v>
      </c>
      <c r="H379" s="6">
        <v>0.97014925373134298</v>
      </c>
      <c r="I379" s="12">
        <v>2921.1194029850699</v>
      </c>
      <c r="J379" s="33"/>
      <c r="K379" s="11">
        <v>1335</v>
      </c>
      <c r="L379" s="6">
        <v>2.9850746268656699E-2</v>
      </c>
      <c r="M379" s="12">
        <v>89.8805970149253</v>
      </c>
      <c r="N379" s="89">
        <f t="shared" si="5"/>
        <v>0.99999999999999967</v>
      </c>
    </row>
    <row r="380" spans="1:14" x14ac:dyDescent="0.25">
      <c r="A380" s="8" t="s">
        <v>523</v>
      </c>
      <c r="B380" t="s">
        <v>476</v>
      </c>
      <c r="C380" t="s">
        <v>477</v>
      </c>
      <c r="D380" s="11">
        <v>3333</v>
      </c>
      <c r="E380" s="30"/>
      <c r="F380" s="33"/>
      <c r="G380" s="11">
        <v>2265</v>
      </c>
      <c r="H380" s="6">
        <v>0.94957983193277296</v>
      </c>
      <c r="I380" s="12">
        <v>3164.9495798319299</v>
      </c>
      <c r="J380" s="33"/>
      <c r="K380" s="11">
        <v>2780</v>
      </c>
      <c r="L380" s="6">
        <v>6.7226890756302504E-2</v>
      </c>
      <c r="M380" s="12">
        <v>224.06722689075599</v>
      </c>
      <c r="N380" s="89">
        <f t="shared" si="5"/>
        <v>1.0168067226890756</v>
      </c>
    </row>
    <row r="381" spans="1:14" x14ac:dyDescent="0.25">
      <c r="A381" s="8" t="s">
        <v>524</v>
      </c>
      <c r="B381" t="s">
        <v>476</v>
      </c>
      <c r="C381" t="s">
        <v>477</v>
      </c>
      <c r="D381" s="11">
        <v>1811</v>
      </c>
      <c r="E381" s="30"/>
      <c r="F381" s="33"/>
      <c r="G381" s="11">
        <v>2320</v>
      </c>
      <c r="H381" s="6">
        <v>0.965034965034965</v>
      </c>
      <c r="I381" s="12">
        <v>1747.6783216783199</v>
      </c>
      <c r="J381" s="33"/>
      <c r="K381" s="11">
        <v>3355</v>
      </c>
      <c r="L381" s="6">
        <v>2.7972027972027899E-2</v>
      </c>
      <c r="M381" s="12">
        <v>50.657342657342603</v>
      </c>
      <c r="N381" s="89">
        <f t="shared" si="5"/>
        <v>0.99300699300699291</v>
      </c>
    </row>
    <row r="382" spans="1:14" x14ac:dyDescent="0.25">
      <c r="A382" s="8" t="s">
        <v>525</v>
      </c>
      <c r="B382" t="s">
        <v>476</v>
      </c>
      <c r="C382" t="s">
        <v>477</v>
      </c>
      <c r="D382" s="11">
        <v>1129</v>
      </c>
      <c r="E382" s="30"/>
      <c r="F382" s="33"/>
      <c r="G382" s="11">
        <v>2800</v>
      </c>
      <c r="H382" s="6">
        <v>0.99604743083003899</v>
      </c>
      <c r="I382" s="12">
        <v>1124.53754940711</v>
      </c>
      <c r="J382" s="33"/>
      <c r="K382" s="11">
        <v>4345</v>
      </c>
      <c r="L382" s="6">
        <v>3.9525691699604697E-3</v>
      </c>
      <c r="M382" s="12">
        <v>4.4624505928853697</v>
      </c>
      <c r="N382" s="89">
        <f t="shared" si="5"/>
        <v>0.99999999999999944</v>
      </c>
    </row>
    <row r="383" spans="1:14" x14ac:dyDescent="0.25">
      <c r="A383" s="8" t="s">
        <v>526</v>
      </c>
      <c r="B383" t="s">
        <v>476</v>
      </c>
      <c r="C383" t="s">
        <v>477</v>
      </c>
      <c r="D383" s="11">
        <v>459</v>
      </c>
      <c r="E383" s="30"/>
      <c r="F383" s="33"/>
      <c r="G383" s="11">
        <v>2040</v>
      </c>
      <c r="H383" s="6">
        <v>0.98333333333333295</v>
      </c>
      <c r="I383" s="12">
        <v>451.349999999999</v>
      </c>
      <c r="J383" s="33"/>
      <c r="K383" s="11">
        <v>3935</v>
      </c>
      <c r="L383" s="6">
        <v>1.1111111111111099E-2</v>
      </c>
      <c r="M383" s="12">
        <v>5.0999999999999899</v>
      </c>
      <c r="N383" s="89">
        <f t="shared" si="5"/>
        <v>0.99444444444444402</v>
      </c>
    </row>
    <row r="384" spans="1:14" x14ac:dyDescent="0.25">
      <c r="A384" s="8" t="s">
        <v>521</v>
      </c>
      <c r="B384" t="s">
        <v>478</v>
      </c>
      <c r="C384" t="s">
        <v>479</v>
      </c>
      <c r="D384" s="11">
        <v>2837</v>
      </c>
      <c r="E384" s="30"/>
      <c r="F384" s="33"/>
      <c r="G384" s="11">
        <v>830</v>
      </c>
      <c r="H384" s="6">
        <v>0.22727272727272699</v>
      </c>
      <c r="I384" s="12">
        <v>644.77272727272702</v>
      </c>
      <c r="J384" s="33"/>
      <c r="K384" s="11">
        <v>1090</v>
      </c>
      <c r="L384" s="6">
        <v>0.13636363636363599</v>
      </c>
      <c r="M384" s="12">
        <v>386.86363636363598</v>
      </c>
      <c r="N384" s="89">
        <f t="shared" si="5"/>
        <v>0.36363636363636298</v>
      </c>
    </row>
    <row r="385" spans="1:14" x14ac:dyDescent="0.25">
      <c r="A385" s="8" t="s">
        <v>522</v>
      </c>
      <c r="B385" t="s">
        <v>478</v>
      </c>
      <c r="C385" t="s">
        <v>479</v>
      </c>
      <c r="D385" s="11">
        <v>2784</v>
      </c>
      <c r="E385" s="30"/>
      <c r="F385" s="33"/>
      <c r="G385" s="11">
        <v>1300</v>
      </c>
      <c r="H385" s="6">
        <v>0.16129032258064499</v>
      </c>
      <c r="I385" s="12">
        <v>449.03225806451599</v>
      </c>
      <c r="J385" s="33"/>
      <c r="K385" s="11">
        <v>1335</v>
      </c>
      <c r="L385" s="6">
        <v>3.2258064516128997E-2</v>
      </c>
      <c r="M385" s="12">
        <v>89.806451612903203</v>
      </c>
      <c r="N385" s="89">
        <f t="shared" si="5"/>
        <v>0.19354838709677399</v>
      </c>
    </row>
    <row r="386" spans="1:14" x14ac:dyDescent="0.25">
      <c r="A386" s="8" t="s">
        <v>523</v>
      </c>
      <c r="B386" t="s">
        <v>478</v>
      </c>
      <c r="C386" t="s">
        <v>479</v>
      </c>
      <c r="D386" s="11">
        <v>3126</v>
      </c>
      <c r="E386" s="30"/>
      <c r="F386" s="33"/>
      <c r="G386" s="11">
        <v>2265</v>
      </c>
      <c r="H386" s="6">
        <v>0.15384615384615299</v>
      </c>
      <c r="I386" s="12">
        <v>480.923076923076</v>
      </c>
      <c r="J386" s="33"/>
      <c r="K386" s="11">
        <v>2780</v>
      </c>
      <c r="L386" s="6">
        <v>6.5934065934065894E-2</v>
      </c>
      <c r="M386" s="12">
        <v>206.10989010988999</v>
      </c>
      <c r="N386" s="89">
        <f t="shared" si="5"/>
        <v>0.21978021978021889</v>
      </c>
    </row>
    <row r="387" spans="1:14" x14ac:dyDescent="0.25">
      <c r="A387" s="8" t="s">
        <v>524</v>
      </c>
      <c r="B387" t="s">
        <v>478</v>
      </c>
      <c r="C387" t="s">
        <v>479</v>
      </c>
      <c r="D387" s="11">
        <v>1900</v>
      </c>
      <c r="E387" s="30"/>
      <c r="F387" s="33"/>
      <c r="G387" s="11">
        <v>2320</v>
      </c>
      <c r="H387" s="6">
        <v>0.15151515151515099</v>
      </c>
      <c r="I387" s="12">
        <v>287.87878787878702</v>
      </c>
      <c r="J387" s="33"/>
      <c r="K387" s="11">
        <v>3355</v>
      </c>
      <c r="L387" s="6">
        <v>6.0606060606060601E-2</v>
      </c>
      <c r="M387" s="12">
        <v>115.151515151515</v>
      </c>
      <c r="N387" s="89">
        <f t="shared" si="5"/>
        <v>0.2121212121212116</v>
      </c>
    </row>
    <row r="388" spans="1:14" x14ac:dyDescent="0.25">
      <c r="A388" s="8" t="s">
        <v>525</v>
      </c>
      <c r="B388" t="s">
        <v>478</v>
      </c>
      <c r="C388" t="s">
        <v>479</v>
      </c>
      <c r="D388" s="11">
        <v>1241</v>
      </c>
      <c r="E388" s="30"/>
      <c r="F388" s="33"/>
      <c r="G388" s="11">
        <v>2800</v>
      </c>
      <c r="H388" s="6">
        <v>0.119047619047619</v>
      </c>
      <c r="I388" s="12">
        <v>147.73809523809501</v>
      </c>
      <c r="J388" s="33"/>
      <c r="K388" s="11">
        <v>4345</v>
      </c>
      <c r="L388" s="6">
        <v>5.95238095238095E-2</v>
      </c>
      <c r="M388" s="12">
        <v>73.869047619047606</v>
      </c>
      <c r="N388" s="89">
        <f t="shared" si="5"/>
        <v>0.17857142857142849</v>
      </c>
    </row>
    <row r="389" spans="1:14" x14ac:dyDescent="0.25">
      <c r="A389" s="8" t="s">
        <v>526</v>
      </c>
      <c r="B389" t="s">
        <v>478</v>
      </c>
      <c r="C389" t="s">
        <v>479</v>
      </c>
      <c r="D389" s="11">
        <v>552</v>
      </c>
      <c r="E389" s="30"/>
      <c r="F389" s="33"/>
      <c r="G389" s="11">
        <v>2040</v>
      </c>
      <c r="H389" s="6">
        <v>6.5934065934065894E-2</v>
      </c>
      <c r="I389" s="12">
        <v>36.395604395604302</v>
      </c>
      <c r="J389" s="33"/>
      <c r="K389" s="11">
        <v>3935</v>
      </c>
      <c r="L389" s="6">
        <v>3.8461538461538401E-2</v>
      </c>
      <c r="M389" s="12">
        <v>21.230769230769202</v>
      </c>
      <c r="N389" s="89">
        <f t="shared" si="5"/>
        <v>0.1043956043956043</v>
      </c>
    </row>
    <row r="390" spans="1:14" x14ac:dyDescent="0.25">
      <c r="A390" s="8" t="s">
        <v>521</v>
      </c>
      <c r="B390" t="s">
        <v>480</v>
      </c>
      <c r="C390" t="s">
        <v>481</v>
      </c>
      <c r="D390" s="11">
        <v>1642</v>
      </c>
      <c r="E390" s="30"/>
      <c r="F390" s="33"/>
      <c r="G390" s="11">
        <v>830</v>
      </c>
      <c r="H390" s="6">
        <v>0.88888888888888795</v>
      </c>
      <c r="I390" s="12">
        <v>1459.55555555555</v>
      </c>
      <c r="J390" s="33"/>
      <c r="K390" s="11">
        <v>1090</v>
      </c>
      <c r="L390" s="6">
        <v>0.11111111111111099</v>
      </c>
      <c r="M390" s="12">
        <v>182.444444444444</v>
      </c>
      <c r="N390" s="89">
        <f t="shared" si="5"/>
        <v>0.99999999999999889</v>
      </c>
    </row>
    <row r="391" spans="1:14" x14ac:dyDescent="0.25">
      <c r="A391" s="8" t="s">
        <v>522</v>
      </c>
      <c r="B391" t="s">
        <v>480</v>
      </c>
      <c r="C391" t="s">
        <v>481</v>
      </c>
      <c r="D391" s="11">
        <v>1473</v>
      </c>
      <c r="E391" s="30"/>
      <c r="F391" s="33"/>
      <c r="G391" s="11">
        <v>1300</v>
      </c>
      <c r="H391" s="6">
        <v>0.91176470588235203</v>
      </c>
      <c r="I391" s="12">
        <v>1343.0294117646999</v>
      </c>
      <c r="J391" s="33"/>
      <c r="K391" s="11">
        <v>1335</v>
      </c>
      <c r="L391" s="6">
        <v>8.8235294117646995E-2</v>
      </c>
      <c r="M391" s="12">
        <v>129.970588235294</v>
      </c>
      <c r="N391" s="89">
        <f t="shared" ref="N391:N454" si="6">L391+H391</f>
        <v>0.999999999999999</v>
      </c>
    </row>
    <row r="392" spans="1:14" x14ac:dyDescent="0.25">
      <c r="A392" s="8" t="s">
        <v>523</v>
      </c>
      <c r="B392" t="s">
        <v>480</v>
      </c>
      <c r="C392" t="s">
        <v>481</v>
      </c>
      <c r="D392" s="11">
        <v>1051</v>
      </c>
      <c r="E392" s="30"/>
      <c r="F392" s="33"/>
      <c r="G392" s="11">
        <v>2265</v>
      </c>
      <c r="H392" s="6">
        <v>0.984375</v>
      </c>
      <c r="I392" s="12">
        <v>1034.578125</v>
      </c>
      <c r="J392" s="33"/>
      <c r="K392" s="11">
        <v>2780</v>
      </c>
      <c r="L392" s="6">
        <v>3.125E-2</v>
      </c>
      <c r="M392" s="12">
        <v>32.84375</v>
      </c>
      <c r="N392" s="89">
        <f t="shared" si="6"/>
        <v>1.015625</v>
      </c>
    </row>
    <row r="393" spans="1:14" x14ac:dyDescent="0.25">
      <c r="A393" s="8" t="s">
        <v>524</v>
      </c>
      <c r="B393" t="s">
        <v>480</v>
      </c>
      <c r="C393" t="s">
        <v>481</v>
      </c>
      <c r="D393" s="11">
        <v>397</v>
      </c>
      <c r="E393" s="30"/>
      <c r="F393" s="33"/>
      <c r="G393" s="11">
        <v>2320</v>
      </c>
      <c r="H393" s="6">
        <v>0.95</v>
      </c>
      <c r="I393" s="12">
        <v>377.15</v>
      </c>
      <c r="J393" s="33"/>
      <c r="K393" s="11">
        <v>3355</v>
      </c>
      <c r="L393" s="6">
        <v>0.05</v>
      </c>
      <c r="M393" s="12">
        <v>19.850000000000001</v>
      </c>
      <c r="N393" s="89">
        <f t="shared" si="6"/>
        <v>1</v>
      </c>
    </row>
    <row r="394" spans="1:14" x14ac:dyDescent="0.25">
      <c r="A394" s="8" t="s">
        <v>525</v>
      </c>
      <c r="B394" t="s">
        <v>480</v>
      </c>
      <c r="C394" t="s">
        <v>481</v>
      </c>
      <c r="D394" s="11">
        <v>204</v>
      </c>
      <c r="E394" s="30"/>
      <c r="F394" s="33"/>
      <c r="G394" s="11">
        <v>2800</v>
      </c>
      <c r="H394" s="6">
        <v>0.95121951219512102</v>
      </c>
      <c r="I394" s="12">
        <v>194.04878048780401</v>
      </c>
      <c r="J394" s="33"/>
      <c r="K394" s="11">
        <v>4345</v>
      </c>
      <c r="L394" s="6">
        <v>4.8780487804878002E-2</v>
      </c>
      <c r="M394" s="12">
        <v>9.9512195121951201</v>
      </c>
      <c r="N394" s="89">
        <f t="shared" si="6"/>
        <v>0.999999999999999</v>
      </c>
    </row>
    <row r="395" spans="1:14" x14ac:dyDescent="0.25">
      <c r="A395" s="8" t="s">
        <v>526</v>
      </c>
      <c r="B395" t="s">
        <v>480</v>
      </c>
      <c r="C395" t="s">
        <v>481</v>
      </c>
      <c r="D395" s="11">
        <v>69</v>
      </c>
      <c r="E395" s="30"/>
      <c r="F395" s="33"/>
      <c r="G395" s="11">
        <v>2040</v>
      </c>
      <c r="H395" s="6">
        <v>1</v>
      </c>
      <c r="I395" s="12">
        <v>69</v>
      </c>
      <c r="J395" s="33"/>
      <c r="K395" s="11">
        <v>3935</v>
      </c>
      <c r="L395" s="6">
        <v>0</v>
      </c>
      <c r="M395" s="12">
        <v>0</v>
      </c>
      <c r="N395" s="89">
        <f t="shared" si="6"/>
        <v>1</v>
      </c>
    </row>
    <row r="396" spans="1:14" x14ac:dyDescent="0.25">
      <c r="A396" s="8" t="s">
        <v>521</v>
      </c>
      <c r="B396" t="s">
        <v>482</v>
      </c>
      <c r="C396" t="s">
        <v>483</v>
      </c>
      <c r="D396" s="11">
        <v>5289</v>
      </c>
      <c r="E396" s="30"/>
      <c r="F396" s="33"/>
      <c r="G396" s="11">
        <v>830</v>
      </c>
      <c r="H396" s="6">
        <v>6.9767441860465101E-2</v>
      </c>
      <c r="I396" s="12">
        <v>368.99999999999898</v>
      </c>
      <c r="J396" s="33"/>
      <c r="K396" s="11">
        <v>1090</v>
      </c>
      <c r="L396" s="6">
        <v>0.95348837209302295</v>
      </c>
      <c r="M396" s="12">
        <v>5042.99999999999</v>
      </c>
      <c r="N396" s="89">
        <f t="shared" si="6"/>
        <v>1.023255813953488</v>
      </c>
    </row>
    <row r="397" spans="1:14" x14ac:dyDescent="0.25">
      <c r="A397" s="8" t="s">
        <v>522</v>
      </c>
      <c r="B397" t="s">
        <v>482</v>
      </c>
      <c r="C397" t="s">
        <v>483</v>
      </c>
      <c r="D397" s="11">
        <v>5309</v>
      </c>
      <c r="E397" s="30"/>
      <c r="F397" s="33"/>
      <c r="G397" s="11">
        <v>1300</v>
      </c>
      <c r="H397" s="6">
        <v>0.12698412698412601</v>
      </c>
      <c r="I397" s="12">
        <v>674.15873015873001</v>
      </c>
      <c r="J397" s="33"/>
      <c r="K397" s="11">
        <v>1335</v>
      </c>
      <c r="L397" s="6">
        <v>0.85714285714285698</v>
      </c>
      <c r="M397" s="12">
        <v>4550.5714285714203</v>
      </c>
      <c r="N397" s="89">
        <f t="shared" si="6"/>
        <v>0.98412698412698296</v>
      </c>
    </row>
    <row r="398" spans="1:14" x14ac:dyDescent="0.25">
      <c r="A398" s="8" t="s">
        <v>523</v>
      </c>
      <c r="B398" t="s">
        <v>482</v>
      </c>
      <c r="C398" t="s">
        <v>483</v>
      </c>
      <c r="D398" s="11">
        <v>4780</v>
      </c>
      <c r="E398" s="30"/>
      <c r="F398" s="33"/>
      <c r="G398" s="11">
        <v>2265</v>
      </c>
      <c r="H398" s="6">
        <v>0.11111111111111099</v>
      </c>
      <c r="I398" s="12">
        <v>531.11111111111097</v>
      </c>
      <c r="J398" s="33"/>
      <c r="K398" s="11">
        <v>2780</v>
      </c>
      <c r="L398" s="6">
        <v>0.88034188034187999</v>
      </c>
      <c r="M398" s="12">
        <v>4208.0341880341803</v>
      </c>
      <c r="N398" s="89">
        <f t="shared" si="6"/>
        <v>0.99145299145299104</v>
      </c>
    </row>
    <row r="399" spans="1:14" x14ac:dyDescent="0.25">
      <c r="A399" s="8" t="s">
        <v>524</v>
      </c>
      <c r="B399" t="s">
        <v>482</v>
      </c>
      <c r="C399" t="s">
        <v>483</v>
      </c>
      <c r="D399" s="11">
        <v>2495</v>
      </c>
      <c r="E399" s="30"/>
      <c r="F399" s="33"/>
      <c r="G399" s="11">
        <v>2320</v>
      </c>
      <c r="H399" s="6">
        <v>6.25E-2</v>
      </c>
      <c r="I399" s="12">
        <v>155.9375</v>
      </c>
      <c r="J399" s="33"/>
      <c r="K399" s="11">
        <v>3355</v>
      </c>
      <c r="L399" s="6">
        <v>0.953125</v>
      </c>
      <c r="M399" s="12">
        <v>2378.046875</v>
      </c>
      <c r="N399" s="89">
        <f t="shared" si="6"/>
        <v>1.015625</v>
      </c>
    </row>
    <row r="400" spans="1:14" x14ac:dyDescent="0.25">
      <c r="A400" s="8" t="s">
        <v>525</v>
      </c>
      <c r="B400" t="s">
        <v>482</v>
      </c>
      <c r="C400" t="s">
        <v>483</v>
      </c>
      <c r="D400" s="11">
        <v>1795</v>
      </c>
      <c r="E400" s="30"/>
      <c r="F400" s="33"/>
      <c r="G400" s="11">
        <v>2800</v>
      </c>
      <c r="H400" s="6">
        <v>5.85365853658536E-2</v>
      </c>
      <c r="I400" s="12">
        <v>105.07317073170699</v>
      </c>
      <c r="J400" s="33"/>
      <c r="K400" s="11">
        <v>4345</v>
      </c>
      <c r="L400" s="6">
        <v>0.94146341463414596</v>
      </c>
      <c r="M400" s="12">
        <v>1689.92682926829</v>
      </c>
      <c r="N400" s="89">
        <f t="shared" si="6"/>
        <v>0.99999999999999956</v>
      </c>
    </row>
    <row r="401" spans="1:14" x14ac:dyDescent="0.25">
      <c r="A401" s="8" t="s">
        <v>526</v>
      </c>
      <c r="B401" t="s">
        <v>482</v>
      </c>
      <c r="C401" t="s">
        <v>483</v>
      </c>
      <c r="D401" s="11">
        <v>915</v>
      </c>
      <c r="E401" s="30"/>
      <c r="F401" s="33"/>
      <c r="G401" s="11">
        <v>2040</v>
      </c>
      <c r="H401" s="6">
        <v>3.4188034188034101E-2</v>
      </c>
      <c r="I401" s="12">
        <v>31.282051282051199</v>
      </c>
      <c r="J401" s="33"/>
      <c r="K401" s="11">
        <v>3935</v>
      </c>
      <c r="L401" s="6">
        <v>0.96153846153846101</v>
      </c>
      <c r="M401" s="12">
        <v>879.80769230769204</v>
      </c>
      <c r="N401" s="89">
        <f t="shared" si="6"/>
        <v>0.99572649572649508</v>
      </c>
    </row>
    <row r="402" spans="1:14" x14ac:dyDescent="0.25">
      <c r="A402" s="8" t="s">
        <v>521</v>
      </c>
      <c r="B402" t="s">
        <v>484</v>
      </c>
      <c r="C402" t="s">
        <v>485</v>
      </c>
      <c r="D402" s="11">
        <v>5525</v>
      </c>
      <c r="E402" s="30"/>
      <c r="F402" s="33"/>
      <c r="G402" s="11">
        <v>830</v>
      </c>
      <c r="H402" s="6">
        <v>0.75</v>
      </c>
      <c r="I402" s="12">
        <v>4143.75</v>
      </c>
      <c r="J402" s="33"/>
      <c r="K402" s="11">
        <v>1090</v>
      </c>
      <c r="L402" s="6">
        <v>0.125</v>
      </c>
      <c r="M402" s="12">
        <v>690.625</v>
      </c>
      <c r="N402" s="89">
        <f t="shared" si="6"/>
        <v>0.875</v>
      </c>
    </row>
    <row r="403" spans="1:14" x14ac:dyDescent="0.25">
      <c r="A403" s="8" t="s">
        <v>522</v>
      </c>
      <c r="B403" t="s">
        <v>484</v>
      </c>
      <c r="C403" t="s">
        <v>485</v>
      </c>
      <c r="D403" s="11">
        <v>3868</v>
      </c>
      <c r="E403" s="30"/>
      <c r="F403" s="33"/>
      <c r="G403" s="11">
        <v>1300</v>
      </c>
      <c r="H403" s="6">
        <v>0.71428571428571397</v>
      </c>
      <c r="I403" s="12">
        <v>2762.8571428571399</v>
      </c>
      <c r="J403" s="33"/>
      <c r="K403" s="11">
        <v>1335</v>
      </c>
      <c r="L403" s="6">
        <v>0.238095238095238</v>
      </c>
      <c r="M403" s="12">
        <v>920.95238095238005</v>
      </c>
      <c r="N403" s="89">
        <f t="shared" si="6"/>
        <v>0.952380952380952</v>
      </c>
    </row>
    <row r="404" spans="1:14" x14ac:dyDescent="0.25">
      <c r="A404" s="8" t="s">
        <v>523</v>
      </c>
      <c r="B404" t="s">
        <v>484</v>
      </c>
      <c r="C404" t="s">
        <v>485</v>
      </c>
      <c r="D404" s="11">
        <v>2392</v>
      </c>
      <c r="E404" s="30"/>
      <c r="F404" s="33"/>
      <c r="G404" s="11">
        <v>2265</v>
      </c>
      <c r="H404" s="6">
        <v>0.60526315789473595</v>
      </c>
      <c r="I404" s="12">
        <v>1447.78947368421</v>
      </c>
      <c r="J404" s="33"/>
      <c r="K404" s="11">
        <v>2780</v>
      </c>
      <c r="L404" s="6">
        <v>0.394736842105263</v>
      </c>
      <c r="M404" s="12">
        <v>944.21052631578902</v>
      </c>
      <c r="N404" s="89">
        <f t="shared" si="6"/>
        <v>0.99999999999999889</v>
      </c>
    </row>
    <row r="405" spans="1:14" x14ac:dyDescent="0.25">
      <c r="A405" s="8" t="s">
        <v>524</v>
      </c>
      <c r="B405" t="s">
        <v>484</v>
      </c>
      <c r="C405" t="s">
        <v>485</v>
      </c>
      <c r="D405" s="11">
        <v>1084</v>
      </c>
      <c r="E405" s="30"/>
      <c r="F405" s="33"/>
      <c r="G405" s="11">
        <v>2320</v>
      </c>
      <c r="H405" s="6">
        <v>0.64583333333333304</v>
      </c>
      <c r="I405" s="12">
        <v>700.08333333333303</v>
      </c>
      <c r="J405" s="33"/>
      <c r="K405" s="11">
        <v>3355</v>
      </c>
      <c r="L405" s="6">
        <v>0.39583333333333298</v>
      </c>
      <c r="M405" s="12">
        <v>429.08333333333297</v>
      </c>
      <c r="N405" s="89">
        <f t="shared" si="6"/>
        <v>1.0416666666666661</v>
      </c>
    </row>
    <row r="406" spans="1:14" x14ac:dyDescent="0.25">
      <c r="A406" s="8" t="s">
        <v>525</v>
      </c>
      <c r="B406" t="s">
        <v>484</v>
      </c>
      <c r="C406" t="s">
        <v>485</v>
      </c>
      <c r="D406" s="11">
        <v>560</v>
      </c>
      <c r="E406" s="30"/>
      <c r="F406" s="33"/>
      <c r="G406" s="11">
        <v>2800</v>
      </c>
      <c r="H406" s="6">
        <v>0.75</v>
      </c>
      <c r="I406" s="12">
        <v>420</v>
      </c>
      <c r="J406" s="33"/>
      <c r="K406" s="11">
        <v>4345</v>
      </c>
      <c r="L406" s="6">
        <v>0.23076923076923</v>
      </c>
      <c r="M406" s="12">
        <v>129.230769230769</v>
      </c>
      <c r="N406" s="89">
        <f t="shared" si="6"/>
        <v>0.98076923076922995</v>
      </c>
    </row>
    <row r="407" spans="1:14" x14ac:dyDescent="0.25">
      <c r="A407" s="8" t="s">
        <v>526</v>
      </c>
      <c r="B407" t="s">
        <v>484</v>
      </c>
      <c r="C407" t="s">
        <v>485</v>
      </c>
      <c r="D407" s="11">
        <v>230</v>
      </c>
      <c r="E407" s="30"/>
      <c r="F407" s="33"/>
      <c r="G407" s="11">
        <v>2040</v>
      </c>
      <c r="H407" s="6">
        <v>0.70689655172413701</v>
      </c>
      <c r="I407" s="12">
        <v>162.586206896551</v>
      </c>
      <c r="J407" s="33"/>
      <c r="K407" s="11">
        <v>3935</v>
      </c>
      <c r="L407" s="6">
        <v>0.29310344827586199</v>
      </c>
      <c r="M407" s="12">
        <v>67.413793103448199</v>
      </c>
      <c r="N407" s="89">
        <f t="shared" si="6"/>
        <v>0.999999999999999</v>
      </c>
    </row>
    <row r="408" spans="1:14" x14ac:dyDescent="0.25">
      <c r="A408" s="8" t="s">
        <v>521</v>
      </c>
      <c r="B408" t="s">
        <v>486</v>
      </c>
      <c r="C408" t="s">
        <v>487</v>
      </c>
      <c r="D408" s="11">
        <v>2016</v>
      </c>
      <c r="E408" s="30"/>
      <c r="F408" s="33"/>
      <c r="G408" s="11">
        <v>830</v>
      </c>
      <c r="H408" s="6">
        <v>1</v>
      </c>
      <c r="I408" s="12">
        <v>2016</v>
      </c>
      <c r="J408" s="33"/>
      <c r="K408" s="11">
        <v>1090</v>
      </c>
      <c r="L408" s="6">
        <v>0</v>
      </c>
      <c r="M408" s="12">
        <v>0</v>
      </c>
      <c r="N408" s="89">
        <f t="shared" si="6"/>
        <v>1</v>
      </c>
    </row>
    <row r="409" spans="1:14" x14ac:dyDescent="0.25">
      <c r="A409" s="8" t="s">
        <v>522</v>
      </c>
      <c r="B409" t="s">
        <v>486</v>
      </c>
      <c r="C409" t="s">
        <v>487</v>
      </c>
      <c r="D409" s="11">
        <v>1629</v>
      </c>
      <c r="E409" s="30"/>
      <c r="F409" s="33"/>
      <c r="G409" s="11">
        <v>1300</v>
      </c>
      <c r="H409" s="6">
        <v>0.95</v>
      </c>
      <c r="I409" s="12">
        <v>1547.55</v>
      </c>
      <c r="J409" s="33"/>
      <c r="K409" s="11">
        <v>1335</v>
      </c>
      <c r="L409" s="6">
        <v>0</v>
      </c>
      <c r="M409" s="12">
        <v>0</v>
      </c>
      <c r="N409" s="89">
        <f t="shared" si="6"/>
        <v>0.95</v>
      </c>
    </row>
    <row r="410" spans="1:14" x14ac:dyDescent="0.25">
      <c r="A410" s="8" t="s">
        <v>523</v>
      </c>
      <c r="B410" t="s">
        <v>486</v>
      </c>
      <c r="C410" t="s">
        <v>487</v>
      </c>
      <c r="D410" s="11">
        <v>1585</v>
      </c>
      <c r="E410" s="30"/>
      <c r="F410" s="33"/>
      <c r="G410" s="11">
        <v>2265</v>
      </c>
      <c r="H410" s="6">
        <v>0.86956521739130399</v>
      </c>
      <c r="I410" s="12">
        <v>1378.26086956521</v>
      </c>
      <c r="J410" s="33"/>
      <c r="K410" s="11">
        <v>2780</v>
      </c>
      <c r="L410" s="6">
        <v>6.5217391304347797E-2</v>
      </c>
      <c r="M410" s="12">
        <v>103.369565217391</v>
      </c>
      <c r="N410" s="89">
        <f t="shared" si="6"/>
        <v>0.93478260869565177</v>
      </c>
    </row>
    <row r="411" spans="1:14" x14ac:dyDescent="0.25">
      <c r="A411" s="8" t="s">
        <v>524</v>
      </c>
      <c r="B411" t="s">
        <v>486</v>
      </c>
      <c r="C411" t="s">
        <v>487</v>
      </c>
      <c r="D411" s="11">
        <v>775</v>
      </c>
      <c r="E411" s="30"/>
      <c r="F411" s="33"/>
      <c r="G411" s="11">
        <v>2320</v>
      </c>
      <c r="H411" s="6">
        <v>0.97959183673469297</v>
      </c>
      <c r="I411" s="12">
        <v>759.18367346938703</v>
      </c>
      <c r="J411" s="33"/>
      <c r="K411" s="11">
        <v>3355</v>
      </c>
      <c r="L411" s="6">
        <v>4.08163265306122E-2</v>
      </c>
      <c r="M411" s="12">
        <v>31.632653061224399</v>
      </c>
      <c r="N411" s="89">
        <f t="shared" si="6"/>
        <v>1.0204081632653053</v>
      </c>
    </row>
    <row r="412" spans="1:14" x14ac:dyDescent="0.25">
      <c r="A412" s="8" t="s">
        <v>525</v>
      </c>
      <c r="B412" t="s">
        <v>486</v>
      </c>
      <c r="C412" t="s">
        <v>487</v>
      </c>
      <c r="D412" s="11">
        <v>515</v>
      </c>
      <c r="E412" s="30"/>
      <c r="F412" s="33"/>
      <c r="G412" s="11">
        <v>2800</v>
      </c>
      <c r="H412" s="6">
        <v>0.94680851063829696</v>
      </c>
      <c r="I412" s="12">
        <v>487.60638297872299</v>
      </c>
      <c r="J412" s="33"/>
      <c r="K412" s="11">
        <v>4345</v>
      </c>
      <c r="L412" s="6">
        <v>6.3829787234042507E-2</v>
      </c>
      <c r="M412" s="12">
        <v>32.872340425531902</v>
      </c>
      <c r="N412" s="89">
        <f t="shared" si="6"/>
        <v>1.0106382978723394</v>
      </c>
    </row>
    <row r="413" spans="1:14" x14ac:dyDescent="0.25">
      <c r="A413" s="8" t="s">
        <v>526</v>
      </c>
      <c r="B413" t="s">
        <v>486</v>
      </c>
      <c r="C413" t="s">
        <v>487</v>
      </c>
      <c r="D413" s="11">
        <v>271</v>
      </c>
      <c r="E413" s="30"/>
      <c r="F413" s="33"/>
      <c r="G413" s="11">
        <v>2040</v>
      </c>
      <c r="H413" s="6">
        <v>0.97590361445783103</v>
      </c>
      <c r="I413" s="12">
        <v>264.46987951807199</v>
      </c>
      <c r="J413" s="33"/>
      <c r="K413" s="11">
        <v>3935</v>
      </c>
      <c r="L413" s="6">
        <v>3.6144578313252997E-2</v>
      </c>
      <c r="M413" s="12">
        <v>9.7951807228915602</v>
      </c>
      <c r="N413" s="89">
        <f t="shared" si="6"/>
        <v>1.012048192771084</v>
      </c>
    </row>
    <row r="414" spans="1:14" x14ac:dyDescent="0.25">
      <c r="A414" s="8" t="s">
        <v>521</v>
      </c>
      <c r="B414" t="s">
        <v>488</v>
      </c>
      <c r="C414" t="s">
        <v>489</v>
      </c>
      <c r="D414" s="11">
        <v>1626</v>
      </c>
      <c r="E414" s="30"/>
      <c r="F414" s="33"/>
      <c r="G414" s="11">
        <v>830</v>
      </c>
      <c r="H414" s="6">
        <v>1</v>
      </c>
      <c r="I414" s="12">
        <v>1626</v>
      </c>
      <c r="J414" s="33"/>
      <c r="K414" s="11">
        <v>1090</v>
      </c>
      <c r="L414" s="6">
        <v>0</v>
      </c>
      <c r="M414" s="12">
        <v>0</v>
      </c>
      <c r="N414" s="89">
        <f t="shared" si="6"/>
        <v>1</v>
      </c>
    </row>
    <row r="415" spans="1:14" x14ac:dyDescent="0.25">
      <c r="A415" s="8" t="s">
        <v>522</v>
      </c>
      <c r="B415" t="s">
        <v>488</v>
      </c>
      <c r="C415" t="s">
        <v>489</v>
      </c>
      <c r="D415" s="11">
        <v>1393</v>
      </c>
      <c r="E415" s="30"/>
      <c r="F415" s="33"/>
      <c r="G415" s="11">
        <v>1300</v>
      </c>
      <c r="H415" s="6">
        <v>0.95121951219512102</v>
      </c>
      <c r="I415" s="12">
        <v>1325.0487804878001</v>
      </c>
      <c r="J415" s="33"/>
      <c r="K415" s="11">
        <v>1335</v>
      </c>
      <c r="L415" s="6">
        <v>2.4390243902439001E-2</v>
      </c>
      <c r="M415" s="12">
        <v>33.975609756097498</v>
      </c>
      <c r="N415" s="89">
        <f t="shared" si="6"/>
        <v>0.97560975609756007</v>
      </c>
    </row>
    <row r="416" spans="1:14" x14ac:dyDescent="0.25">
      <c r="A416" s="8" t="s">
        <v>523</v>
      </c>
      <c r="B416" t="s">
        <v>488</v>
      </c>
      <c r="C416" t="s">
        <v>489</v>
      </c>
      <c r="D416" s="11">
        <v>1124</v>
      </c>
      <c r="E416" s="30"/>
      <c r="F416" s="33"/>
      <c r="G416" s="11">
        <v>2265</v>
      </c>
      <c r="H416" s="6">
        <v>0.97333333333333305</v>
      </c>
      <c r="I416" s="12">
        <v>1094.02666666666</v>
      </c>
      <c r="J416" s="33"/>
      <c r="K416" s="11">
        <v>2780</v>
      </c>
      <c r="L416" s="6">
        <v>2.6666666666666599E-2</v>
      </c>
      <c r="M416" s="12">
        <v>29.973333333333301</v>
      </c>
      <c r="N416" s="89">
        <f t="shared" si="6"/>
        <v>0.99999999999999967</v>
      </c>
    </row>
    <row r="417" spans="1:14" x14ac:dyDescent="0.25">
      <c r="A417" s="8" t="s">
        <v>524</v>
      </c>
      <c r="B417" t="s">
        <v>488</v>
      </c>
      <c r="C417" t="s">
        <v>489</v>
      </c>
      <c r="D417" s="11">
        <v>424</v>
      </c>
      <c r="E417" s="30"/>
      <c r="F417" s="33"/>
      <c r="G417" s="11">
        <v>2320</v>
      </c>
      <c r="H417" s="6">
        <v>1</v>
      </c>
      <c r="I417" s="12">
        <v>424</v>
      </c>
      <c r="J417" s="33"/>
      <c r="K417" s="11">
        <v>3355</v>
      </c>
      <c r="L417" s="6">
        <v>0</v>
      </c>
      <c r="M417" s="12">
        <v>0</v>
      </c>
      <c r="N417" s="89">
        <f t="shared" si="6"/>
        <v>1</v>
      </c>
    </row>
    <row r="418" spans="1:14" x14ac:dyDescent="0.25">
      <c r="A418" s="8" t="s">
        <v>525</v>
      </c>
      <c r="B418" t="s">
        <v>488</v>
      </c>
      <c r="C418" t="s">
        <v>489</v>
      </c>
      <c r="D418" s="11">
        <v>243</v>
      </c>
      <c r="E418" s="30"/>
      <c r="F418" s="33"/>
      <c r="G418" s="11">
        <v>2800</v>
      </c>
      <c r="H418" s="6">
        <v>0.96363636363636296</v>
      </c>
      <c r="I418" s="12">
        <v>234.16363636363599</v>
      </c>
      <c r="J418" s="33"/>
      <c r="K418" s="11">
        <v>4345</v>
      </c>
      <c r="L418" s="6">
        <v>3.6363636363636299E-2</v>
      </c>
      <c r="M418" s="12">
        <v>8.8363636363636306</v>
      </c>
      <c r="N418" s="89">
        <f t="shared" si="6"/>
        <v>0.99999999999999922</v>
      </c>
    </row>
    <row r="419" spans="1:14" x14ac:dyDescent="0.25">
      <c r="A419" s="8" t="s">
        <v>526</v>
      </c>
      <c r="B419" t="s">
        <v>488</v>
      </c>
      <c r="C419" t="s">
        <v>489</v>
      </c>
      <c r="D419" s="11">
        <v>83</v>
      </c>
      <c r="E419" s="30"/>
      <c r="F419" s="33"/>
      <c r="G419" s="11">
        <v>2040</v>
      </c>
      <c r="H419" s="6">
        <v>1</v>
      </c>
      <c r="I419" s="12">
        <v>83</v>
      </c>
      <c r="J419" s="33"/>
      <c r="K419" s="11">
        <v>3935</v>
      </c>
      <c r="L419" s="6">
        <v>0</v>
      </c>
      <c r="M419" s="12">
        <v>0</v>
      </c>
      <c r="N419" s="89">
        <f t="shared" si="6"/>
        <v>1</v>
      </c>
    </row>
    <row r="420" spans="1:14" x14ac:dyDescent="0.25">
      <c r="A420" s="8" t="s">
        <v>521</v>
      </c>
      <c r="B420" t="s">
        <v>490</v>
      </c>
      <c r="C420" t="s">
        <v>491</v>
      </c>
      <c r="D420" s="11">
        <v>1580</v>
      </c>
      <c r="E420" s="30"/>
      <c r="F420" s="33"/>
      <c r="G420" s="11">
        <v>830</v>
      </c>
      <c r="H420" s="6">
        <v>0.25</v>
      </c>
      <c r="I420" s="12">
        <v>395</v>
      </c>
      <c r="J420" s="33"/>
      <c r="K420" s="11">
        <v>1090</v>
      </c>
      <c r="L420" s="6">
        <v>0</v>
      </c>
      <c r="M420" s="12">
        <v>0</v>
      </c>
      <c r="N420" s="89">
        <f t="shared" si="6"/>
        <v>0.25</v>
      </c>
    </row>
    <row r="421" spans="1:14" x14ac:dyDescent="0.25">
      <c r="A421" s="8" t="s">
        <v>522</v>
      </c>
      <c r="B421" t="s">
        <v>490</v>
      </c>
      <c r="C421" t="s">
        <v>491</v>
      </c>
      <c r="D421" s="11">
        <v>1622</v>
      </c>
      <c r="E421" s="30"/>
      <c r="F421" s="33"/>
      <c r="G421" s="11">
        <v>1300</v>
      </c>
      <c r="H421" s="6">
        <v>0.125</v>
      </c>
      <c r="I421" s="12">
        <v>202.75</v>
      </c>
      <c r="J421" s="33"/>
      <c r="K421" s="11">
        <v>1335</v>
      </c>
      <c r="L421" s="6">
        <v>4.1666666666666602E-2</v>
      </c>
      <c r="M421" s="12">
        <v>67.5833333333333</v>
      </c>
      <c r="N421" s="89">
        <f t="shared" si="6"/>
        <v>0.1666666666666666</v>
      </c>
    </row>
    <row r="422" spans="1:14" x14ac:dyDescent="0.25">
      <c r="A422" s="8" t="s">
        <v>523</v>
      </c>
      <c r="B422" t="s">
        <v>490</v>
      </c>
      <c r="C422" t="s">
        <v>491</v>
      </c>
      <c r="D422" s="11">
        <v>1934</v>
      </c>
      <c r="E422" s="30"/>
      <c r="F422" s="33"/>
      <c r="G422" s="11">
        <v>2265</v>
      </c>
      <c r="H422" s="6">
        <v>0.157142857142857</v>
      </c>
      <c r="I422" s="12">
        <v>303.91428571428497</v>
      </c>
      <c r="J422" s="33"/>
      <c r="K422" s="11">
        <v>2780</v>
      </c>
      <c r="L422" s="6">
        <v>8.5714285714285701E-2</v>
      </c>
      <c r="M422" s="12">
        <v>165.771428571428</v>
      </c>
      <c r="N422" s="89">
        <f t="shared" si="6"/>
        <v>0.24285714285714272</v>
      </c>
    </row>
    <row r="423" spans="1:14" x14ac:dyDescent="0.25">
      <c r="A423" s="8" t="s">
        <v>524</v>
      </c>
      <c r="B423" t="s">
        <v>490</v>
      </c>
      <c r="C423" t="s">
        <v>491</v>
      </c>
      <c r="D423" s="11">
        <v>1178</v>
      </c>
      <c r="E423" s="30"/>
      <c r="F423" s="33"/>
      <c r="G423" s="11">
        <v>2320</v>
      </c>
      <c r="H423" s="6">
        <v>0.11111111111111099</v>
      </c>
      <c r="I423" s="12">
        <v>130.888888888888</v>
      </c>
      <c r="J423" s="33"/>
      <c r="K423" s="11">
        <v>3355</v>
      </c>
      <c r="L423" s="6">
        <v>0.133333333333333</v>
      </c>
      <c r="M423" s="12">
        <v>157.06666666666601</v>
      </c>
      <c r="N423" s="89">
        <f t="shared" si="6"/>
        <v>0.24444444444444399</v>
      </c>
    </row>
    <row r="424" spans="1:14" x14ac:dyDescent="0.25">
      <c r="A424" s="8" t="s">
        <v>525</v>
      </c>
      <c r="B424" t="s">
        <v>490</v>
      </c>
      <c r="C424" t="s">
        <v>491</v>
      </c>
      <c r="D424" s="11">
        <v>775</v>
      </c>
      <c r="E424" s="30"/>
      <c r="F424" s="33"/>
      <c r="G424" s="11">
        <v>2800</v>
      </c>
      <c r="H424" s="6">
        <v>7.0000000000000007E-2</v>
      </c>
      <c r="I424" s="12">
        <v>54.25</v>
      </c>
      <c r="J424" s="33"/>
      <c r="K424" s="11">
        <v>4345</v>
      </c>
      <c r="L424" s="6">
        <v>0.04</v>
      </c>
      <c r="M424" s="12">
        <v>31</v>
      </c>
      <c r="N424" s="89">
        <f t="shared" si="6"/>
        <v>0.11000000000000001</v>
      </c>
    </row>
    <row r="425" spans="1:14" x14ac:dyDescent="0.25">
      <c r="A425" s="8" t="s">
        <v>526</v>
      </c>
      <c r="B425" t="s">
        <v>490</v>
      </c>
      <c r="C425" t="s">
        <v>491</v>
      </c>
      <c r="D425" s="11">
        <v>368</v>
      </c>
      <c r="E425" s="30"/>
      <c r="F425" s="33"/>
      <c r="G425" s="11">
        <v>2040</v>
      </c>
      <c r="H425" s="6">
        <v>0.11214953271028</v>
      </c>
      <c r="I425" s="12">
        <v>41.271028037383097</v>
      </c>
      <c r="J425" s="33"/>
      <c r="K425" s="11">
        <v>3935</v>
      </c>
      <c r="L425" s="6">
        <v>0</v>
      </c>
      <c r="M425" s="12">
        <v>0</v>
      </c>
      <c r="N425" s="89">
        <f t="shared" si="6"/>
        <v>0.11214953271028</v>
      </c>
    </row>
    <row r="426" spans="1:14" x14ac:dyDescent="0.25">
      <c r="A426" s="8" t="s">
        <v>521</v>
      </c>
      <c r="B426" t="s">
        <v>492</v>
      </c>
      <c r="C426" t="s">
        <v>493</v>
      </c>
      <c r="D426" s="11">
        <v>16118</v>
      </c>
      <c r="E426" s="30"/>
      <c r="F426" s="33"/>
      <c r="G426" s="11">
        <v>830</v>
      </c>
      <c r="H426" s="6">
        <v>0.23684210526315699</v>
      </c>
      <c r="I426" s="12">
        <v>3817.4210526315701</v>
      </c>
      <c r="J426" s="33"/>
      <c r="K426" s="11">
        <v>1090</v>
      </c>
      <c r="L426" s="6">
        <v>0.68421052631578905</v>
      </c>
      <c r="M426" s="12">
        <v>11028.1052631578</v>
      </c>
      <c r="N426" s="89">
        <f t="shared" si="6"/>
        <v>0.92105263157894601</v>
      </c>
    </row>
    <row r="427" spans="1:14" x14ac:dyDescent="0.25">
      <c r="A427" s="8" t="s">
        <v>522</v>
      </c>
      <c r="B427" t="s">
        <v>492</v>
      </c>
      <c r="C427" t="s">
        <v>493</v>
      </c>
      <c r="D427" s="11">
        <v>2141</v>
      </c>
      <c r="E427" s="30"/>
      <c r="F427" s="33"/>
      <c r="G427" s="11">
        <v>1300</v>
      </c>
      <c r="H427" s="6">
        <v>0.38461538461538403</v>
      </c>
      <c r="I427" s="12">
        <v>823.461538461538</v>
      </c>
      <c r="J427" s="33"/>
      <c r="K427" s="11">
        <v>1335</v>
      </c>
      <c r="L427" s="6">
        <v>0.67307692307692302</v>
      </c>
      <c r="M427" s="12">
        <v>1441.0576923076901</v>
      </c>
      <c r="N427" s="89">
        <f t="shared" si="6"/>
        <v>1.057692307692307</v>
      </c>
    </row>
    <row r="428" spans="1:14" x14ac:dyDescent="0.25">
      <c r="A428" s="8" t="s">
        <v>523</v>
      </c>
      <c r="B428" t="s">
        <v>492</v>
      </c>
      <c r="C428" t="s">
        <v>493</v>
      </c>
      <c r="D428" s="11">
        <v>1564</v>
      </c>
      <c r="E428" s="30"/>
      <c r="F428" s="33"/>
      <c r="G428" s="11">
        <v>2265</v>
      </c>
      <c r="H428" s="6">
        <v>0.14754098360655701</v>
      </c>
      <c r="I428" s="12">
        <v>230.75409836065501</v>
      </c>
      <c r="J428" s="33"/>
      <c r="K428" s="11">
        <v>2780</v>
      </c>
      <c r="L428" s="6">
        <v>0.81967213114754001</v>
      </c>
      <c r="M428" s="12">
        <v>1281.9672131147499</v>
      </c>
      <c r="N428" s="89">
        <f t="shared" si="6"/>
        <v>0.96721311475409699</v>
      </c>
    </row>
    <row r="429" spans="1:14" x14ac:dyDescent="0.25">
      <c r="A429" s="8" t="s">
        <v>524</v>
      </c>
      <c r="B429" t="s">
        <v>492</v>
      </c>
      <c r="C429" t="s">
        <v>493</v>
      </c>
      <c r="D429" s="11">
        <v>708</v>
      </c>
      <c r="E429" s="30"/>
      <c r="F429" s="33"/>
      <c r="G429" s="11">
        <v>2320</v>
      </c>
      <c r="H429" s="6">
        <v>8.3333333333333301E-2</v>
      </c>
      <c r="I429" s="12">
        <v>58.999999999999901</v>
      </c>
      <c r="J429" s="33"/>
      <c r="K429" s="11">
        <v>3355</v>
      </c>
      <c r="L429" s="6">
        <v>0.94444444444444398</v>
      </c>
      <c r="M429" s="12">
        <v>668.66666666666595</v>
      </c>
      <c r="N429" s="89">
        <f t="shared" si="6"/>
        <v>1.0277777777777772</v>
      </c>
    </row>
    <row r="430" spans="1:14" x14ac:dyDescent="0.25">
      <c r="A430" s="8" t="s">
        <v>525</v>
      </c>
      <c r="B430" t="s">
        <v>492</v>
      </c>
      <c r="C430" t="s">
        <v>493</v>
      </c>
      <c r="D430" s="11">
        <v>532</v>
      </c>
      <c r="E430" s="30"/>
      <c r="F430" s="33"/>
      <c r="G430" s="11">
        <v>2800</v>
      </c>
      <c r="H430" s="6">
        <v>0.10576923076923</v>
      </c>
      <c r="I430" s="12">
        <v>56.269230769230703</v>
      </c>
      <c r="J430" s="33"/>
      <c r="K430" s="11">
        <v>4345</v>
      </c>
      <c r="L430" s="6">
        <v>0.88461538461538403</v>
      </c>
      <c r="M430" s="12">
        <v>470.61538461538402</v>
      </c>
      <c r="N430" s="89">
        <f t="shared" si="6"/>
        <v>0.99038461538461409</v>
      </c>
    </row>
    <row r="431" spans="1:14" x14ac:dyDescent="0.25">
      <c r="A431" s="8" t="s">
        <v>526</v>
      </c>
      <c r="B431" t="s">
        <v>492</v>
      </c>
      <c r="C431" t="s">
        <v>493</v>
      </c>
      <c r="D431" s="11">
        <v>298</v>
      </c>
      <c r="E431" s="30"/>
      <c r="F431" s="33"/>
      <c r="G431" s="11">
        <v>2040</v>
      </c>
      <c r="H431" s="6">
        <v>0.106796116504854</v>
      </c>
      <c r="I431" s="12">
        <v>31.8252427184465</v>
      </c>
      <c r="J431" s="33"/>
      <c r="K431" s="11">
        <v>3935</v>
      </c>
      <c r="L431" s="6">
        <v>0.90291262135922301</v>
      </c>
      <c r="M431" s="12">
        <v>269.06796116504802</v>
      </c>
      <c r="N431" s="89">
        <f t="shared" si="6"/>
        <v>1.009708737864077</v>
      </c>
    </row>
    <row r="432" spans="1:14" x14ac:dyDescent="0.25">
      <c r="A432" s="8" t="s">
        <v>521</v>
      </c>
      <c r="B432" t="s">
        <v>494</v>
      </c>
      <c r="C432" t="s">
        <v>495</v>
      </c>
      <c r="D432" s="11">
        <v>2859</v>
      </c>
      <c r="E432" s="30"/>
      <c r="F432" s="33"/>
      <c r="G432" s="11">
        <v>830</v>
      </c>
      <c r="H432" s="6">
        <v>0.78947368421052599</v>
      </c>
      <c r="I432" s="12">
        <v>2257.10526315789</v>
      </c>
      <c r="J432" s="33"/>
      <c r="K432" s="11">
        <v>1090</v>
      </c>
      <c r="L432" s="6">
        <v>0.157894736842105</v>
      </c>
      <c r="M432" s="12">
        <v>451.42105263157799</v>
      </c>
      <c r="N432" s="89">
        <f t="shared" si="6"/>
        <v>0.94736842105263097</v>
      </c>
    </row>
    <row r="433" spans="1:14" x14ac:dyDescent="0.25">
      <c r="A433" s="8" t="s">
        <v>522</v>
      </c>
      <c r="B433" t="s">
        <v>494</v>
      </c>
      <c r="C433" t="s">
        <v>495</v>
      </c>
      <c r="D433" s="11">
        <v>2514</v>
      </c>
      <c r="E433" s="30"/>
      <c r="F433" s="33"/>
      <c r="G433" s="11">
        <v>1300</v>
      </c>
      <c r="H433" s="6">
        <v>0.77419354838709598</v>
      </c>
      <c r="I433" s="12">
        <v>1946.3225806451601</v>
      </c>
      <c r="J433" s="33"/>
      <c r="K433" s="11">
        <v>1335</v>
      </c>
      <c r="L433" s="6">
        <v>0.225806451612903</v>
      </c>
      <c r="M433" s="12">
        <v>567.67741935483798</v>
      </c>
      <c r="N433" s="89">
        <f t="shared" si="6"/>
        <v>0.999999999999999</v>
      </c>
    </row>
    <row r="434" spans="1:14" x14ac:dyDescent="0.25">
      <c r="A434" s="8" t="s">
        <v>523</v>
      </c>
      <c r="B434" t="s">
        <v>494</v>
      </c>
      <c r="C434" t="s">
        <v>495</v>
      </c>
      <c r="D434" s="11">
        <v>1149</v>
      </c>
      <c r="E434" s="30"/>
      <c r="F434" s="33"/>
      <c r="G434" s="11">
        <v>2265</v>
      </c>
      <c r="H434" s="6">
        <v>0.8</v>
      </c>
      <c r="I434" s="12">
        <v>919.2</v>
      </c>
      <c r="J434" s="33"/>
      <c r="K434" s="11">
        <v>2780</v>
      </c>
      <c r="L434" s="6">
        <v>0.21538461538461501</v>
      </c>
      <c r="M434" s="12">
        <v>247.47692307692299</v>
      </c>
      <c r="N434" s="89">
        <f t="shared" si="6"/>
        <v>1.0153846153846151</v>
      </c>
    </row>
    <row r="435" spans="1:14" x14ac:dyDescent="0.25">
      <c r="A435" s="8" t="s">
        <v>524</v>
      </c>
      <c r="B435" t="s">
        <v>494</v>
      </c>
      <c r="C435" t="s">
        <v>495</v>
      </c>
      <c r="D435" s="11">
        <v>423</v>
      </c>
      <c r="E435" s="30"/>
      <c r="F435" s="33"/>
      <c r="G435" s="11">
        <v>2320</v>
      </c>
      <c r="H435" s="6">
        <v>0.78947368421052599</v>
      </c>
      <c r="I435" s="12">
        <v>333.94736842105198</v>
      </c>
      <c r="J435" s="33"/>
      <c r="K435" s="11">
        <v>3355</v>
      </c>
      <c r="L435" s="6">
        <v>0.31578947368421001</v>
      </c>
      <c r="M435" s="12">
        <v>133.57894736842101</v>
      </c>
      <c r="N435" s="89">
        <f t="shared" si="6"/>
        <v>1.1052631578947361</v>
      </c>
    </row>
    <row r="436" spans="1:14" x14ac:dyDescent="0.25">
      <c r="A436" s="8" t="s">
        <v>525</v>
      </c>
      <c r="B436" t="s">
        <v>494</v>
      </c>
      <c r="C436" t="s">
        <v>495</v>
      </c>
      <c r="D436" s="11">
        <v>245</v>
      </c>
      <c r="E436" s="30"/>
      <c r="F436" s="33"/>
      <c r="G436" s="11">
        <v>2800</v>
      </c>
      <c r="H436" s="6">
        <v>0.72727272727272696</v>
      </c>
      <c r="I436" s="12">
        <v>178.18181818181799</v>
      </c>
      <c r="J436" s="33"/>
      <c r="K436" s="11">
        <v>4345</v>
      </c>
      <c r="L436" s="6">
        <v>0.34090909090909</v>
      </c>
      <c r="M436" s="12">
        <v>83.522727272727195</v>
      </c>
      <c r="N436" s="89">
        <f t="shared" si="6"/>
        <v>1.068181818181817</v>
      </c>
    </row>
    <row r="437" spans="1:14" x14ac:dyDescent="0.25">
      <c r="A437" s="8" t="s">
        <v>526</v>
      </c>
      <c r="B437" t="s">
        <v>494</v>
      </c>
      <c r="C437" t="s">
        <v>495</v>
      </c>
      <c r="D437" s="11">
        <v>93</v>
      </c>
      <c r="E437" s="30"/>
      <c r="F437" s="33"/>
      <c r="G437" s="11">
        <v>2040</v>
      </c>
      <c r="H437" s="6">
        <v>0.85294117647058798</v>
      </c>
      <c r="I437" s="12">
        <v>79.323529411764696</v>
      </c>
      <c r="J437" s="33"/>
      <c r="K437" s="11">
        <v>3935</v>
      </c>
      <c r="L437" s="6">
        <v>0.14705882352941099</v>
      </c>
      <c r="M437" s="12">
        <v>13.676470588235199</v>
      </c>
      <c r="N437" s="89">
        <f t="shared" si="6"/>
        <v>0.999999999999999</v>
      </c>
    </row>
    <row r="438" spans="1:14" x14ac:dyDescent="0.25">
      <c r="A438" s="8" t="s">
        <v>521</v>
      </c>
      <c r="B438" t="s">
        <v>496</v>
      </c>
      <c r="C438" t="s">
        <v>497</v>
      </c>
      <c r="D438" s="11">
        <v>1346</v>
      </c>
      <c r="E438" s="30"/>
      <c r="F438" s="33"/>
      <c r="G438" s="11">
        <v>830</v>
      </c>
      <c r="H438" s="6">
        <v>0.125</v>
      </c>
      <c r="I438" s="12">
        <v>168.25</v>
      </c>
      <c r="J438" s="33"/>
      <c r="K438" s="11">
        <v>1090</v>
      </c>
      <c r="L438" s="6">
        <v>1</v>
      </c>
      <c r="M438" s="12">
        <v>1346</v>
      </c>
      <c r="N438" s="89">
        <f t="shared" si="6"/>
        <v>1.125</v>
      </c>
    </row>
    <row r="439" spans="1:14" x14ac:dyDescent="0.25">
      <c r="A439" s="8" t="s">
        <v>522</v>
      </c>
      <c r="B439" t="s">
        <v>496</v>
      </c>
      <c r="C439" t="s">
        <v>497</v>
      </c>
      <c r="D439" s="11">
        <v>1372</v>
      </c>
      <c r="E439" s="30"/>
      <c r="F439" s="33"/>
      <c r="G439" s="11">
        <v>1300</v>
      </c>
      <c r="H439" s="6">
        <v>7.1428571428571397E-2</v>
      </c>
      <c r="I439" s="12">
        <v>97.999999999999901</v>
      </c>
      <c r="J439" s="33"/>
      <c r="K439" s="11">
        <v>1335</v>
      </c>
      <c r="L439" s="6">
        <v>1</v>
      </c>
      <c r="M439" s="12">
        <v>1372</v>
      </c>
      <c r="N439" s="89">
        <f t="shared" si="6"/>
        <v>1.0714285714285714</v>
      </c>
    </row>
    <row r="440" spans="1:14" x14ac:dyDescent="0.25">
      <c r="A440" s="8" t="s">
        <v>523</v>
      </c>
      <c r="B440" t="s">
        <v>496</v>
      </c>
      <c r="C440" t="s">
        <v>497</v>
      </c>
      <c r="D440" s="11">
        <v>1749</v>
      </c>
      <c r="E440" s="30"/>
      <c r="F440" s="33"/>
      <c r="G440" s="11">
        <v>2265</v>
      </c>
      <c r="H440" s="6">
        <v>7.69230769230769E-2</v>
      </c>
      <c r="I440" s="12">
        <v>134.53846153846101</v>
      </c>
      <c r="J440" s="33"/>
      <c r="K440" s="11">
        <v>2780</v>
      </c>
      <c r="L440" s="6">
        <v>0.96153846153846101</v>
      </c>
      <c r="M440" s="12">
        <v>1681.73076923076</v>
      </c>
      <c r="N440" s="89">
        <f t="shared" si="6"/>
        <v>1.0384615384615379</v>
      </c>
    </row>
    <row r="441" spans="1:14" x14ac:dyDescent="0.25">
      <c r="A441" s="8" t="s">
        <v>524</v>
      </c>
      <c r="B441" t="s">
        <v>496</v>
      </c>
      <c r="C441" t="s">
        <v>497</v>
      </c>
      <c r="D441" s="11">
        <v>1341</v>
      </c>
      <c r="E441" s="30"/>
      <c r="F441" s="33"/>
      <c r="G441" s="11">
        <v>2320</v>
      </c>
      <c r="H441" s="6">
        <v>6.6666666666666596E-2</v>
      </c>
      <c r="I441" s="12">
        <v>89.399999999999906</v>
      </c>
      <c r="J441" s="33"/>
      <c r="K441" s="11">
        <v>3355</v>
      </c>
      <c r="L441" s="6">
        <v>0.93333333333333302</v>
      </c>
      <c r="M441" s="12">
        <v>1251.5999999999899</v>
      </c>
      <c r="N441" s="89">
        <f t="shared" si="6"/>
        <v>0.99999999999999956</v>
      </c>
    </row>
    <row r="442" spans="1:14" x14ac:dyDescent="0.25">
      <c r="A442" s="8" t="s">
        <v>525</v>
      </c>
      <c r="B442" t="s">
        <v>496</v>
      </c>
      <c r="C442" t="s">
        <v>497</v>
      </c>
      <c r="D442" s="11">
        <v>884</v>
      </c>
      <c r="E442" s="30"/>
      <c r="F442" s="33"/>
      <c r="G442" s="11">
        <v>2800</v>
      </c>
      <c r="H442" s="6">
        <v>3.4482758620689599E-2</v>
      </c>
      <c r="I442" s="12">
        <v>30.482758620689602</v>
      </c>
      <c r="J442" s="33"/>
      <c r="K442" s="11">
        <v>4345</v>
      </c>
      <c r="L442" s="6">
        <v>0.96551724137931005</v>
      </c>
      <c r="M442" s="12">
        <v>853.51724137931001</v>
      </c>
      <c r="N442" s="89">
        <f t="shared" si="6"/>
        <v>0.99999999999999967</v>
      </c>
    </row>
    <row r="443" spans="1:14" x14ac:dyDescent="0.25">
      <c r="A443" s="8" t="s">
        <v>526</v>
      </c>
      <c r="B443" t="s">
        <v>496</v>
      </c>
      <c r="C443" t="s">
        <v>497</v>
      </c>
      <c r="D443" s="11">
        <v>315</v>
      </c>
      <c r="E443" s="30"/>
      <c r="F443" s="33"/>
      <c r="G443" s="11">
        <v>2040</v>
      </c>
      <c r="H443" s="6">
        <v>3.7499999999999999E-2</v>
      </c>
      <c r="I443" s="12">
        <v>11.8125</v>
      </c>
      <c r="J443" s="33"/>
      <c r="K443" s="11">
        <v>3935</v>
      </c>
      <c r="L443" s="6">
        <v>0.95</v>
      </c>
      <c r="M443" s="12">
        <v>299.25</v>
      </c>
      <c r="N443" s="89">
        <f t="shared" si="6"/>
        <v>0.98749999999999993</v>
      </c>
    </row>
    <row r="444" spans="1:14" x14ac:dyDescent="0.25">
      <c r="A444" s="8" t="s">
        <v>521</v>
      </c>
      <c r="B444" t="s">
        <v>498</v>
      </c>
      <c r="C444" t="s">
        <v>499</v>
      </c>
      <c r="D444" s="11">
        <v>1650</v>
      </c>
      <c r="E444" s="30"/>
      <c r="F444" s="33"/>
      <c r="G444" s="11">
        <v>830</v>
      </c>
      <c r="H444" s="6">
        <v>5.8823529411764698E-2</v>
      </c>
      <c r="I444" s="12">
        <v>97.058823529411697</v>
      </c>
      <c r="J444" s="33"/>
      <c r="K444" s="11">
        <v>1090</v>
      </c>
      <c r="L444" s="6">
        <v>0.35294117647058798</v>
      </c>
      <c r="M444" s="12">
        <v>582.35294117647004</v>
      </c>
      <c r="N444" s="89">
        <f t="shared" si="6"/>
        <v>0.4117647058823527</v>
      </c>
    </row>
    <row r="445" spans="1:14" x14ac:dyDescent="0.25">
      <c r="A445" s="8" t="s">
        <v>522</v>
      </c>
      <c r="B445" t="s">
        <v>498</v>
      </c>
      <c r="C445" t="s">
        <v>499</v>
      </c>
      <c r="D445" s="11">
        <v>1600</v>
      </c>
      <c r="E445" s="30"/>
      <c r="F445" s="33"/>
      <c r="G445" s="11">
        <v>1300</v>
      </c>
      <c r="H445" s="6">
        <v>4.7619047619047603E-2</v>
      </c>
      <c r="I445" s="12">
        <v>76.190476190476105</v>
      </c>
      <c r="J445" s="33"/>
      <c r="K445" s="11">
        <v>1335</v>
      </c>
      <c r="L445" s="6">
        <v>0.238095238095238</v>
      </c>
      <c r="M445" s="12">
        <v>380.95238095238</v>
      </c>
      <c r="N445" s="89">
        <f t="shared" si="6"/>
        <v>0.28571428571428559</v>
      </c>
    </row>
    <row r="446" spans="1:14" x14ac:dyDescent="0.25">
      <c r="A446" s="8" t="s">
        <v>523</v>
      </c>
      <c r="B446" t="s">
        <v>498</v>
      </c>
      <c r="C446" t="s">
        <v>499</v>
      </c>
      <c r="D446" s="11">
        <v>2227</v>
      </c>
      <c r="E446" s="30"/>
      <c r="F446" s="33"/>
      <c r="G446" s="11">
        <v>2265</v>
      </c>
      <c r="H446" s="6">
        <v>2.3809523809523801E-2</v>
      </c>
      <c r="I446" s="12">
        <v>53.023809523809497</v>
      </c>
      <c r="J446" s="33"/>
      <c r="K446" s="11">
        <v>2780</v>
      </c>
      <c r="L446" s="6">
        <v>0.38095238095237999</v>
      </c>
      <c r="M446" s="12">
        <v>848.38095238095195</v>
      </c>
      <c r="N446" s="89">
        <f t="shared" si="6"/>
        <v>0.40476190476190377</v>
      </c>
    </row>
    <row r="447" spans="1:14" x14ac:dyDescent="0.25">
      <c r="A447" s="8" t="s">
        <v>524</v>
      </c>
      <c r="B447" t="s">
        <v>498</v>
      </c>
      <c r="C447" t="s">
        <v>499</v>
      </c>
      <c r="D447" s="11">
        <v>1147</v>
      </c>
      <c r="E447" s="30"/>
      <c r="F447" s="33"/>
      <c r="G447" s="11">
        <v>2320</v>
      </c>
      <c r="H447" s="6">
        <v>4.22535211267605E-2</v>
      </c>
      <c r="I447" s="12">
        <v>48.464788732394297</v>
      </c>
      <c r="J447" s="33"/>
      <c r="K447" s="11">
        <v>3355</v>
      </c>
      <c r="L447" s="6">
        <v>0.22535211267605601</v>
      </c>
      <c r="M447" s="12">
        <v>258.47887323943598</v>
      </c>
      <c r="N447" s="89">
        <f t="shared" si="6"/>
        <v>0.26760563380281649</v>
      </c>
    </row>
    <row r="448" spans="1:14" x14ac:dyDescent="0.25">
      <c r="A448" s="8" t="s">
        <v>525</v>
      </c>
      <c r="B448" t="s">
        <v>498</v>
      </c>
      <c r="C448" t="s">
        <v>499</v>
      </c>
      <c r="D448" s="11">
        <v>741</v>
      </c>
      <c r="E448" s="30"/>
      <c r="F448" s="33"/>
      <c r="G448" s="11">
        <v>2800</v>
      </c>
      <c r="H448" s="6">
        <v>2.6315789473684199E-2</v>
      </c>
      <c r="I448" s="12">
        <v>19.499999999999901</v>
      </c>
      <c r="J448" s="33"/>
      <c r="K448" s="11">
        <v>4345</v>
      </c>
      <c r="L448" s="6">
        <v>0.23684210526315699</v>
      </c>
      <c r="M448" s="12">
        <v>175.49999999999901</v>
      </c>
      <c r="N448" s="89">
        <f t="shared" si="6"/>
        <v>0.2631578947368412</v>
      </c>
    </row>
    <row r="449" spans="1:14" x14ac:dyDescent="0.25">
      <c r="A449" s="8" t="s">
        <v>526</v>
      </c>
      <c r="B449" t="s">
        <v>498</v>
      </c>
      <c r="C449" t="s">
        <v>499</v>
      </c>
      <c r="D449" s="11">
        <v>282</v>
      </c>
      <c r="E449" s="30"/>
      <c r="F449" s="33"/>
      <c r="G449" s="11">
        <v>2040</v>
      </c>
      <c r="H449" s="6">
        <v>1.35135135135135E-2</v>
      </c>
      <c r="I449" s="12">
        <v>3.8108108108107999</v>
      </c>
      <c r="J449" s="33"/>
      <c r="K449" s="11">
        <v>3935</v>
      </c>
      <c r="L449" s="6">
        <v>0.31081081081081002</v>
      </c>
      <c r="M449" s="12">
        <v>87.648648648648603</v>
      </c>
      <c r="N449" s="89">
        <f t="shared" si="6"/>
        <v>0.32432432432432351</v>
      </c>
    </row>
    <row r="450" spans="1:14" x14ac:dyDescent="0.25">
      <c r="A450" s="8" t="s">
        <v>521</v>
      </c>
      <c r="B450" t="s">
        <v>500</v>
      </c>
      <c r="C450" t="s">
        <v>501</v>
      </c>
      <c r="D450" s="11">
        <v>1927</v>
      </c>
      <c r="E450" s="30"/>
      <c r="F450" s="33"/>
      <c r="G450" s="11">
        <v>830</v>
      </c>
      <c r="H450" s="6">
        <v>0.14285714285714199</v>
      </c>
      <c r="I450" s="12">
        <v>275.28571428571399</v>
      </c>
      <c r="J450" s="33"/>
      <c r="K450" s="11">
        <v>1090</v>
      </c>
      <c r="L450" s="6">
        <v>4.7619047619047603E-2</v>
      </c>
      <c r="M450" s="12">
        <v>91.761904761904702</v>
      </c>
      <c r="N450" s="89">
        <f t="shared" si="6"/>
        <v>0.19047619047618958</v>
      </c>
    </row>
    <row r="451" spans="1:14" x14ac:dyDescent="0.25">
      <c r="A451" s="8" t="s">
        <v>522</v>
      </c>
      <c r="B451" t="s">
        <v>500</v>
      </c>
      <c r="C451" t="s">
        <v>501</v>
      </c>
      <c r="D451" s="11">
        <v>1938</v>
      </c>
      <c r="E451" s="30"/>
      <c r="F451" s="33"/>
      <c r="G451" s="11">
        <v>1300</v>
      </c>
      <c r="H451" s="6">
        <v>0.04</v>
      </c>
      <c r="I451" s="12">
        <v>77.52</v>
      </c>
      <c r="J451" s="33"/>
      <c r="K451" s="11">
        <v>1335</v>
      </c>
      <c r="L451" s="6">
        <v>0</v>
      </c>
      <c r="M451" s="12">
        <v>0</v>
      </c>
      <c r="N451" s="89">
        <f t="shared" si="6"/>
        <v>0.04</v>
      </c>
    </row>
    <row r="452" spans="1:14" x14ac:dyDescent="0.25">
      <c r="A452" s="8" t="s">
        <v>523</v>
      </c>
      <c r="B452" t="s">
        <v>500</v>
      </c>
      <c r="C452" t="s">
        <v>501</v>
      </c>
      <c r="D452" s="11">
        <v>2202</v>
      </c>
      <c r="E452" s="30"/>
      <c r="F452" s="33"/>
      <c r="G452" s="11">
        <v>2265</v>
      </c>
      <c r="H452" s="6">
        <v>0.115942028985507</v>
      </c>
      <c r="I452" s="12">
        <v>255.304347826086</v>
      </c>
      <c r="J452" s="33"/>
      <c r="K452" s="11">
        <v>2780</v>
      </c>
      <c r="L452" s="6">
        <v>4.3478260869565202E-2</v>
      </c>
      <c r="M452" s="12">
        <v>95.739130434782496</v>
      </c>
      <c r="N452" s="89">
        <f t="shared" si="6"/>
        <v>0.1594202898550722</v>
      </c>
    </row>
    <row r="453" spans="1:14" x14ac:dyDescent="0.25">
      <c r="A453" s="8" t="s">
        <v>524</v>
      </c>
      <c r="B453" t="s">
        <v>500</v>
      </c>
      <c r="C453" t="s">
        <v>501</v>
      </c>
      <c r="D453" s="11">
        <v>1362</v>
      </c>
      <c r="E453" s="30"/>
      <c r="F453" s="33"/>
      <c r="G453" s="11">
        <v>2320</v>
      </c>
      <c r="H453" s="6">
        <v>0.14141414141414099</v>
      </c>
      <c r="I453" s="12">
        <v>192.60606060606</v>
      </c>
      <c r="J453" s="33"/>
      <c r="K453" s="11">
        <v>3355</v>
      </c>
      <c r="L453" s="6">
        <v>8.0808080808080801E-2</v>
      </c>
      <c r="M453" s="12">
        <v>110.06060606060601</v>
      </c>
      <c r="N453" s="89">
        <f t="shared" si="6"/>
        <v>0.22222222222222179</v>
      </c>
    </row>
    <row r="454" spans="1:14" x14ac:dyDescent="0.25">
      <c r="A454" s="8" t="s">
        <v>525</v>
      </c>
      <c r="B454" t="s">
        <v>500</v>
      </c>
      <c r="C454" t="s">
        <v>501</v>
      </c>
      <c r="D454" s="11">
        <v>893</v>
      </c>
      <c r="E454" s="30"/>
      <c r="F454" s="33"/>
      <c r="G454" s="11">
        <v>2800</v>
      </c>
      <c r="H454" s="6">
        <v>0.104477611940298</v>
      </c>
      <c r="I454" s="12">
        <v>93.298507462686501</v>
      </c>
      <c r="J454" s="33"/>
      <c r="K454" s="11">
        <v>4345</v>
      </c>
      <c r="L454" s="6">
        <v>6.7164179104477598E-2</v>
      </c>
      <c r="M454" s="12">
        <v>59.977611940298502</v>
      </c>
      <c r="N454" s="89">
        <f t="shared" si="6"/>
        <v>0.17164179104477562</v>
      </c>
    </row>
    <row r="455" spans="1:14" x14ac:dyDescent="0.25">
      <c r="A455" s="8" t="s">
        <v>526</v>
      </c>
      <c r="B455" t="s">
        <v>500</v>
      </c>
      <c r="C455" t="s">
        <v>501</v>
      </c>
      <c r="D455" s="11">
        <v>413</v>
      </c>
      <c r="E455" s="30"/>
      <c r="F455" s="33"/>
      <c r="G455" s="11">
        <v>2040</v>
      </c>
      <c r="H455" s="6">
        <v>0.133333333333333</v>
      </c>
      <c r="I455" s="12">
        <v>55.066666666666599</v>
      </c>
      <c r="J455" s="33"/>
      <c r="K455" s="11">
        <v>3935</v>
      </c>
      <c r="L455" s="6">
        <v>2.5000000000000001E-2</v>
      </c>
      <c r="M455" s="12">
        <v>10.324999999999999</v>
      </c>
      <c r="N455" s="89">
        <f t="shared" ref="N455:N497" si="7">L455+H455</f>
        <v>0.15833333333333299</v>
      </c>
    </row>
    <row r="456" spans="1:14" x14ac:dyDescent="0.25">
      <c r="A456" s="8" t="s">
        <v>521</v>
      </c>
      <c r="B456" t="s">
        <v>502</v>
      </c>
      <c r="C456" t="s">
        <v>503</v>
      </c>
      <c r="D456" s="11">
        <v>4840</v>
      </c>
      <c r="E456" s="30"/>
      <c r="F456" s="33"/>
      <c r="G456" s="11">
        <v>830</v>
      </c>
      <c r="H456" s="6">
        <v>0.69444444444444398</v>
      </c>
      <c r="I456" s="12">
        <v>3361.1111111111099</v>
      </c>
      <c r="J456" s="33"/>
      <c r="K456" s="11">
        <v>1090</v>
      </c>
      <c r="L456" s="6">
        <v>0.25</v>
      </c>
      <c r="M456" s="12">
        <v>1210</v>
      </c>
      <c r="N456" s="89">
        <f t="shared" si="7"/>
        <v>0.94444444444444398</v>
      </c>
    </row>
    <row r="457" spans="1:14" x14ac:dyDescent="0.25">
      <c r="A457" s="8" t="s">
        <v>522</v>
      </c>
      <c r="B457" t="s">
        <v>502</v>
      </c>
      <c r="C457" t="s">
        <v>503</v>
      </c>
      <c r="D457" s="11">
        <v>6245</v>
      </c>
      <c r="E457" s="30"/>
      <c r="F457" s="33"/>
      <c r="G457" s="11">
        <v>1300</v>
      </c>
      <c r="H457" s="6">
        <v>0.844444444444444</v>
      </c>
      <c r="I457" s="12">
        <v>5273.5555555555502</v>
      </c>
      <c r="J457" s="33"/>
      <c r="K457" s="11">
        <v>1335</v>
      </c>
      <c r="L457" s="6">
        <v>0.133333333333333</v>
      </c>
      <c r="M457" s="12">
        <v>832.66666666666595</v>
      </c>
      <c r="N457" s="89">
        <f t="shared" si="7"/>
        <v>0.97777777777777697</v>
      </c>
    </row>
    <row r="458" spans="1:14" x14ac:dyDescent="0.25">
      <c r="A458" s="8" t="s">
        <v>523</v>
      </c>
      <c r="B458" t="s">
        <v>502</v>
      </c>
      <c r="C458" t="s">
        <v>503</v>
      </c>
      <c r="D458" s="11">
        <v>6856</v>
      </c>
      <c r="E458" s="30"/>
      <c r="F458" s="33"/>
      <c r="G458" s="11">
        <v>2265</v>
      </c>
      <c r="H458" s="6">
        <v>0.73529411764705799</v>
      </c>
      <c r="I458" s="12">
        <v>5041.1764705882297</v>
      </c>
      <c r="J458" s="33"/>
      <c r="K458" s="11">
        <v>2780</v>
      </c>
      <c r="L458" s="6">
        <v>0.24509803921568599</v>
      </c>
      <c r="M458" s="12">
        <v>1680.39215686274</v>
      </c>
      <c r="N458" s="89">
        <f t="shared" si="7"/>
        <v>0.98039215686274395</v>
      </c>
    </row>
    <row r="459" spans="1:14" x14ac:dyDescent="0.25">
      <c r="A459" s="8" t="s">
        <v>524</v>
      </c>
      <c r="B459" t="s">
        <v>502</v>
      </c>
      <c r="C459" t="s">
        <v>503</v>
      </c>
      <c r="D459" s="11">
        <v>4225</v>
      </c>
      <c r="E459" s="30"/>
      <c r="F459" s="33"/>
      <c r="G459" s="11">
        <v>2320</v>
      </c>
      <c r="H459" s="6">
        <v>0.85526315789473595</v>
      </c>
      <c r="I459" s="12">
        <v>3613.4868421052602</v>
      </c>
      <c r="J459" s="33"/>
      <c r="K459" s="11">
        <v>3355</v>
      </c>
      <c r="L459" s="6">
        <v>0.118421052631578</v>
      </c>
      <c r="M459" s="12">
        <v>500.32894736842098</v>
      </c>
      <c r="N459" s="89">
        <f t="shared" si="7"/>
        <v>0.97368421052631393</v>
      </c>
    </row>
    <row r="460" spans="1:14" x14ac:dyDescent="0.25">
      <c r="A460" s="8" t="s">
        <v>525</v>
      </c>
      <c r="B460" t="s">
        <v>502</v>
      </c>
      <c r="C460" t="s">
        <v>503</v>
      </c>
      <c r="D460" s="11">
        <v>2815</v>
      </c>
      <c r="E460" s="30"/>
      <c r="F460" s="33"/>
      <c r="G460" s="11">
        <v>2800</v>
      </c>
      <c r="H460" s="6">
        <v>0.79844961240309997</v>
      </c>
      <c r="I460" s="12">
        <v>2247.6356589147199</v>
      </c>
      <c r="J460" s="33"/>
      <c r="K460" s="11">
        <v>4345</v>
      </c>
      <c r="L460" s="6">
        <v>0.16279069767441801</v>
      </c>
      <c r="M460" s="12">
        <v>458.25581395348797</v>
      </c>
      <c r="N460" s="89">
        <f t="shared" si="7"/>
        <v>0.96124031007751798</v>
      </c>
    </row>
    <row r="461" spans="1:14" x14ac:dyDescent="0.25">
      <c r="A461" s="8" t="s">
        <v>526</v>
      </c>
      <c r="B461" t="s">
        <v>502</v>
      </c>
      <c r="C461" t="s">
        <v>503</v>
      </c>
      <c r="D461" s="11">
        <v>1241</v>
      </c>
      <c r="E461" s="30"/>
      <c r="F461" s="33"/>
      <c r="G461" s="11">
        <v>2040</v>
      </c>
      <c r="H461" s="6">
        <v>0.86192468619246798</v>
      </c>
      <c r="I461" s="12">
        <v>1069.6485355648499</v>
      </c>
      <c r="J461" s="33"/>
      <c r="K461" s="11">
        <v>3935</v>
      </c>
      <c r="L461" s="6">
        <v>7.9497907949790697E-2</v>
      </c>
      <c r="M461" s="12">
        <v>98.656903765690302</v>
      </c>
      <c r="N461" s="89">
        <f t="shared" si="7"/>
        <v>0.94142259414225871</v>
      </c>
    </row>
    <row r="462" spans="1:14" x14ac:dyDescent="0.25">
      <c r="A462" s="8" t="s">
        <v>521</v>
      </c>
      <c r="B462" t="s">
        <v>504</v>
      </c>
      <c r="C462" t="s">
        <v>505</v>
      </c>
      <c r="D462" s="11">
        <v>635</v>
      </c>
      <c r="E462" s="30"/>
      <c r="F462" s="33"/>
      <c r="G462" s="11">
        <v>830</v>
      </c>
      <c r="H462" s="6">
        <v>0</v>
      </c>
      <c r="I462" s="12">
        <v>0</v>
      </c>
      <c r="J462" s="33"/>
      <c r="K462" s="11">
        <v>1090</v>
      </c>
      <c r="L462" s="6">
        <v>0.6</v>
      </c>
      <c r="M462" s="12">
        <v>381</v>
      </c>
      <c r="N462" s="89">
        <f t="shared" si="7"/>
        <v>0.6</v>
      </c>
    </row>
    <row r="463" spans="1:14" x14ac:dyDescent="0.25">
      <c r="A463" s="8" t="s">
        <v>522</v>
      </c>
      <c r="B463" t="s">
        <v>504</v>
      </c>
      <c r="C463" t="s">
        <v>505</v>
      </c>
      <c r="D463" s="11">
        <v>552</v>
      </c>
      <c r="E463" s="30"/>
      <c r="F463" s="33"/>
      <c r="G463" s="11">
        <v>1300</v>
      </c>
      <c r="H463" s="6">
        <v>0</v>
      </c>
      <c r="I463" s="12">
        <v>0</v>
      </c>
      <c r="J463" s="33"/>
      <c r="K463" s="11">
        <v>1335</v>
      </c>
      <c r="L463" s="6">
        <v>1</v>
      </c>
      <c r="M463" s="12">
        <v>552</v>
      </c>
      <c r="N463" s="89">
        <f t="shared" si="7"/>
        <v>1</v>
      </c>
    </row>
    <row r="464" spans="1:14" x14ac:dyDescent="0.25">
      <c r="A464" s="8" t="s">
        <v>523</v>
      </c>
      <c r="B464" t="s">
        <v>504</v>
      </c>
      <c r="C464" t="s">
        <v>505</v>
      </c>
      <c r="D464" s="11">
        <v>683</v>
      </c>
      <c r="E464" s="30"/>
      <c r="F464" s="33"/>
      <c r="G464" s="11">
        <v>2265</v>
      </c>
      <c r="H464" s="6">
        <v>0</v>
      </c>
      <c r="I464" s="12">
        <v>0</v>
      </c>
      <c r="J464" s="33"/>
      <c r="K464" s="11">
        <v>2780</v>
      </c>
      <c r="L464" s="6">
        <v>1</v>
      </c>
      <c r="M464" s="12">
        <v>683</v>
      </c>
      <c r="N464" s="89">
        <f t="shared" si="7"/>
        <v>1</v>
      </c>
    </row>
    <row r="465" spans="1:14" x14ac:dyDescent="0.25">
      <c r="A465" s="8" t="s">
        <v>524</v>
      </c>
      <c r="B465" t="s">
        <v>504</v>
      </c>
      <c r="C465" t="s">
        <v>505</v>
      </c>
      <c r="D465" s="11">
        <v>355</v>
      </c>
      <c r="E465" s="30"/>
      <c r="F465" s="33"/>
      <c r="G465" s="11">
        <v>2320</v>
      </c>
      <c r="H465" s="6">
        <v>0.1</v>
      </c>
      <c r="I465" s="12">
        <v>35.5</v>
      </c>
      <c r="J465" s="33"/>
      <c r="K465" s="11">
        <v>3355</v>
      </c>
      <c r="L465" s="6">
        <v>0.9</v>
      </c>
      <c r="M465" s="12">
        <v>319.5</v>
      </c>
      <c r="N465" s="89">
        <f t="shared" si="7"/>
        <v>1</v>
      </c>
    </row>
    <row r="466" spans="1:14" x14ac:dyDescent="0.25">
      <c r="A466" s="8" t="s">
        <v>525</v>
      </c>
      <c r="B466" t="s">
        <v>504</v>
      </c>
      <c r="C466" t="s">
        <v>505</v>
      </c>
      <c r="D466" s="11">
        <v>240</v>
      </c>
      <c r="E466" s="30"/>
      <c r="F466" s="33"/>
      <c r="G466" s="11">
        <v>2800</v>
      </c>
      <c r="H466" s="6">
        <v>0</v>
      </c>
      <c r="I466" s="12">
        <v>0</v>
      </c>
      <c r="J466" s="33"/>
      <c r="K466" s="11">
        <v>4345</v>
      </c>
      <c r="L466" s="6">
        <v>1</v>
      </c>
      <c r="M466" s="12">
        <v>240</v>
      </c>
      <c r="N466" s="89">
        <f t="shared" si="7"/>
        <v>1</v>
      </c>
    </row>
    <row r="467" spans="1:14" x14ac:dyDescent="0.25">
      <c r="A467" s="8" t="s">
        <v>526</v>
      </c>
      <c r="B467" t="s">
        <v>504</v>
      </c>
      <c r="C467" t="s">
        <v>505</v>
      </c>
      <c r="D467" s="11">
        <v>73</v>
      </c>
      <c r="E467" s="30"/>
      <c r="F467" s="33"/>
      <c r="G467" s="11">
        <v>2040</v>
      </c>
      <c r="H467" s="6">
        <v>0</v>
      </c>
      <c r="I467" s="12">
        <v>0</v>
      </c>
      <c r="J467" s="33"/>
      <c r="K467" s="11">
        <v>3935</v>
      </c>
      <c r="L467" s="6">
        <v>1</v>
      </c>
      <c r="M467" s="12">
        <v>73</v>
      </c>
      <c r="N467" s="89">
        <f t="shared" si="7"/>
        <v>1</v>
      </c>
    </row>
    <row r="468" spans="1:14" x14ac:dyDescent="0.25">
      <c r="A468" s="8" t="s">
        <v>521</v>
      </c>
      <c r="B468" t="s">
        <v>506</v>
      </c>
      <c r="C468" t="s">
        <v>507</v>
      </c>
      <c r="D468" s="11">
        <v>2522</v>
      </c>
      <c r="E468" s="30"/>
      <c r="F468" s="33"/>
      <c r="G468" s="11">
        <v>830</v>
      </c>
      <c r="H468" s="6">
        <v>0.9</v>
      </c>
      <c r="I468" s="12">
        <v>2269.8000000000002</v>
      </c>
      <c r="J468" s="33"/>
      <c r="K468" s="11">
        <v>1090</v>
      </c>
      <c r="L468" s="6">
        <v>0</v>
      </c>
      <c r="M468" s="12">
        <v>0</v>
      </c>
      <c r="N468" s="89">
        <f t="shared" si="7"/>
        <v>0.9</v>
      </c>
    </row>
    <row r="469" spans="1:14" x14ac:dyDescent="0.25">
      <c r="A469" s="8" t="s">
        <v>522</v>
      </c>
      <c r="B469" t="s">
        <v>506</v>
      </c>
      <c r="C469" t="s">
        <v>507</v>
      </c>
      <c r="D469" s="11">
        <v>2421</v>
      </c>
      <c r="E469" s="30"/>
      <c r="F469" s="33"/>
      <c r="G469" s="11">
        <v>1300</v>
      </c>
      <c r="H469" s="6">
        <v>0.86206896551724099</v>
      </c>
      <c r="I469" s="12">
        <v>2087.06896551724</v>
      </c>
      <c r="J469" s="33"/>
      <c r="K469" s="11">
        <v>1335</v>
      </c>
      <c r="L469" s="6">
        <v>6.8965517241379296E-2</v>
      </c>
      <c r="M469" s="12">
        <v>166.96551724137899</v>
      </c>
      <c r="N469" s="89">
        <f t="shared" si="7"/>
        <v>0.93103448275862033</v>
      </c>
    </row>
    <row r="470" spans="1:14" x14ac:dyDescent="0.25">
      <c r="A470" s="8" t="s">
        <v>523</v>
      </c>
      <c r="B470" t="s">
        <v>506</v>
      </c>
      <c r="C470" t="s">
        <v>507</v>
      </c>
      <c r="D470" s="11">
        <v>1404</v>
      </c>
      <c r="E470" s="30"/>
      <c r="F470" s="33"/>
      <c r="G470" s="11">
        <v>2265</v>
      </c>
      <c r="H470" s="6">
        <v>0.90625</v>
      </c>
      <c r="I470" s="12">
        <v>1272.375</v>
      </c>
      <c r="J470" s="33"/>
      <c r="K470" s="11">
        <v>2780</v>
      </c>
      <c r="L470" s="6">
        <v>6.25E-2</v>
      </c>
      <c r="M470" s="12">
        <v>87.75</v>
      </c>
      <c r="N470" s="89">
        <f t="shared" si="7"/>
        <v>0.96875</v>
      </c>
    </row>
    <row r="471" spans="1:14" x14ac:dyDescent="0.25">
      <c r="A471" s="8" t="s">
        <v>524</v>
      </c>
      <c r="B471" t="s">
        <v>506</v>
      </c>
      <c r="C471" t="s">
        <v>507</v>
      </c>
      <c r="D471" s="11">
        <v>533</v>
      </c>
      <c r="E471" s="30"/>
      <c r="F471" s="33"/>
      <c r="G471" s="11">
        <v>2320</v>
      </c>
      <c r="H471" s="6">
        <v>0.89361702127659504</v>
      </c>
      <c r="I471" s="12">
        <v>476.29787234042499</v>
      </c>
      <c r="J471" s="33"/>
      <c r="K471" s="11">
        <v>3355</v>
      </c>
      <c r="L471" s="6">
        <v>8.5106382978723402E-2</v>
      </c>
      <c r="M471" s="12">
        <v>45.361702127659498</v>
      </c>
      <c r="N471" s="89">
        <f t="shared" si="7"/>
        <v>0.97872340425531845</v>
      </c>
    </row>
    <row r="472" spans="1:14" x14ac:dyDescent="0.25">
      <c r="A472" s="8" t="s">
        <v>525</v>
      </c>
      <c r="B472" t="s">
        <v>506</v>
      </c>
      <c r="C472" t="s">
        <v>507</v>
      </c>
      <c r="D472" s="11">
        <v>308</v>
      </c>
      <c r="E472" s="30"/>
      <c r="F472" s="33"/>
      <c r="G472" s="11">
        <v>2800</v>
      </c>
      <c r="H472" s="6">
        <v>0.94230769230769196</v>
      </c>
      <c r="I472" s="12">
        <v>290.230769230769</v>
      </c>
      <c r="J472" s="33"/>
      <c r="K472" s="11">
        <v>4345</v>
      </c>
      <c r="L472" s="6">
        <v>9.6153846153846104E-2</v>
      </c>
      <c r="M472" s="12">
        <v>29.615384615384599</v>
      </c>
      <c r="N472" s="89">
        <f t="shared" si="7"/>
        <v>1.0384615384615381</v>
      </c>
    </row>
    <row r="473" spans="1:14" x14ac:dyDescent="0.25">
      <c r="A473" s="8" t="s">
        <v>526</v>
      </c>
      <c r="B473" t="s">
        <v>506</v>
      </c>
      <c r="C473" t="s">
        <v>507</v>
      </c>
      <c r="D473" s="11">
        <v>105</v>
      </c>
      <c r="E473" s="30"/>
      <c r="F473" s="33"/>
      <c r="G473" s="11">
        <v>2040</v>
      </c>
      <c r="H473" s="6">
        <v>0.97368421052631504</v>
      </c>
      <c r="I473" s="12">
        <v>102.23684210526299</v>
      </c>
      <c r="J473" s="33"/>
      <c r="K473" s="11">
        <v>3935</v>
      </c>
      <c r="L473" s="6">
        <v>2.6315789473684199E-2</v>
      </c>
      <c r="M473" s="12">
        <v>2.7631578947368398</v>
      </c>
      <c r="N473" s="89">
        <f t="shared" si="7"/>
        <v>0.99999999999999922</v>
      </c>
    </row>
    <row r="474" spans="1:14" x14ac:dyDescent="0.25">
      <c r="A474" s="8" t="s">
        <v>521</v>
      </c>
      <c r="B474" t="s">
        <v>508</v>
      </c>
      <c r="C474" t="s">
        <v>509</v>
      </c>
      <c r="D474" s="11">
        <v>2697</v>
      </c>
      <c r="E474" s="30"/>
      <c r="F474" s="33"/>
      <c r="G474" s="11">
        <v>830</v>
      </c>
      <c r="H474" s="6">
        <v>7.69230769230769E-2</v>
      </c>
      <c r="I474" s="12">
        <v>207.461538461538</v>
      </c>
      <c r="J474" s="33"/>
      <c r="K474" s="11">
        <v>1090</v>
      </c>
      <c r="L474" s="6">
        <v>0.92307692307692302</v>
      </c>
      <c r="M474" s="12">
        <v>2489.5384615384601</v>
      </c>
      <c r="N474" s="89">
        <f t="shared" si="7"/>
        <v>0.99999999999999989</v>
      </c>
    </row>
    <row r="475" spans="1:14" x14ac:dyDescent="0.25">
      <c r="A475" s="8" t="s">
        <v>522</v>
      </c>
      <c r="B475" t="s">
        <v>508</v>
      </c>
      <c r="C475" t="s">
        <v>509</v>
      </c>
      <c r="D475" s="11">
        <v>2479</v>
      </c>
      <c r="E475" s="30"/>
      <c r="F475" s="33"/>
      <c r="G475" s="11">
        <v>1300</v>
      </c>
      <c r="H475" s="6">
        <v>3.4482758620689599E-2</v>
      </c>
      <c r="I475" s="12">
        <v>85.482758620689594</v>
      </c>
      <c r="J475" s="33"/>
      <c r="K475" s="11">
        <v>1335</v>
      </c>
      <c r="L475" s="6">
        <v>0.96551724137931005</v>
      </c>
      <c r="M475" s="12">
        <v>2393.5172413793098</v>
      </c>
      <c r="N475" s="89">
        <f t="shared" si="7"/>
        <v>0.99999999999999967</v>
      </c>
    </row>
    <row r="476" spans="1:14" x14ac:dyDescent="0.25">
      <c r="A476" s="8" t="s">
        <v>523</v>
      </c>
      <c r="B476" t="s">
        <v>508</v>
      </c>
      <c r="C476" t="s">
        <v>509</v>
      </c>
      <c r="D476" s="11">
        <v>2657</v>
      </c>
      <c r="E476" s="30"/>
      <c r="F476" s="33"/>
      <c r="G476" s="11">
        <v>2265</v>
      </c>
      <c r="H476" s="6">
        <v>0.108108108108108</v>
      </c>
      <c r="I476" s="12">
        <v>287.243243243243</v>
      </c>
      <c r="J476" s="33"/>
      <c r="K476" s="11">
        <v>2780</v>
      </c>
      <c r="L476" s="6">
        <v>0.90540540540540504</v>
      </c>
      <c r="M476" s="12">
        <v>2405.6621621621598</v>
      </c>
      <c r="N476" s="89">
        <f t="shared" si="7"/>
        <v>1.0135135135135132</v>
      </c>
    </row>
    <row r="477" spans="1:14" x14ac:dyDescent="0.25">
      <c r="A477" s="8" t="s">
        <v>524</v>
      </c>
      <c r="B477" t="s">
        <v>508</v>
      </c>
      <c r="C477" t="s">
        <v>509</v>
      </c>
      <c r="D477" s="11">
        <v>1464</v>
      </c>
      <c r="E477" s="30"/>
      <c r="F477" s="33"/>
      <c r="G477" s="11">
        <v>2320</v>
      </c>
      <c r="H477" s="6">
        <v>0.11363636363636299</v>
      </c>
      <c r="I477" s="12">
        <v>166.363636363636</v>
      </c>
      <c r="J477" s="33"/>
      <c r="K477" s="11">
        <v>3355</v>
      </c>
      <c r="L477" s="6">
        <v>0.89772727272727204</v>
      </c>
      <c r="M477" s="12">
        <v>1314.27272727272</v>
      </c>
      <c r="N477" s="89">
        <f t="shared" si="7"/>
        <v>1.0113636363636351</v>
      </c>
    </row>
    <row r="478" spans="1:14" x14ac:dyDescent="0.25">
      <c r="A478" s="8" t="s">
        <v>525</v>
      </c>
      <c r="B478" t="s">
        <v>508</v>
      </c>
      <c r="C478" t="s">
        <v>509</v>
      </c>
      <c r="D478" s="11">
        <v>1251</v>
      </c>
      <c r="E478" s="30"/>
      <c r="F478" s="33"/>
      <c r="G478" s="11">
        <v>2800</v>
      </c>
      <c r="H478" s="6">
        <v>2.8248587570621399E-2</v>
      </c>
      <c r="I478" s="12">
        <v>35.338983050847403</v>
      </c>
      <c r="J478" s="33"/>
      <c r="K478" s="11">
        <v>4345</v>
      </c>
      <c r="L478" s="6">
        <v>0.97175141242937801</v>
      </c>
      <c r="M478" s="12">
        <v>1215.6610169491501</v>
      </c>
      <c r="N478" s="89">
        <f t="shared" si="7"/>
        <v>0.99999999999999944</v>
      </c>
    </row>
    <row r="479" spans="1:14" x14ac:dyDescent="0.25">
      <c r="A479" s="8" t="s">
        <v>526</v>
      </c>
      <c r="B479" t="s">
        <v>508</v>
      </c>
      <c r="C479" t="s">
        <v>509</v>
      </c>
      <c r="D479" s="11">
        <v>352</v>
      </c>
      <c r="E479" s="30"/>
      <c r="F479" s="33"/>
      <c r="G479" s="11">
        <v>2040</v>
      </c>
      <c r="H479" s="6">
        <v>0</v>
      </c>
      <c r="I479" s="12">
        <v>0</v>
      </c>
      <c r="J479" s="33"/>
      <c r="K479" s="11">
        <v>3935</v>
      </c>
      <c r="L479" s="6">
        <v>0.99047619047618995</v>
      </c>
      <c r="M479" s="12">
        <v>348.647619047619</v>
      </c>
      <c r="N479" s="89">
        <f t="shared" si="7"/>
        <v>0.99047619047618995</v>
      </c>
    </row>
    <row r="480" spans="1:14" x14ac:dyDescent="0.25">
      <c r="A480" s="8" t="s">
        <v>521</v>
      </c>
      <c r="B480" t="s">
        <v>510</v>
      </c>
      <c r="C480" t="s">
        <v>511</v>
      </c>
      <c r="D480" s="11">
        <v>1579</v>
      </c>
      <c r="E480" s="30"/>
      <c r="F480" s="33"/>
      <c r="G480" s="11">
        <v>830</v>
      </c>
      <c r="H480" s="6">
        <v>0</v>
      </c>
      <c r="I480" s="12">
        <v>0</v>
      </c>
      <c r="J480" s="33"/>
      <c r="K480" s="11">
        <v>1090</v>
      </c>
      <c r="L480" s="6">
        <v>1</v>
      </c>
      <c r="M480" s="12">
        <v>1579</v>
      </c>
      <c r="N480" s="89">
        <f t="shared" si="7"/>
        <v>1</v>
      </c>
    </row>
    <row r="481" spans="1:14" x14ac:dyDescent="0.25">
      <c r="A481" s="8" t="s">
        <v>522</v>
      </c>
      <c r="B481" t="s">
        <v>510</v>
      </c>
      <c r="C481" t="s">
        <v>511</v>
      </c>
      <c r="D481" s="11">
        <v>2622</v>
      </c>
      <c r="E481" s="30"/>
      <c r="F481" s="33"/>
      <c r="G481" s="11">
        <v>1300</v>
      </c>
      <c r="H481" s="6">
        <v>0.125</v>
      </c>
      <c r="I481" s="12">
        <v>327.75</v>
      </c>
      <c r="J481" s="33"/>
      <c r="K481" s="11">
        <v>1335</v>
      </c>
      <c r="L481" s="6">
        <v>0.875</v>
      </c>
      <c r="M481" s="12">
        <v>2294.25</v>
      </c>
      <c r="N481" s="89">
        <f t="shared" si="7"/>
        <v>1</v>
      </c>
    </row>
    <row r="482" spans="1:14" x14ac:dyDescent="0.25">
      <c r="A482" s="8" t="s">
        <v>523</v>
      </c>
      <c r="B482" t="s">
        <v>510</v>
      </c>
      <c r="C482" t="s">
        <v>511</v>
      </c>
      <c r="D482" s="11">
        <v>1866</v>
      </c>
      <c r="E482" s="30"/>
      <c r="F482" s="33"/>
      <c r="G482" s="11">
        <v>2265</v>
      </c>
      <c r="H482" s="6">
        <v>0.11111111111111099</v>
      </c>
      <c r="I482" s="12">
        <v>207.333333333333</v>
      </c>
      <c r="J482" s="33"/>
      <c r="K482" s="11">
        <v>2780</v>
      </c>
      <c r="L482" s="6">
        <v>0.88888888888888795</v>
      </c>
      <c r="M482" s="12">
        <v>1658.6666666666599</v>
      </c>
      <c r="N482" s="89">
        <f t="shared" si="7"/>
        <v>0.99999999999999889</v>
      </c>
    </row>
    <row r="483" spans="1:14" x14ac:dyDescent="0.25">
      <c r="A483" s="8" t="s">
        <v>524</v>
      </c>
      <c r="B483" t="s">
        <v>510</v>
      </c>
      <c r="C483" t="s">
        <v>511</v>
      </c>
      <c r="D483" s="11">
        <v>1107</v>
      </c>
      <c r="E483" s="30"/>
      <c r="F483" s="33"/>
      <c r="G483" s="11">
        <v>2320</v>
      </c>
      <c r="H483" s="6">
        <v>0.11111111111111099</v>
      </c>
      <c r="I483" s="12">
        <v>122.99999999999901</v>
      </c>
      <c r="J483" s="33"/>
      <c r="K483" s="11">
        <v>3355</v>
      </c>
      <c r="L483" s="6">
        <v>0.95555555555555505</v>
      </c>
      <c r="M483" s="12">
        <v>1057.79999999999</v>
      </c>
      <c r="N483" s="89">
        <f t="shared" si="7"/>
        <v>1.066666666666666</v>
      </c>
    </row>
    <row r="484" spans="1:14" x14ac:dyDescent="0.25">
      <c r="A484" s="8" t="s">
        <v>525</v>
      </c>
      <c r="B484" t="s">
        <v>510</v>
      </c>
      <c r="C484" t="s">
        <v>511</v>
      </c>
      <c r="D484" s="11">
        <v>669</v>
      </c>
      <c r="E484" s="30"/>
      <c r="F484" s="33"/>
      <c r="G484" s="11">
        <v>2800</v>
      </c>
      <c r="H484" s="6">
        <v>0.122448979591836</v>
      </c>
      <c r="I484" s="12">
        <v>81.918367346938695</v>
      </c>
      <c r="J484" s="33"/>
      <c r="K484" s="11">
        <v>4345</v>
      </c>
      <c r="L484" s="6">
        <v>0.88775510204081598</v>
      </c>
      <c r="M484" s="12">
        <v>593.90816326530603</v>
      </c>
      <c r="N484" s="89">
        <f t="shared" si="7"/>
        <v>1.0102040816326521</v>
      </c>
    </row>
    <row r="485" spans="1:14" x14ac:dyDescent="0.25">
      <c r="A485" s="8" t="s">
        <v>526</v>
      </c>
      <c r="B485" t="s">
        <v>510</v>
      </c>
      <c r="C485" t="s">
        <v>511</v>
      </c>
      <c r="D485" s="11">
        <v>383</v>
      </c>
      <c r="E485" s="30"/>
      <c r="F485" s="33"/>
      <c r="G485" s="11">
        <v>2040</v>
      </c>
      <c r="H485" s="6">
        <v>4.95049504950495E-2</v>
      </c>
      <c r="I485" s="12">
        <v>18.9603960396039</v>
      </c>
      <c r="J485" s="33"/>
      <c r="K485" s="11">
        <v>3935</v>
      </c>
      <c r="L485" s="6">
        <v>0.94059405940593999</v>
      </c>
      <c r="M485" s="12">
        <v>360.24752475247499</v>
      </c>
      <c r="N485" s="89">
        <f t="shared" si="7"/>
        <v>0.99009900990098954</v>
      </c>
    </row>
    <row r="486" spans="1:14" x14ac:dyDescent="0.25">
      <c r="A486" s="8" t="s">
        <v>521</v>
      </c>
      <c r="B486" t="s">
        <v>512</v>
      </c>
      <c r="C486" t="s">
        <v>513</v>
      </c>
      <c r="D486" s="11">
        <v>4892</v>
      </c>
      <c r="E486" s="30"/>
      <c r="F486" s="33"/>
      <c r="G486" s="11">
        <v>830</v>
      </c>
      <c r="H486" s="6">
        <v>0.68181818181818099</v>
      </c>
      <c r="I486" s="12">
        <v>3335.45454545454</v>
      </c>
      <c r="J486" s="33"/>
      <c r="K486" s="11">
        <v>1090</v>
      </c>
      <c r="L486" s="6">
        <v>0.13636363636363599</v>
      </c>
      <c r="M486" s="12">
        <v>667.09090909090901</v>
      </c>
      <c r="N486" s="89">
        <f t="shared" si="7"/>
        <v>0.81818181818181701</v>
      </c>
    </row>
    <row r="487" spans="1:14" x14ac:dyDescent="0.25">
      <c r="A487" s="8" t="s">
        <v>522</v>
      </c>
      <c r="B487" t="s">
        <v>512</v>
      </c>
      <c r="C487" t="s">
        <v>513</v>
      </c>
      <c r="D487" s="11">
        <v>3973</v>
      </c>
      <c r="E487" s="30"/>
      <c r="F487" s="33"/>
      <c r="G487" s="11">
        <v>1300</v>
      </c>
      <c r="H487" s="6">
        <v>0.66666666666666596</v>
      </c>
      <c r="I487" s="12">
        <v>2648.6666666666601</v>
      </c>
      <c r="J487" s="33"/>
      <c r="K487" s="11">
        <v>1335</v>
      </c>
      <c r="L487" s="6">
        <v>0.27777777777777701</v>
      </c>
      <c r="M487" s="12">
        <v>1103.6111111111099</v>
      </c>
      <c r="N487" s="89">
        <f t="shared" si="7"/>
        <v>0.94444444444444298</v>
      </c>
    </row>
    <row r="488" spans="1:14" x14ac:dyDescent="0.25">
      <c r="A488" s="8" t="s">
        <v>523</v>
      </c>
      <c r="B488" t="s">
        <v>512</v>
      </c>
      <c r="C488" t="s">
        <v>513</v>
      </c>
      <c r="D488" s="11">
        <v>3126</v>
      </c>
      <c r="E488" s="30"/>
      <c r="F488" s="33"/>
      <c r="G488" s="11">
        <v>2265</v>
      </c>
      <c r="H488" s="6">
        <v>0.63636363636363602</v>
      </c>
      <c r="I488" s="12">
        <v>1989.27272727272</v>
      </c>
      <c r="J488" s="33"/>
      <c r="K488" s="11">
        <v>2780</v>
      </c>
      <c r="L488" s="6">
        <v>0.29545454545454503</v>
      </c>
      <c r="M488" s="12">
        <v>923.59090909090901</v>
      </c>
      <c r="N488" s="89">
        <f t="shared" si="7"/>
        <v>0.93181818181818099</v>
      </c>
    </row>
    <row r="489" spans="1:14" x14ac:dyDescent="0.25">
      <c r="A489" s="8" t="s">
        <v>524</v>
      </c>
      <c r="B489" t="s">
        <v>512</v>
      </c>
      <c r="C489" t="s">
        <v>513</v>
      </c>
      <c r="D489" s="11">
        <v>1641</v>
      </c>
      <c r="E489" s="30"/>
      <c r="F489" s="33"/>
      <c r="G489" s="11">
        <v>2320</v>
      </c>
      <c r="H489" s="6">
        <v>0.64705882352941102</v>
      </c>
      <c r="I489" s="12">
        <v>1061.8235294117601</v>
      </c>
      <c r="J489" s="33"/>
      <c r="K489" s="11">
        <v>3355</v>
      </c>
      <c r="L489" s="6">
        <v>0.33333333333333298</v>
      </c>
      <c r="M489" s="12">
        <v>546.99999999999898</v>
      </c>
      <c r="N489" s="89">
        <f t="shared" si="7"/>
        <v>0.98039215686274406</v>
      </c>
    </row>
    <row r="490" spans="1:14" x14ac:dyDescent="0.25">
      <c r="A490" s="8" t="s">
        <v>525</v>
      </c>
      <c r="B490" t="s">
        <v>512</v>
      </c>
      <c r="C490" t="s">
        <v>513</v>
      </c>
      <c r="D490" s="11">
        <v>738</v>
      </c>
      <c r="E490" s="30"/>
      <c r="F490" s="33"/>
      <c r="G490" s="11">
        <v>2800</v>
      </c>
      <c r="H490" s="6">
        <v>0.62264150943396201</v>
      </c>
      <c r="I490" s="12">
        <v>459.50943396226398</v>
      </c>
      <c r="J490" s="33"/>
      <c r="K490" s="11">
        <v>4345</v>
      </c>
      <c r="L490" s="6">
        <v>0.39622641509433898</v>
      </c>
      <c r="M490" s="12">
        <v>292.41509433962199</v>
      </c>
      <c r="N490" s="89">
        <f t="shared" si="7"/>
        <v>1.018867924528301</v>
      </c>
    </row>
    <row r="491" spans="1:14" x14ac:dyDescent="0.25">
      <c r="A491" s="8" t="s">
        <v>526</v>
      </c>
      <c r="B491" t="s">
        <v>512</v>
      </c>
      <c r="C491" t="s">
        <v>513</v>
      </c>
      <c r="D491" s="11">
        <v>252</v>
      </c>
      <c r="E491" s="30"/>
      <c r="F491" s="33"/>
      <c r="G491" s="11">
        <v>2040</v>
      </c>
      <c r="H491" s="6">
        <v>0.66666666666666596</v>
      </c>
      <c r="I491" s="12">
        <v>167.99999999999901</v>
      </c>
      <c r="J491" s="33"/>
      <c r="K491" s="11">
        <v>3935</v>
      </c>
      <c r="L491" s="6">
        <v>0.36842105263157798</v>
      </c>
      <c r="M491" s="12">
        <v>92.842105263157805</v>
      </c>
      <c r="N491" s="89">
        <f t="shared" si="7"/>
        <v>1.0350877192982439</v>
      </c>
    </row>
    <row r="492" spans="1:14" x14ac:dyDescent="0.25">
      <c r="A492" s="8" t="s">
        <v>521</v>
      </c>
      <c r="B492" t="s">
        <v>514</v>
      </c>
      <c r="C492" t="s">
        <v>515</v>
      </c>
      <c r="D492" s="11">
        <v>1401</v>
      </c>
      <c r="E492" s="30"/>
      <c r="F492" s="33"/>
      <c r="G492" s="11">
        <v>830</v>
      </c>
      <c r="H492" s="6">
        <v>0.42857142857142799</v>
      </c>
      <c r="I492" s="12">
        <v>600.42857142857099</v>
      </c>
      <c r="J492" s="33"/>
      <c r="K492" s="11">
        <v>1090</v>
      </c>
      <c r="L492" s="6">
        <v>0</v>
      </c>
      <c r="M492" s="12">
        <v>0</v>
      </c>
      <c r="N492" s="89">
        <f t="shared" si="7"/>
        <v>0.42857142857142799</v>
      </c>
    </row>
    <row r="493" spans="1:14" x14ac:dyDescent="0.25">
      <c r="A493" s="8" t="s">
        <v>522</v>
      </c>
      <c r="B493" t="s">
        <v>514</v>
      </c>
      <c r="C493" t="s">
        <v>515</v>
      </c>
      <c r="D493" s="11">
        <v>1613</v>
      </c>
      <c r="E493" s="30"/>
      <c r="F493" s="33"/>
      <c r="G493" s="11">
        <v>1300</v>
      </c>
      <c r="H493" s="6">
        <v>0.25</v>
      </c>
      <c r="I493" s="12">
        <v>403.25</v>
      </c>
      <c r="J493" s="33"/>
      <c r="K493" s="11">
        <v>1335</v>
      </c>
      <c r="L493" s="6">
        <v>0</v>
      </c>
      <c r="M493" s="12">
        <v>0</v>
      </c>
      <c r="N493" s="89">
        <f t="shared" si="7"/>
        <v>0.25</v>
      </c>
    </row>
    <row r="494" spans="1:14" x14ac:dyDescent="0.25">
      <c r="A494" s="8" t="s">
        <v>523</v>
      </c>
      <c r="B494" t="s">
        <v>514</v>
      </c>
      <c r="C494" t="s">
        <v>515</v>
      </c>
      <c r="D494" s="11">
        <v>2012</v>
      </c>
      <c r="E494" s="30"/>
      <c r="F494" s="33"/>
      <c r="G494" s="11">
        <v>2265</v>
      </c>
      <c r="H494" s="6">
        <v>0.225806451612903</v>
      </c>
      <c r="I494" s="12">
        <v>454.322580645161</v>
      </c>
      <c r="J494" s="33"/>
      <c r="K494" s="11">
        <v>2780</v>
      </c>
      <c r="L494" s="6">
        <v>3.2258064516128997E-2</v>
      </c>
      <c r="M494" s="12">
        <v>64.903225806451601</v>
      </c>
      <c r="N494" s="89">
        <f t="shared" si="7"/>
        <v>0.25806451612903197</v>
      </c>
    </row>
    <row r="495" spans="1:14" x14ac:dyDescent="0.25">
      <c r="A495" s="8" t="s">
        <v>524</v>
      </c>
      <c r="B495" t="s">
        <v>514</v>
      </c>
      <c r="C495" t="s">
        <v>515</v>
      </c>
      <c r="D495" s="11">
        <v>1371</v>
      </c>
      <c r="E495" s="30"/>
      <c r="F495" s="33"/>
      <c r="G495" s="11">
        <v>2320</v>
      </c>
      <c r="H495" s="6">
        <v>0.23529411764705799</v>
      </c>
      <c r="I495" s="12">
        <v>322.588235294117</v>
      </c>
      <c r="J495" s="33"/>
      <c r="K495" s="11">
        <v>3355</v>
      </c>
      <c r="L495" s="6">
        <v>2.94117647058823E-2</v>
      </c>
      <c r="M495" s="12">
        <v>40.323529411764703</v>
      </c>
      <c r="N495" s="89">
        <f t="shared" si="7"/>
        <v>0.26470588235294029</v>
      </c>
    </row>
    <row r="496" spans="1:14" x14ac:dyDescent="0.25">
      <c r="A496" s="8" t="s">
        <v>525</v>
      </c>
      <c r="B496" t="s">
        <v>514</v>
      </c>
      <c r="C496" t="s">
        <v>515</v>
      </c>
      <c r="D496" s="11">
        <v>916</v>
      </c>
      <c r="E496" s="30"/>
      <c r="F496" s="33"/>
      <c r="G496" s="11">
        <v>2800</v>
      </c>
      <c r="H496" s="6">
        <v>0.17821782178217799</v>
      </c>
      <c r="I496" s="12">
        <v>163.24752475247499</v>
      </c>
      <c r="J496" s="33"/>
      <c r="K496" s="11">
        <v>4345</v>
      </c>
      <c r="L496" s="6">
        <v>3.9603960396039598E-2</v>
      </c>
      <c r="M496" s="12">
        <v>36.277227722772203</v>
      </c>
      <c r="N496" s="89">
        <f t="shared" si="7"/>
        <v>0.21782178217821757</v>
      </c>
    </row>
    <row r="497" spans="1:14" ht="15.75" thickBot="1" x14ac:dyDescent="0.3">
      <c r="A497" s="9" t="s">
        <v>526</v>
      </c>
      <c r="B497" s="10" t="s">
        <v>514</v>
      </c>
      <c r="C497" s="10" t="s">
        <v>515</v>
      </c>
      <c r="D497" s="13">
        <v>423</v>
      </c>
      <c r="E497" s="31"/>
      <c r="F497" s="34"/>
      <c r="G497" s="13">
        <v>2040</v>
      </c>
      <c r="H497" s="7">
        <v>0.14655172413793099</v>
      </c>
      <c r="I497" s="14">
        <v>61.991379310344797</v>
      </c>
      <c r="J497" s="34"/>
      <c r="K497" s="13">
        <v>3935</v>
      </c>
      <c r="L497" s="7">
        <v>3.4482758620689599E-2</v>
      </c>
      <c r="M497" s="14">
        <v>14.586206896551699</v>
      </c>
      <c r="N497" s="89">
        <f t="shared" si="7"/>
        <v>0.18103448275862061</v>
      </c>
    </row>
  </sheetData>
  <autoFilter ref="A5:M497" xr:uid="{AC6507A0-881F-455A-9259-FCB9D20D0F92}">
    <sortState xmlns:xlrd2="http://schemas.microsoft.com/office/spreadsheetml/2017/richdata2" ref="A6:M415">
      <sortCondition ref="C6:C415"/>
    </sortState>
  </autoFilter>
  <mergeCells count="2">
    <mergeCell ref="F4:I4"/>
    <mergeCell ref="J4:M4"/>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8E528-B547-477C-8234-677B09D85595}">
  <dimension ref="A1:AI90"/>
  <sheetViews>
    <sheetView topLeftCell="A28" workbookViewId="0">
      <selection activeCell="T5" sqref="T5:T86"/>
    </sheetView>
  </sheetViews>
  <sheetFormatPr defaultRowHeight="15" x14ac:dyDescent="0.25"/>
  <cols>
    <col min="1" max="6" width="8.7109375" customWidth="1"/>
    <col min="7" max="7" width="12.5703125" customWidth="1"/>
    <col min="8" max="8" width="36.28515625" customWidth="1"/>
    <col min="9" max="17" width="15.7109375" customWidth="1"/>
    <col min="18" max="18" width="18.5703125" customWidth="1"/>
    <col min="19" max="23" width="15.7109375" customWidth="1"/>
    <col min="24" max="26" width="15.7109375" hidden="1" customWidth="1"/>
    <col min="27" max="28" width="15.7109375" customWidth="1"/>
    <col min="29" max="31" width="15.7109375" hidden="1" customWidth="1"/>
    <col min="32" max="35" width="15.85546875" customWidth="1"/>
  </cols>
  <sheetData>
    <row r="1" spans="1:35" x14ac:dyDescent="0.25">
      <c r="G1" s="1" t="s">
        <v>527</v>
      </c>
    </row>
    <row r="2" spans="1:35" ht="15.75" thickBot="1" x14ac:dyDescent="0.3">
      <c r="Q2" s="80"/>
    </row>
    <row r="3" spans="1:35" ht="15.75" thickBot="1" x14ac:dyDescent="0.3">
      <c r="A3" s="116" t="s">
        <v>528</v>
      </c>
      <c r="B3" s="116"/>
      <c r="C3" s="116"/>
      <c r="D3" s="116"/>
      <c r="E3" s="116"/>
      <c r="F3" s="116"/>
      <c r="I3" s="114" t="s">
        <v>529</v>
      </c>
      <c r="J3" s="115"/>
      <c r="K3" s="114" t="s">
        <v>530</v>
      </c>
      <c r="L3" s="115"/>
      <c r="M3" s="114" t="s">
        <v>531</v>
      </c>
      <c r="N3" s="115"/>
      <c r="O3" s="114" t="s">
        <v>532</v>
      </c>
      <c r="P3" s="115"/>
      <c r="Q3" s="114" t="s">
        <v>533</v>
      </c>
      <c r="R3" s="115"/>
      <c r="S3" s="114" t="s">
        <v>534</v>
      </c>
      <c r="T3" s="115"/>
      <c r="U3" s="97"/>
      <c r="V3" s="97"/>
      <c r="W3" s="98"/>
      <c r="X3" s="117"/>
      <c r="Y3" s="117"/>
      <c r="Z3" s="117"/>
      <c r="AA3" s="117"/>
      <c r="AB3" s="98"/>
      <c r="AC3" s="117"/>
      <c r="AD3" s="117"/>
      <c r="AE3" s="117"/>
      <c r="AF3" s="117"/>
      <c r="AG3" s="98"/>
      <c r="AH3" s="98"/>
      <c r="AI3" s="98"/>
    </row>
    <row r="4" spans="1:35" ht="58.9" customHeight="1" thickBot="1" x14ac:dyDescent="0.3">
      <c r="A4" s="81" t="s">
        <v>535</v>
      </c>
      <c r="B4" s="90" t="s">
        <v>530</v>
      </c>
      <c r="C4" s="82" t="s">
        <v>531</v>
      </c>
      <c r="D4" s="82" t="s">
        <v>532</v>
      </c>
      <c r="E4" s="82" t="s">
        <v>533</v>
      </c>
      <c r="F4" s="83" t="s">
        <v>534</v>
      </c>
      <c r="G4" s="50" t="s">
        <v>336</v>
      </c>
      <c r="H4" s="40" t="s">
        <v>337</v>
      </c>
      <c r="I4" s="84" t="s">
        <v>536</v>
      </c>
      <c r="J4" s="85" t="s">
        <v>537</v>
      </c>
      <c r="K4" s="84" t="s">
        <v>536</v>
      </c>
      <c r="L4" s="85" t="s">
        <v>537</v>
      </c>
      <c r="M4" s="92" t="s">
        <v>536</v>
      </c>
      <c r="N4" s="93" t="s">
        <v>537</v>
      </c>
      <c r="O4" s="84" t="s">
        <v>536</v>
      </c>
      <c r="P4" s="85" t="s">
        <v>537</v>
      </c>
      <c r="Q4" s="66" t="s">
        <v>536</v>
      </c>
      <c r="R4" s="94" t="s">
        <v>537</v>
      </c>
      <c r="S4" s="66" t="s">
        <v>536</v>
      </c>
      <c r="T4" s="67" t="s">
        <v>537</v>
      </c>
      <c r="U4" s="98"/>
      <c r="V4" s="98"/>
      <c r="W4" s="98"/>
      <c r="X4" s="98"/>
      <c r="Y4" s="98"/>
      <c r="Z4" s="98"/>
      <c r="AA4" s="98"/>
      <c r="AB4" s="98"/>
      <c r="AC4" s="98"/>
      <c r="AD4" s="98"/>
      <c r="AE4" s="98"/>
      <c r="AF4" s="98"/>
      <c r="AG4" s="98"/>
      <c r="AH4" s="98"/>
      <c r="AI4" s="98"/>
    </row>
    <row r="5" spans="1:35" x14ac:dyDescent="0.25">
      <c r="A5" s="11">
        <v>2638</v>
      </c>
      <c r="B5" s="11">
        <v>2216</v>
      </c>
      <c r="C5" s="11">
        <v>2498</v>
      </c>
      <c r="D5" s="11">
        <v>1497</v>
      </c>
      <c r="E5" s="11">
        <v>997</v>
      </c>
      <c r="F5" s="11">
        <v>481</v>
      </c>
      <c r="G5" s="56" t="s">
        <v>348</v>
      </c>
      <c r="H5" s="49" t="s">
        <v>349</v>
      </c>
      <c r="I5" s="51">
        <v>0.1923076923076919</v>
      </c>
      <c r="J5" s="86">
        <f>A5*I5</f>
        <v>507.30769230769124</v>
      </c>
      <c r="K5" s="51">
        <v>9.7560975609756004E-2</v>
      </c>
      <c r="L5" s="102">
        <f>B5*K5</f>
        <v>216.19512195121931</v>
      </c>
      <c r="M5" s="51">
        <v>0.15</v>
      </c>
      <c r="N5" s="86">
        <f>C5*M5</f>
        <v>374.7</v>
      </c>
      <c r="O5" s="51">
        <v>0.18446601941747501</v>
      </c>
      <c r="P5" s="86">
        <f>D5*O5</f>
        <v>276.1456310679601</v>
      </c>
      <c r="Q5" s="100">
        <v>0.16923076923076899</v>
      </c>
      <c r="R5" s="86">
        <f>E5*Q5</f>
        <v>168.72307692307669</v>
      </c>
      <c r="S5" s="91">
        <v>9.4594594594594503E-2</v>
      </c>
      <c r="T5" s="104">
        <f>F5*S5</f>
        <v>45.499999999999957</v>
      </c>
      <c r="U5" s="95"/>
      <c r="V5" s="89"/>
      <c r="W5" s="96"/>
      <c r="X5" s="95"/>
      <c r="Y5" s="95"/>
      <c r="Z5" s="95"/>
      <c r="AA5" s="89"/>
      <c r="AB5" s="96"/>
      <c r="AC5" s="95"/>
      <c r="AD5" s="95"/>
      <c r="AE5" s="95"/>
      <c r="AF5" s="89"/>
      <c r="AG5" s="96"/>
      <c r="AH5" s="89"/>
      <c r="AI5" s="96"/>
    </row>
    <row r="6" spans="1:35" x14ac:dyDescent="0.25">
      <c r="A6" s="11">
        <v>3254</v>
      </c>
      <c r="B6" s="11">
        <v>3063</v>
      </c>
      <c r="C6" s="11">
        <v>2342</v>
      </c>
      <c r="D6" s="11">
        <v>1043</v>
      </c>
      <c r="E6" s="11">
        <v>773</v>
      </c>
      <c r="F6" s="11">
        <v>315</v>
      </c>
      <c r="G6" s="58" t="s">
        <v>354</v>
      </c>
      <c r="H6" s="49" t="s">
        <v>355</v>
      </c>
      <c r="I6" s="51">
        <v>0.999999999999999</v>
      </c>
      <c r="J6" s="86">
        <f t="shared" ref="J6:J69" si="0">A6*I6</f>
        <v>3253.9999999999968</v>
      </c>
      <c r="K6" s="51">
        <v>0.92682926829268197</v>
      </c>
      <c r="L6" s="102">
        <f t="shared" ref="L6:L69" si="1">B6*K6</f>
        <v>2838.8780487804847</v>
      </c>
      <c r="M6" s="51">
        <v>1</v>
      </c>
      <c r="N6" s="86">
        <f t="shared" ref="N6:N69" si="2">C6*M6</f>
        <v>2342</v>
      </c>
      <c r="O6" s="51">
        <v>1</v>
      </c>
      <c r="P6" s="86">
        <f t="shared" ref="P6:P69" si="3">D6*O6</f>
        <v>1043</v>
      </c>
      <c r="Q6" s="100">
        <v>0.99999999999999889</v>
      </c>
      <c r="R6" s="86">
        <f t="shared" ref="R6:R69" si="4">E6*Q6</f>
        <v>772.99999999999909</v>
      </c>
      <c r="S6" s="91">
        <v>1</v>
      </c>
      <c r="T6" s="104">
        <f t="shared" ref="T6:T69" si="5">F6*S6</f>
        <v>315</v>
      </c>
      <c r="U6" s="95"/>
      <c r="V6" s="89"/>
      <c r="W6" s="96"/>
      <c r="X6" s="95"/>
      <c r="Y6" s="95"/>
      <c r="Z6" s="95"/>
      <c r="AA6" s="89"/>
      <c r="AB6" s="96"/>
      <c r="AC6" s="95"/>
      <c r="AD6" s="95"/>
      <c r="AE6" s="95"/>
      <c r="AF6" s="89"/>
      <c r="AG6" s="96"/>
      <c r="AH6" s="89"/>
      <c r="AI6" s="96"/>
    </row>
    <row r="7" spans="1:35" x14ac:dyDescent="0.25">
      <c r="A7" s="11">
        <v>979</v>
      </c>
      <c r="B7" s="11">
        <v>1176</v>
      </c>
      <c r="C7" s="11">
        <v>1132</v>
      </c>
      <c r="D7" s="11">
        <v>482</v>
      </c>
      <c r="E7" s="11">
        <v>362</v>
      </c>
      <c r="F7" s="11">
        <v>161</v>
      </c>
      <c r="G7" s="58" t="s">
        <v>356</v>
      </c>
      <c r="H7" s="49" t="s">
        <v>357</v>
      </c>
      <c r="I7" s="51">
        <v>1</v>
      </c>
      <c r="J7" s="86">
        <f t="shared" si="0"/>
        <v>979</v>
      </c>
      <c r="K7" s="51">
        <v>1</v>
      </c>
      <c r="L7" s="102">
        <f t="shared" si="1"/>
        <v>1176</v>
      </c>
      <c r="M7" s="51">
        <v>0.999999999999999</v>
      </c>
      <c r="N7" s="86">
        <f t="shared" si="2"/>
        <v>1131.9999999999989</v>
      </c>
      <c r="O7" s="51">
        <v>1</v>
      </c>
      <c r="P7" s="86">
        <f t="shared" si="3"/>
        <v>482</v>
      </c>
      <c r="Q7" s="100">
        <v>0.999999999999999</v>
      </c>
      <c r="R7" s="86">
        <f t="shared" si="4"/>
        <v>361.99999999999966</v>
      </c>
      <c r="S7" s="91">
        <v>1</v>
      </c>
      <c r="T7" s="104">
        <f t="shared" si="5"/>
        <v>161</v>
      </c>
      <c r="U7" s="95"/>
      <c r="V7" s="89"/>
      <c r="W7" s="96"/>
      <c r="X7" s="95"/>
      <c r="Y7" s="95"/>
      <c r="Z7" s="95"/>
      <c r="AA7" s="89"/>
      <c r="AB7" s="96"/>
      <c r="AC7" s="95"/>
      <c r="AD7" s="95"/>
      <c r="AE7" s="95"/>
      <c r="AF7" s="89"/>
      <c r="AG7" s="96"/>
      <c r="AH7" s="89"/>
      <c r="AI7" s="96"/>
    </row>
    <row r="8" spans="1:35" x14ac:dyDescent="0.25">
      <c r="A8" s="11">
        <v>3899</v>
      </c>
      <c r="B8" s="11">
        <v>2965</v>
      </c>
      <c r="C8" s="11">
        <v>1874</v>
      </c>
      <c r="D8" s="11">
        <v>728</v>
      </c>
      <c r="E8" s="11">
        <v>377</v>
      </c>
      <c r="F8" s="11">
        <v>134</v>
      </c>
      <c r="G8" s="58" t="s">
        <v>358</v>
      </c>
      <c r="H8" s="49" t="s">
        <v>359</v>
      </c>
      <c r="I8" s="51">
        <v>0.97368421052631537</v>
      </c>
      <c r="J8" s="86">
        <f t="shared" si="0"/>
        <v>3796.3947368421036</v>
      </c>
      <c r="K8" s="51">
        <v>0.97499999999999998</v>
      </c>
      <c r="L8" s="102">
        <f t="shared" si="1"/>
        <v>2890.875</v>
      </c>
      <c r="M8" s="51">
        <v>0.97391304347826024</v>
      </c>
      <c r="N8" s="86">
        <f t="shared" si="2"/>
        <v>1825.1130434782597</v>
      </c>
      <c r="O8" s="51">
        <v>0.98484848484848464</v>
      </c>
      <c r="P8" s="86">
        <f t="shared" si="3"/>
        <v>716.96969696969677</v>
      </c>
      <c r="Q8" s="100">
        <v>0.99999999999999967</v>
      </c>
      <c r="R8" s="86">
        <f t="shared" si="4"/>
        <v>376.99999999999989</v>
      </c>
      <c r="S8" s="91">
        <v>1</v>
      </c>
      <c r="T8" s="104">
        <f t="shared" si="5"/>
        <v>134</v>
      </c>
      <c r="U8" s="95"/>
      <c r="V8" s="89"/>
      <c r="W8" s="96"/>
      <c r="X8" s="95"/>
      <c r="Y8" s="95"/>
      <c r="Z8" s="95"/>
      <c r="AA8" s="89"/>
      <c r="AB8" s="96"/>
      <c r="AC8" s="95"/>
      <c r="AD8" s="95"/>
      <c r="AE8" s="95"/>
      <c r="AF8" s="89"/>
      <c r="AG8" s="96"/>
      <c r="AH8" s="89"/>
      <c r="AI8" s="96"/>
    </row>
    <row r="9" spans="1:35" x14ac:dyDescent="0.25">
      <c r="A9" s="11">
        <v>2714</v>
      </c>
      <c r="B9" s="11">
        <v>2507</v>
      </c>
      <c r="C9" s="11">
        <v>2030</v>
      </c>
      <c r="D9" s="11">
        <v>894</v>
      </c>
      <c r="E9" s="11">
        <v>469</v>
      </c>
      <c r="F9" s="11">
        <v>234</v>
      </c>
      <c r="G9" s="58" t="s">
        <v>360</v>
      </c>
      <c r="H9" s="49" t="s">
        <v>361</v>
      </c>
      <c r="I9" s="51">
        <v>1</v>
      </c>
      <c r="J9" s="86">
        <f t="shared" si="0"/>
        <v>2714</v>
      </c>
      <c r="K9" s="51">
        <v>0.94285714285714273</v>
      </c>
      <c r="L9" s="102">
        <f t="shared" si="1"/>
        <v>2363.7428571428568</v>
      </c>
      <c r="M9" s="51">
        <v>1</v>
      </c>
      <c r="N9" s="86">
        <f t="shared" si="2"/>
        <v>2030</v>
      </c>
      <c r="O9" s="51">
        <v>1</v>
      </c>
      <c r="P9" s="86">
        <f t="shared" si="3"/>
        <v>894</v>
      </c>
      <c r="Q9" s="100">
        <v>1</v>
      </c>
      <c r="R9" s="86">
        <f t="shared" si="4"/>
        <v>469</v>
      </c>
      <c r="S9" s="91">
        <v>0.98507462686567104</v>
      </c>
      <c r="T9" s="104">
        <f t="shared" si="5"/>
        <v>230.50746268656704</v>
      </c>
      <c r="U9" s="95"/>
      <c r="V9" s="89"/>
      <c r="W9" s="96"/>
      <c r="X9" s="95"/>
      <c r="Y9" s="95"/>
      <c r="Z9" s="95"/>
      <c r="AA9" s="89"/>
      <c r="AB9" s="96"/>
      <c r="AC9" s="95"/>
      <c r="AD9" s="95"/>
      <c r="AE9" s="95"/>
      <c r="AF9" s="89"/>
      <c r="AG9" s="96"/>
      <c r="AH9" s="89"/>
      <c r="AI9" s="96"/>
    </row>
    <row r="10" spans="1:35" x14ac:dyDescent="0.25">
      <c r="A10" s="11">
        <v>2383</v>
      </c>
      <c r="B10" s="11">
        <v>1914</v>
      </c>
      <c r="C10" s="11">
        <v>1262</v>
      </c>
      <c r="D10" s="11">
        <v>558</v>
      </c>
      <c r="E10" s="11">
        <v>302</v>
      </c>
      <c r="F10" s="11">
        <v>133</v>
      </c>
      <c r="G10" s="58" t="s">
        <v>362</v>
      </c>
      <c r="H10" s="49" t="s">
        <v>363</v>
      </c>
      <c r="I10" s="51">
        <v>0.999999999999999</v>
      </c>
      <c r="J10" s="86">
        <f t="shared" si="0"/>
        <v>2382.9999999999977</v>
      </c>
      <c r="K10" s="51">
        <v>1</v>
      </c>
      <c r="L10" s="102">
        <f t="shared" si="1"/>
        <v>1914</v>
      </c>
      <c r="M10" s="51">
        <v>1</v>
      </c>
      <c r="N10" s="86">
        <f t="shared" si="2"/>
        <v>1262</v>
      </c>
      <c r="O10" s="51">
        <v>1</v>
      </c>
      <c r="P10" s="86">
        <f t="shared" si="3"/>
        <v>558</v>
      </c>
      <c r="Q10" s="100">
        <v>0.97368421052631571</v>
      </c>
      <c r="R10" s="86">
        <f t="shared" si="4"/>
        <v>294.05263157894734</v>
      </c>
      <c r="S10" s="91">
        <v>0.999999999999999</v>
      </c>
      <c r="T10" s="104">
        <f t="shared" si="5"/>
        <v>132.99999999999986</v>
      </c>
      <c r="U10" s="95"/>
      <c r="V10" s="89"/>
      <c r="W10" s="96"/>
      <c r="X10" s="95"/>
      <c r="Y10" s="95"/>
      <c r="Z10" s="95"/>
      <c r="AA10" s="89"/>
      <c r="AB10" s="96"/>
      <c r="AC10" s="95"/>
      <c r="AD10" s="95"/>
      <c r="AE10" s="95"/>
      <c r="AF10" s="89"/>
      <c r="AG10" s="96"/>
      <c r="AH10" s="89"/>
      <c r="AI10" s="96"/>
    </row>
    <row r="11" spans="1:35" x14ac:dyDescent="0.25">
      <c r="A11" s="11">
        <v>1488</v>
      </c>
      <c r="B11" s="11">
        <v>743</v>
      </c>
      <c r="C11" s="11">
        <v>267</v>
      </c>
      <c r="D11" s="11">
        <v>38</v>
      </c>
      <c r="E11" s="11">
        <v>8</v>
      </c>
      <c r="F11" s="11">
        <v>5</v>
      </c>
      <c r="G11" s="58" t="s">
        <v>364</v>
      </c>
      <c r="H11" s="49" t="s">
        <v>365</v>
      </c>
      <c r="I11" s="51">
        <v>1</v>
      </c>
      <c r="J11" s="86">
        <f t="shared" si="0"/>
        <v>1488</v>
      </c>
      <c r="K11" s="51">
        <v>0.88888888888888795</v>
      </c>
      <c r="L11" s="102">
        <f t="shared" si="1"/>
        <v>660.44444444444377</v>
      </c>
      <c r="M11" s="51">
        <v>0.89473684210526194</v>
      </c>
      <c r="N11" s="86">
        <f t="shared" si="2"/>
        <v>238.89473684210495</v>
      </c>
      <c r="O11" s="51">
        <v>0.99999999999999889</v>
      </c>
      <c r="P11" s="86">
        <f t="shared" si="3"/>
        <v>37.999999999999957</v>
      </c>
      <c r="Q11" s="100">
        <v>0.999999999999999</v>
      </c>
      <c r="R11" s="86">
        <f t="shared" si="4"/>
        <v>7.999999999999992</v>
      </c>
      <c r="S11" s="91">
        <v>0.99999999999999911</v>
      </c>
      <c r="T11" s="104">
        <f t="shared" si="5"/>
        <v>4.9999999999999956</v>
      </c>
      <c r="U11" s="95"/>
      <c r="V11" s="89"/>
      <c r="W11" s="96"/>
      <c r="X11" s="95"/>
      <c r="Y11" s="95"/>
      <c r="Z11" s="95"/>
      <c r="AA11" s="89"/>
      <c r="AB11" s="96"/>
      <c r="AC11" s="95"/>
      <c r="AD11" s="95"/>
      <c r="AE11" s="95"/>
      <c r="AF11" s="89"/>
      <c r="AG11" s="96"/>
      <c r="AH11" s="89"/>
      <c r="AI11" s="96"/>
    </row>
    <row r="12" spans="1:35" x14ac:dyDescent="0.25">
      <c r="A12" s="11">
        <v>4487</v>
      </c>
      <c r="B12" s="11">
        <v>4894</v>
      </c>
      <c r="C12" s="11">
        <v>2750</v>
      </c>
      <c r="D12" s="11">
        <v>721</v>
      </c>
      <c r="E12" s="11">
        <v>348</v>
      </c>
      <c r="F12" s="11">
        <v>109</v>
      </c>
      <c r="G12" s="58" t="s">
        <v>366</v>
      </c>
      <c r="H12" s="49" t="s">
        <v>367</v>
      </c>
      <c r="I12" s="51">
        <v>0.88</v>
      </c>
      <c r="J12" s="86">
        <f t="shared" si="0"/>
        <v>3948.56</v>
      </c>
      <c r="K12" s="51">
        <v>0.9705882352941172</v>
      </c>
      <c r="L12" s="102">
        <f t="shared" si="1"/>
        <v>4750.0588235294099</v>
      </c>
      <c r="M12" s="51">
        <v>0.99999999999999911</v>
      </c>
      <c r="N12" s="86">
        <f t="shared" si="2"/>
        <v>2749.9999999999977</v>
      </c>
      <c r="O12" s="51">
        <v>1</v>
      </c>
      <c r="P12" s="86">
        <f t="shared" si="3"/>
        <v>721</v>
      </c>
      <c r="Q12" s="100">
        <v>0.96226415094339568</v>
      </c>
      <c r="R12" s="86">
        <f t="shared" si="4"/>
        <v>334.86792452830167</v>
      </c>
      <c r="S12" s="91">
        <v>1</v>
      </c>
      <c r="T12" s="104">
        <f t="shared" si="5"/>
        <v>109</v>
      </c>
      <c r="U12" s="95"/>
      <c r="V12" s="89"/>
      <c r="W12" s="96"/>
      <c r="X12" s="95"/>
      <c r="Y12" s="95"/>
      <c r="Z12" s="95"/>
      <c r="AA12" s="89"/>
      <c r="AB12" s="96"/>
      <c r="AC12" s="95"/>
      <c r="AD12" s="95"/>
      <c r="AE12" s="95"/>
      <c r="AF12" s="89"/>
      <c r="AG12" s="96"/>
      <c r="AH12" s="89"/>
      <c r="AI12" s="96"/>
    </row>
    <row r="13" spans="1:35" x14ac:dyDescent="0.25">
      <c r="A13" s="11">
        <v>11794</v>
      </c>
      <c r="B13" s="11">
        <v>9416</v>
      </c>
      <c r="C13" s="11">
        <v>5370</v>
      </c>
      <c r="D13" s="11">
        <v>2301</v>
      </c>
      <c r="E13" s="11">
        <v>1451</v>
      </c>
      <c r="F13" s="11">
        <v>615</v>
      </c>
      <c r="G13" s="58" t="s">
        <v>368</v>
      </c>
      <c r="H13" s="49" t="s">
        <v>369</v>
      </c>
      <c r="I13" s="51">
        <v>0.89583333333333193</v>
      </c>
      <c r="J13" s="86">
        <f t="shared" si="0"/>
        <v>10565.458333333318</v>
      </c>
      <c r="K13" s="51">
        <v>1</v>
      </c>
      <c r="L13" s="102">
        <f t="shared" si="1"/>
        <v>9416</v>
      </c>
      <c r="M13" s="51">
        <v>0.99999999999999944</v>
      </c>
      <c r="N13" s="86">
        <f t="shared" si="2"/>
        <v>5369.9999999999973</v>
      </c>
      <c r="O13" s="51">
        <v>0.99999999999999944</v>
      </c>
      <c r="P13" s="86">
        <f t="shared" si="3"/>
        <v>2300.9999999999986</v>
      </c>
      <c r="Q13" s="100">
        <v>0.9849246231155776</v>
      </c>
      <c r="R13" s="86">
        <f t="shared" si="4"/>
        <v>1429.1256281407032</v>
      </c>
      <c r="S13" s="91">
        <v>0.99999999999999978</v>
      </c>
      <c r="T13" s="104">
        <f t="shared" si="5"/>
        <v>614.99999999999989</v>
      </c>
      <c r="U13" s="95"/>
      <c r="V13" s="89"/>
      <c r="W13" s="96"/>
      <c r="X13" s="95"/>
      <c r="Y13" s="95"/>
      <c r="Z13" s="95"/>
      <c r="AA13" s="89"/>
      <c r="AB13" s="96"/>
      <c r="AC13" s="95"/>
      <c r="AD13" s="95"/>
      <c r="AE13" s="95"/>
      <c r="AF13" s="89"/>
      <c r="AG13" s="96"/>
      <c r="AH13" s="89"/>
      <c r="AI13" s="96"/>
    </row>
    <row r="14" spans="1:35" x14ac:dyDescent="0.25">
      <c r="A14" s="11">
        <v>7402</v>
      </c>
      <c r="B14" s="11">
        <v>2155</v>
      </c>
      <c r="C14" s="11">
        <v>597</v>
      </c>
      <c r="D14" s="11">
        <v>142</v>
      </c>
      <c r="E14" s="11">
        <v>44</v>
      </c>
      <c r="F14" s="11">
        <v>14</v>
      </c>
      <c r="G14" s="58" t="s">
        <v>370</v>
      </c>
      <c r="H14" s="49" t="s">
        <v>371</v>
      </c>
      <c r="I14" s="51">
        <v>0.88461538461538403</v>
      </c>
      <c r="J14" s="86">
        <f t="shared" si="0"/>
        <v>6547.9230769230726</v>
      </c>
      <c r="K14" s="51">
        <v>0.97029702970297005</v>
      </c>
      <c r="L14" s="102">
        <f t="shared" si="1"/>
        <v>2090.9900990099004</v>
      </c>
      <c r="M14" s="51">
        <v>0.999999999999999</v>
      </c>
      <c r="N14" s="86">
        <f t="shared" si="2"/>
        <v>596.99999999999943</v>
      </c>
      <c r="O14" s="51">
        <v>0.99999999999999933</v>
      </c>
      <c r="P14" s="86">
        <f t="shared" si="3"/>
        <v>141.99999999999991</v>
      </c>
      <c r="Q14" s="100">
        <v>1</v>
      </c>
      <c r="R14" s="86">
        <f t="shared" si="4"/>
        <v>44</v>
      </c>
      <c r="S14" s="91">
        <v>1</v>
      </c>
      <c r="T14" s="104">
        <f t="shared" si="5"/>
        <v>14</v>
      </c>
      <c r="U14" s="95"/>
      <c r="V14" s="89"/>
      <c r="W14" s="96"/>
      <c r="X14" s="95"/>
      <c r="Y14" s="95"/>
      <c r="Z14" s="95"/>
      <c r="AA14" s="89"/>
      <c r="AB14" s="96"/>
      <c r="AC14" s="95"/>
      <c r="AD14" s="95"/>
      <c r="AE14" s="95"/>
      <c r="AF14" s="89"/>
      <c r="AG14" s="96"/>
      <c r="AH14" s="89"/>
      <c r="AI14" s="96"/>
    </row>
    <row r="15" spans="1:35" x14ac:dyDescent="0.25">
      <c r="A15" s="11">
        <v>2731</v>
      </c>
      <c r="B15" s="11">
        <v>2160</v>
      </c>
      <c r="C15" s="11">
        <v>2474</v>
      </c>
      <c r="D15" s="11">
        <v>1017</v>
      </c>
      <c r="E15" s="11">
        <v>580</v>
      </c>
      <c r="F15" s="11">
        <v>203</v>
      </c>
      <c r="G15" s="58" t="s">
        <v>372</v>
      </c>
      <c r="H15" s="49" t="s">
        <v>373</v>
      </c>
      <c r="I15" s="51">
        <v>0.88888888888888795</v>
      </c>
      <c r="J15" s="86">
        <f t="shared" si="0"/>
        <v>2427.5555555555529</v>
      </c>
      <c r="K15" s="51">
        <v>0.88235294117647001</v>
      </c>
      <c r="L15" s="102">
        <f t="shared" si="1"/>
        <v>1905.8823529411752</v>
      </c>
      <c r="M15" s="51">
        <v>0.76595744680851052</v>
      </c>
      <c r="N15" s="86">
        <f t="shared" si="2"/>
        <v>1894.9787234042551</v>
      </c>
      <c r="O15" s="51">
        <v>0.87951807228915602</v>
      </c>
      <c r="P15" s="86">
        <f t="shared" si="3"/>
        <v>894.46987951807171</v>
      </c>
      <c r="Q15" s="100">
        <v>0.8026315789473677</v>
      </c>
      <c r="R15" s="86">
        <f t="shared" si="4"/>
        <v>465.52631578947324</v>
      </c>
      <c r="S15" s="91">
        <v>0.75</v>
      </c>
      <c r="T15" s="104">
        <f t="shared" si="5"/>
        <v>152.25</v>
      </c>
      <c r="U15" s="95"/>
      <c r="V15" s="89"/>
      <c r="W15" s="96"/>
      <c r="X15" s="95"/>
      <c r="Y15" s="95"/>
      <c r="Z15" s="95"/>
      <c r="AA15" s="89"/>
      <c r="AB15" s="96"/>
      <c r="AC15" s="95"/>
      <c r="AD15" s="95"/>
      <c r="AE15" s="95"/>
      <c r="AF15" s="89"/>
      <c r="AG15" s="96"/>
      <c r="AH15" s="89"/>
      <c r="AI15" s="96"/>
    </row>
    <row r="16" spans="1:35" x14ac:dyDescent="0.25">
      <c r="A16" s="11">
        <v>4707</v>
      </c>
      <c r="B16" s="11">
        <v>4042</v>
      </c>
      <c r="C16" s="11">
        <v>2873</v>
      </c>
      <c r="D16" s="11">
        <v>717</v>
      </c>
      <c r="E16" s="11">
        <v>457</v>
      </c>
      <c r="F16" s="11">
        <v>185</v>
      </c>
      <c r="G16" s="58" t="s">
        <v>374</v>
      </c>
      <c r="H16" s="49" t="s">
        <v>375</v>
      </c>
      <c r="I16" s="51">
        <v>0.94736842105263097</v>
      </c>
      <c r="J16" s="86">
        <f t="shared" si="0"/>
        <v>4459.2631578947339</v>
      </c>
      <c r="K16" s="51">
        <v>0.99999999999999889</v>
      </c>
      <c r="L16" s="102">
        <f t="shared" si="1"/>
        <v>4041.9999999999955</v>
      </c>
      <c r="M16" s="51">
        <v>0.99199999999999999</v>
      </c>
      <c r="N16" s="86">
        <f t="shared" si="2"/>
        <v>2850.0160000000001</v>
      </c>
      <c r="O16" s="51">
        <v>1</v>
      </c>
      <c r="P16" s="86">
        <f t="shared" si="3"/>
        <v>717</v>
      </c>
      <c r="Q16" s="100">
        <v>1</v>
      </c>
      <c r="R16" s="86">
        <f t="shared" si="4"/>
        <v>457</v>
      </c>
      <c r="S16" s="91">
        <v>1</v>
      </c>
      <c r="T16" s="104">
        <f t="shared" si="5"/>
        <v>185</v>
      </c>
      <c r="U16" s="95"/>
      <c r="V16" s="89"/>
      <c r="W16" s="96"/>
      <c r="X16" s="95"/>
      <c r="Y16" s="95"/>
      <c r="Z16" s="95"/>
      <c r="AA16" s="89"/>
      <c r="AB16" s="96"/>
      <c r="AC16" s="95"/>
      <c r="AD16" s="95"/>
      <c r="AE16" s="95"/>
      <c r="AF16" s="89"/>
      <c r="AG16" s="96"/>
      <c r="AH16" s="89"/>
      <c r="AI16" s="96"/>
    </row>
    <row r="17" spans="1:35" x14ac:dyDescent="0.25">
      <c r="A17" s="11">
        <v>767</v>
      </c>
      <c r="B17" s="11">
        <v>716</v>
      </c>
      <c r="C17" s="11">
        <v>945</v>
      </c>
      <c r="D17" s="11">
        <v>452</v>
      </c>
      <c r="E17" s="11">
        <v>307</v>
      </c>
      <c r="F17" s="11">
        <v>199</v>
      </c>
      <c r="G17" s="58" t="s">
        <v>376</v>
      </c>
      <c r="H17" s="49" t="s">
        <v>377</v>
      </c>
      <c r="I17" s="51">
        <v>0.60000000000000009</v>
      </c>
      <c r="J17" s="86">
        <f t="shared" si="0"/>
        <v>460.20000000000005</v>
      </c>
      <c r="K17" s="51">
        <v>0.41666666666666596</v>
      </c>
      <c r="L17" s="102">
        <f t="shared" si="1"/>
        <v>298.3333333333328</v>
      </c>
      <c r="M17" s="51">
        <v>0.27500000000000002</v>
      </c>
      <c r="N17" s="86">
        <f t="shared" si="2"/>
        <v>259.875</v>
      </c>
      <c r="O17" s="51">
        <v>0.19354838709677397</v>
      </c>
      <c r="P17" s="86">
        <f t="shared" si="3"/>
        <v>87.483870967741836</v>
      </c>
      <c r="Q17" s="100">
        <v>0.10638297872340401</v>
      </c>
      <c r="R17" s="86">
        <f t="shared" si="4"/>
        <v>32.659574468085033</v>
      </c>
      <c r="S17" s="91">
        <v>0.16666666666666582</v>
      </c>
      <c r="T17" s="104">
        <f t="shared" si="5"/>
        <v>33.166666666666501</v>
      </c>
      <c r="U17" s="95"/>
      <c r="V17" s="89"/>
      <c r="W17" s="96"/>
      <c r="X17" s="95"/>
      <c r="Y17" s="95"/>
      <c r="Z17" s="95"/>
      <c r="AA17" s="89"/>
      <c r="AB17" s="96"/>
      <c r="AC17" s="95"/>
      <c r="AD17" s="95"/>
      <c r="AE17" s="95"/>
      <c r="AF17" s="89"/>
      <c r="AG17" s="96"/>
      <c r="AH17" s="89"/>
      <c r="AI17" s="96"/>
    </row>
    <row r="18" spans="1:35" x14ac:dyDescent="0.25">
      <c r="A18" s="11">
        <v>2816</v>
      </c>
      <c r="B18" s="11">
        <v>2960</v>
      </c>
      <c r="C18" s="11">
        <v>3384</v>
      </c>
      <c r="D18" s="11">
        <v>2044</v>
      </c>
      <c r="E18" s="11">
        <v>1301</v>
      </c>
      <c r="F18" s="11">
        <v>676</v>
      </c>
      <c r="G18" s="58" t="s">
        <v>378</v>
      </c>
      <c r="H18" s="49" t="s">
        <v>379</v>
      </c>
      <c r="I18" s="51">
        <v>0.71428571428571397</v>
      </c>
      <c r="J18" s="86">
        <f t="shared" si="0"/>
        <v>2011.4285714285706</v>
      </c>
      <c r="K18" s="51">
        <v>0.82608695652173803</v>
      </c>
      <c r="L18" s="102">
        <f t="shared" si="1"/>
        <v>2445.2173913043443</v>
      </c>
      <c r="M18" s="51">
        <v>0.86111111111111094</v>
      </c>
      <c r="N18" s="86">
        <f t="shared" si="2"/>
        <v>2913.9999999999995</v>
      </c>
      <c r="O18" s="51">
        <v>0.6796875</v>
      </c>
      <c r="P18" s="86">
        <f t="shared" si="3"/>
        <v>1389.28125</v>
      </c>
      <c r="Q18" s="100">
        <v>0.63473053892215503</v>
      </c>
      <c r="R18" s="86">
        <f t="shared" si="4"/>
        <v>825.78443113772369</v>
      </c>
      <c r="S18" s="91">
        <v>0.58851674641148299</v>
      </c>
      <c r="T18" s="104">
        <f t="shared" si="5"/>
        <v>397.8373205741625</v>
      </c>
      <c r="U18" s="95"/>
      <c r="V18" s="89"/>
      <c r="W18" s="96"/>
      <c r="X18" s="95"/>
      <c r="Y18" s="95"/>
      <c r="Z18" s="95"/>
      <c r="AA18" s="89"/>
      <c r="AB18" s="96"/>
      <c r="AC18" s="95"/>
      <c r="AD18" s="95"/>
      <c r="AE18" s="95"/>
      <c r="AF18" s="89"/>
      <c r="AG18" s="96"/>
      <c r="AH18" s="89"/>
      <c r="AI18" s="96"/>
    </row>
    <row r="19" spans="1:35" x14ac:dyDescent="0.25">
      <c r="A19" s="11">
        <v>1459</v>
      </c>
      <c r="B19" s="11">
        <v>1255</v>
      </c>
      <c r="C19" s="11">
        <v>1682</v>
      </c>
      <c r="D19" s="11">
        <v>833</v>
      </c>
      <c r="E19" s="11">
        <v>428</v>
      </c>
      <c r="F19" s="11">
        <v>142</v>
      </c>
      <c r="G19" s="58" t="s">
        <v>380</v>
      </c>
      <c r="H19" s="49" t="s">
        <v>381</v>
      </c>
      <c r="I19" s="51">
        <v>0.61538461538461398</v>
      </c>
      <c r="J19" s="86">
        <f t="shared" si="0"/>
        <v>897.84615384615176</v>
      </c>
      <c r="K19" s="51">
        <v>0.78571428571428537</v>
      </c>
      <c r="L19" s="102">
        <f t="shared" si="1"/>
        <v>986.0714285714281</v>
      </c>
      <c r="M19" s="51">
        <v>0.82926829268292601</v>
      </c>
      <c r="N19" s="86">
        <f t="shared" si="2"/>
        <v>1394.8292682926815</v>
      </c>
      <c r="O19" s="51">
        <v>0.66666666666666563</v>
      </c>
      <c r="P19" s="86">
        <f t="shared" si="3"/>
        <v>555.33333333333246</v>
      </c>
      <c r="Q19" s="100">
        <v>0.68333333333333324</v>
      </c>
      <c r="R19" s="86">
        <f t="shared" si="4"/>
        <v>292.46666666666664</v>
      </c>
      <c r="S19" s="91">
        <v>0.62162162162162105</v>
      </c>
      <c r="T19" s="104">
        <f t="shared" si="5"/>
        <v>88.270270270270188</v>
      </c>
      <c r="U19" s="95"/>
      <c r="V19" s="89"/>
      <c r="W19" s="96"/>
      <c r="X19" s="95"/>
      <c r="Y19" s="95"/>
      <c r="Z19" s="95"/>
      <c r="AA19" s="89"/>
      <c r="AB19" s="96"/>
      <c r="AC19" s="95"/>
      <c r="AD19" s="95"/>
      <c r="AE19" s="95"/>
      <c r="AF19" s="89"/>
      <c r="AG19" s="96"/>
      <c r="AH19" s="89"/>
      <c r="AI19" s="96"/>
    </row>
    <row r="20" spans="1:35" x14ac:dyDescent="0.25">
      <c r="A20" s="11">
        <v>3400</v>
      </c>
      <c r="B20" s="11">
        <v>3203</v>
      </c>
      <c r="C20" s="11">
        <v>2811</v>
      </c>
      <c r="D20" s="11">
        <v>1363</v>
      </c>
      <c r="E20" s="11">
        <v>699</v>
      </c>
      <c r="F20" s="11">
        <v>219</v>
      </c>
      <c r="G20" s="58" t="s">
        <v>382</v>
      </c>
      <c r="H20" s="49" t="s">
        <v>383</v>
      </c>
      <c r="I20" s="51">
        <v>0.9375</v>
      </c>
      <c r="J20" s="86">
        <f t="shared" si="0"/>
        <v>3187.5</v>
      </c>
      <c r="K20" s="51">
        <v>1</v>
      </c>
      <c r="L20" s="102">
        <f t="shared" si="1"/>
        <v>3203</v>
      </c>
      <c r="M20" s="51">
        <v>0.98901098901098883</v>
      </c>
      <c r="N20" s="86">
        <f t="shared" si="2"/>
        <v>2780.1098901098894</v>
      </c>
      <c r="O20" s="51">
        <v>0.95604395604395587</v>
      </c>
      <c r="P20" s="86">
        <f t="shared" si="3"/>
        <v>1303.0879120879119</v>
      </c>
      <c r="Q20" s="100">
        <v>0.99056603773584861</v>
      </c>
      <c r="R20" s="86">
        <f t="shared" si="4"/>
        <v>692.40566037735823</v>
      </c>
      <c r="S20" s="91">
        <v>0.98076923076923017</v>
      </c>
      <c r="T20" s="104">
        <f t="shared" si="5"/>
        <v>214.78846153846141</v>
      </c>
      <c r="U20" s="95"/>
      <c r="V20" s="89"/>
      <c r="W20" s="96"/>
      <c r="X20" s="95"/>
      <c r="Y20" s="95"/>
      <c r="Z20" s="95"/>
      <c r="AA20" s="89"/>
      <c r="AB20" s="96"/>
      <c r="AC20" s="95"/>
      <c r="AD20" s="95"/>
      <c r="AE20" s="95"/>
      <c r="AF20" s="89"/>
      <c r="AG20" s="96"/>
      <c r="AH20" s="89"/>
      <c r="AI20" s="96"/>
    </row>
    <row r="21" spans="1:35" x14ac:dyDescent="0.25">
      <c r="A21" s="11">
        <v>2462</v>
      </c>
      <c r="B21" s="11">
        <v>2112</v>
      </c>
      <c r="C21" s="11">
        <v>1838</v>
      </c>
      <c r="D21" s="11">
        <v>774</v>
      </c>
      <c r="E21" s="11">
        <v>609</v>
      </c>
      <c r="F21" s="11">
        <v>244</v>
      </c>
      <c r="G21" s="58" t="s">
        <v>384</v>
      </c>
      <c r="H21" s="49" t="s">
        <v>385</v>
      </c>
      <c r="I21" s="51">
        <v>1</v>
      </c>
      <c r="J21" s="86">
        <f t="shared" si="0"/>
        <v>2462</v>
      </c>
      <c r="K21" s="51">
        <v>1</v>
      </c>
      <c r="L21" s="102">
        <f t="shared" si="1"/>
        <v>2112</v>
      </c>
      <c r="M21" s="51">
        <v>1</v>
      </c>
      <c r="N21" s="86">
        <f t="shared" si="2"/>
        <v>1838</v>
      </c>
      <c r="O21" s="51">
        <v>1</v>
      </c>
      <c r="P21" s="86">
        <f t="shared" si="3"/>
        <v>774</v>
      </c>
      <c r="Q21" s="100">
        <v>0.99999999999999978</v>
      </c>
      <c r="R21" s="86">
        <f t="shared" si="4"/>
        <v>608.99999999999989</v>
      </c>
      <c r="S21" s="91">
        <v>0.98611111111111105</v>
      </c>
      <c r="T21" s="104">
        <f t="shared" si="5"/>
        <v>240.61111111111109</v>
      </c>
      <c r="U21" s="95"/>
      <c r="V21" s="89"/>
      <c r="W21" s="96"/>
      <c r="X21" s="95"/>
      <c r="Y21" s="95"/>
      <c r="Z21" s="95"/>
      <c r="AA21" s="89"/>
      <c r="AB21" s="96"/>
      <c r="AC21" s="95"/>
      <c r="AD21" s="95"/>
      <c r="AE21" s="95"/>
      <c r="AF21" s="89"/>
      <c r="AG21" s="96"/>
      <c r="AH21" s="89"/>
      <c r="AI21" s="96"/>
    </row>
    <row r="22" spans="1:35" x14ac:dyDescent="0.25">
      <c r="A22" s="11">
        <v>2967</v>
      </c>
      <c r="B22" s="11">
        <v>2781</v>
      </c>
      <c r="C22" s="11">
        <v>2872</v>
      </c>
      <c r="D22" s="11">
        <v>1544</v>
      </c>
      <c r="E22" s="11">
        <v>1024</v>
      </c>
      <c r="F22" s="11">
        <v>371</v>
      </c>
      <c r="G22" s="58" t="s">
        <v>386</v>
      </c>
      <c r="H22" s="49" t="s">
        <v>387</v>
      </c>
      <c r="I22" s="51">
        <v>0.97142857142857097</v>
      </c>
      <c r="J22" s="86">
        <f t="shared" si="0"/>
        <v>2882.2285714285699</v>
      </c>
      <c r="K22" s="51">
        <v>0.99999999999999967</v>
      </c>
      <c r="L22" s="102">
        <f t="shared" si="1"/>
        <v>2780.9999999999991</v>
      </c>
      <c r="M22" s="51">
        <v>0.98591549295774561</v>
      </c>
      <c r="N22" s="86">
        <f t="shared" si="2"/>
        <v>2831.5492957746455</v>
      </c>
      <c r="O22" s="51">
        <v>0.98979591836734637</v>
      </c>
      <c r="P22" s="86">
        <f t="shared" si="3"/>
        <v>1528.2448979591827</v>
      </c>
      <c r="Q22" s="100">
        <v>0.99367088607594845</v>
      </c>
      <c r="R22" s="86">
        <f t="shared" si="4"/>
        <v>1017.5189873417712</v>
      </c>
      <c r="S22" s="91">
        <v>1</v>
      </c>
      <c r="T22" s="104">
        <f t="shared" si="5"/>
        <v>371</v>
      </c>
      <c r="U22" s="95"/>
      <c r="V22" s="89"/>
      <c r="W22" s="96"/>
      <c r="X22" s="95"/>
      <c r="Y22" s="95"/>
      <c r="Z22" s="95"/>
      <c r="AA22" s="89"/>
      <c r="AB22" s="96"/>
      <c r="AC22" s="95"/>
      <c r="AD22" s="95"/>
      <c r="AE22" s="95"/>
      <c r="AF22" s="89"/>
      <c r="AG22" s="96"/>
      <c r="AH22" s="89"/>
      <c r="AI22" s="96"/>
    </row>
    <row r="23" spans="1:35" x14ac:dyDescent="0.25">
      <c r="A23" s="11">
        <v>3148</v>
      </c>
      <c r="B23" s="11">
        <v>2796</v>
      </c>
      <c r="C23" s="11">
        <v>1415</v>
      </c>
      <c r="D23" s="11">
        <v>395</v>
      </c>
      <c r="E23" s="11">
        <v>253</v>
      </c>
      <c r="F23" s="11">
        <v>96</v>
      </c>
      <c r="G23" s="58" t="s">
        <v>388</v>
      </c>
      <c r="H23" s="49" t="s">
        <v>389</v>
      </c>
      <c r="I23" s="51">
        <v>1</v>
      </c>
      <c r="J23" s="86">
        <f t="shared" si="0"/>
        <v>3148</v>
      </c>
      <c r="K23" s="51">
        <v>0.97222222222222099</v>
      </c>
      <c r="L23" s="102">
        <f t="shared" si="1"/>
        <v>2718.3333333333298</v>
      </c>
      <c r="M23" s="51">
        <v>0.99999999999999911</v>
      </c>
      <c r="N23" s="86">
        <f t="shared" si="2"/>
        <v>1414.9999999999986</v>
      </c>
      <c r="O23" s="51">
        <v>0.99999999999999889</v>
      </c>
      <c r="P23" s="86">
        <f t="shared" si="3"/>
        <v>394.99999999999955</v>
      </c>
      <c r="Q23" s="100">
        <v>1</v>
      </c>
      <c r="R23" s="86">
        <f t="shared" si="4"/>
        <v>253</v>
      </c>
      <c r="S23" s="91">
        <v>0.99999999999999911</v>
      </c>
      <c r="T23" s="104">
        <f t="shared" si="5"/>
        <v>95.999999999999915</v>
      </c>
      <c r="U23" s="95"/>
      <c r="V23" s="89"/>
      <c r="W23" s="96"/>
      <c r="X23" s="95"/>
      <c r="Y23" s="95"/>
      <c r="Z23" s="95"/>
      <c r="AA23" s="89"/>
      <c r="AB23" s="96"/>
      <c r="AC23" s="95"/>
      <c r="AD23" s="95"/>
      <c r="AE23" s="95"/>
      <c r="AF23" s="89"/>
      <c r="AG23" s="96"/>
      <c r="AH23" s="89"/>
      <c r="AI23" s="96"/>
    </row>
    <row r="24" spans="1:35" x14ac:dyDescent="0.25">
      <c r="A24" s="11">
        <v>2578</v>
      </c>
      <c r="B24" s="11">
        <v>2921</v>
      </c>
      <c r="C24" s="11">
        <v>1939</v>
      </c>
      <c r="D24" s="11">
        <v>666</v>
      </c>
      <c r="E24" s="11">
        <v>356</v>
      </c>
      <c r="F24" s="11">
        <v>139</v>
      </c>
      <c r="G24" s="58" t="s">
        <v>390</v>
      </c>
      <c r="H24" s="49" t="s">
        <v>391</v>
      </c>
      <c r="I24" s="51">
        <v>0.99999999999999944</v>
      </c>
      <c r="J24" s="86">
        <f t="shared" si="0"/>
        <v>2577.9999999999986</v>
      </c>
      <c r="K24" s="51">
        <v>0.86666666666666603</v>
      </c>
      <c r="L24" s="102">
        <f t="shared" si="1"/>
        <v>2531.5333333333315</v>
      </c>
      <c r="M24" s="51">
        <v>0.9117647058823527</v>
      </c>
      <c r="N24" s="86">
        <f t="shared" si="2"/>
        <v>1767.911764705882</v>
      </c>
      <c r="O24" s="51">
        <v>0.99999999999999922</v>
      </c>
      <c r="P24" s="86">
        <f t="shared" si="3"/>
        <v>665.99999999999943</v>
      </c>
      <c r="Q24" s="100">
        <v>0.97959183673469297</v>
      </c>
      <c r="R24" s="86">
        <f t="shared" si="4"/>
        <v>348.73469387755068</v>
      </c>
      <c r="S24" s="91">
        <v>0.97499999999999998</v>
      </c>
      <c r="T24" s="104">
        <f t="shared" si="5"/>
        <v>135.52500000000001</v>
      </c>
      <c r="U24" s="95"/>
      <c r="V24" s="89"/>
      <c r="W24" s="96"/>
      <c r="X24" s="95"/>
      <c r="Y24" s="95"/>
      <c r="Z24" s="95"/>
      <c r="AA24" s="89"/>
      <c r="AB24" s="96"/>
      <c r="AC24" s="95"/>
      <c r="AD24" s="95"/>
      <c r="AE24" s="95"/>
      <c r="AF24" s="89"/>
      <c r="AG24" s="96"/>
      <c r="AH24" s="89"/>
      <c r="AI24" s="96"/>
    </row>
    <row r="25" spans="1:35" x14ac:dyDescent="0.25">
      <c r="A25" s="11">
        <v>1611</v>
      </c>
      <c r="B25" s="11">
        <v>2108</v>
      </c>
      <c r="C25" s="11">
        <v>2100</v>
      </c>
      <c r="D25" s="11">
        <v>1136</v>
      </c>
      <c r="E25" s="11">
        <v>684</v>
      </c>
      <c r="F25" s="11">
        <v>481</v>
      </c>
      <c r="G25" s="58" t="s">
        <v>392</v>
      </c>
      <c r="H25" s="49" t="s">
        <v>393</v>
      </c>
      <c r="I25" s="51">
        <v>1</v>
      </c>
      <c r="J25" s="86">
        <f t="shared" si="0"/>
        <v>1611</v>
      </c>
      <c r="K25" s="51">
        <v>0.9166666666666663</v>
      </c>
      <c r="L25" s="102">
        <f t="shared" si="1"/>
        <v>1932.3333333333326</v>
      </c>
      <c r="M25" s="51">
        <v>0.99999999999999889</v>
      </c>
      <c r="N25" s="86">
        <f t="shared" si="2"/>
        <v>2099.9999999999977</v>
      </c>
      <c r="O25" s="51">
        <v>1</v>
      </c>
      <c r="P25" s="86">
        <f t="shared" si="3"/>
        <v>1136</v>
      </c>
      <c r="Q25" s="100">
        <v>0.999999999999999</v>
      </c>
      <c r="R25" s="86">
        <f t="shared" si="4"/>
        <v>683.99999999999932</v>
      </c>
      <c r="S25" s="91">
        <v>1</v>
      </c>
      <c r="T25" s="104">
        <f t="shared" si="5"/>
        <v>481</v>
      </c>
      <c r="U25" s="95"/>
      <c r="V25" s="89"/>
      <c r="W25" s="96"/>
      <c r="X25" s="95"/>
      <c r="Y25" s="95"/>
      <c r="Z25" s="95"/>
      <c r="AA25" s="89"/>
      <c r="AB25" s="96"/>
      <c r="AC25" s="95"/>
      <c r="AD25" s="95"/>
      <c r="AE25" s="95"/>
      <c r="AF25" s="89"/>
      <c r="AG25" s="96"/>
      <c r="AH25" s="89"/>
      <c r="AI25" s="96"/>
    </row>
    <row r="26" spans="1:35" x14ac:dyDescent="0.25">
      <c r="A26" s="11">
        <v>5815</v>
      </c>
      <c r="B26" s="11">
        <v>5152</v>
      </c>
      <c r="C26" s="11">
        <v>3864</v>
      </c>
      <c r="D26" s="11">
        <v>1720</v>
      </c>
      <c r="E26" s="11">
        <v>1009</v>
      </c>
      <c r="F26" s="11">
        <v>372</v>
      </c>
      <c r="G26" s="58" t="s">
        <v>394</v>
      </c>
      <c r="H26" s="49" t="s">
        <v>395</v>
      </c>
      <c r="I26" s="51">
        <v>0.93023255813953398</v>
      </c>
      <c r="J26" s="86">
        <f t="shared" si="0"/>
        <v>5409.3023255813905</v>
      </c>
      <c r="K26" s="51">
        <v>0.99999999999999889</v>
      </c>
      <c r="L26" s="102">
        <f t="shared" si="1"/>
        <v>5151.9999999999945</v>
      </c>
      <c r="M26" s="51">
        <v>0.95302013422818699</v>
      </c>
      <c r="N26" s="86">
        <f t="shared" si="2"/>
        <v>3682.4697986577144</v>
      </c>
      <c r="O26" s="51">
        <v>1</v>
      </c>
      <c r="P26" s="86">
        <f t="shared" si="3"/>
        <v>1720</v>
      </c>
      <c r="Q26" s="100">
        <v>0.99354838709677407</v>
      </c>
      <c r="R26" s="86">
        <f t="shared" si="4"/>
        <v>1002.4903225806451</v>
      </c>
      <c r="S26" s="91">
        <v>1</v>
      </c>
      <c r="T26" s="104">
        <f t="shared" si="5"/>
        <v>372</v>
      </c>
      <c r="U26" s="95"/>
      <c r="V26" s="89"/>
      <c r="W26" s="96"/>
      <c r="X26" s="95"/>
      <c r="Y26" s="95"/>
      <c r="Z26" s="95"/>
      <c r="AA26" s="89"/>
      <c r="AB26" s="96"/>
      <c r="AC26" s="95"/>
      <c r="AD26" s="95"/>
      <c r="AE26" s="95"/>
      <c r="AF26" s="89"/>
      <c r="AG26" s="96"/>
      <c r="AH26" s="89"/>
      <c r="AI26" s="96"/>
    </row>
    <row r="27" spans="1:35" x14ac:dyDescent="0.25">
      <c r="A27" s="11">
        <v>3097</v>
      </c>
      <c r="B27" s="11">
        <v>2930</v>
      </c>
      <c r="C27" s="11">
        <v>2396</v>
      </c>
      <c r="D27" s="11">
        <v>1240</v>
      </c>
      <c r="E27" s="11">
        <v>668</v>
      </c>
      <c r="F27" s="11">
        <v>323</v>
      </c>
      <c r="G27" s="58" t="s">
        <v>396</v>
      </c>
      <c r="H27" s="49" t="s">
        <v>397</v>
      </c>
      <c r="I27" s="51">
        <v>0.95652173913043403</v>
      </c>
      <c r="J27" s="86">
        <f t="shared" si="0"/>
        <v>2962.3478260869542</v>
      </c>
      <c r="K27" s="51">
        <v>0.93333333333333202</v>
      </c>
      <c r="L27" s="102">
        <f t="shared" si="1"/>
        <v>2734.6666666666629</v>
      </c>
      <c r="M27" s="51">
        <v>0.999999999999999</v>
      </c>
      <c r="N27" s="86">
        <f t="shared" si="2"/>
        <v>2395.9999999999977</v>
      </c>
      <c r="O27" s="51">
        <v>1</v>
      </c>
      <c r="P27" s="86">
        <f t="shared" si="3"/>
        <v>1240</v>
      </c>
      <c r="Q27" s="100">
        <v>1</v>
      </c>
      <c r="R27" s="86">
        <f t="shared" si="4"/>
        <v>668</v>
      </c>
      <c r="S27" s="91">
        <v>1</v>
      </c>
      <c r="T27" s="104">
        <f t="shared" si="5"/>
        <v>323</v>
      </c>
      <c r="U27" s="95"/>
      <c r="V27" s="89"/>
      <c r="W27" s="96"/>
      <c r="X27" s="95"/>
      <c r="Y27" s="95"/>
      <c r="Z27" s="95"/>
      <c r="AA27" s="89"/>
      <c r="AB27" s="96"/>
      <c r="AC27" s="95"/>
      <c r="AD27" s="95"/>
      <c r="AE27" s="95"/>
      <c r="AF27" s="89"/>
      <c r="AG27" s="96"/>
      <c r="AH27" s="89"/>
      <c r="AI27" s="96"/>
    </row>
    <row r="28" spans="1:35" x14ac:dyDescent="0.25">
      <c r="A28" s="11">
        <v>2522</v>
      </c>
      <c r="B28" s="11">
        <v>2610</v>
      </c>
      <c r="C28" s="11">
        <v>3103</v>
      </c>
      <c r="D28" s="11">
        <v>1638</v>
      </c>
      <c r="E28" s="11">
        <v>1323</v>
      </c>
      <c r="F28" s="11">
        <v>497</v>
      </c>
      <c r="G28" s="58" t="s">
        <v>398</v>
      </c>
      <c r="H28" s="49" t="s">
        <v>399</v>
      </c>
      <c r="I28" s="51">
        <v>0.91304347826086918</v>
      </c>
      <c r="J28" s="86">
        <f t="shared" si="0"/>
        <v>2302.6956521739121</v>
      </c>
      <c r="K28" s="51">
        <v>0.99999999999999922</v>
      </c>
      <c r="L28" s="102">
        <f t="shared" si="1"/>
        <v>2609.9999999999982</v>
      </c>
      <c r="M28" s="51">
        <v>0.989247311827956</v>
      </c>
      <c r="N28" s="86">
        <f t="shared" si="2"/>
        <v>3069.6344086021477</v>
      </c>
      <c r="O28" s="51">
        <v>0.97938144329896826</v>
      </c>
      <c r="P28" s="86">
        <f t="shared" si="3"/>
        <v>1604.2268041237101</v>
      </c>
      <c r="Q28" s="100">
        <v>0.99999999999999956</v>
      </c>
      <c r="R28" s="86">
        <f t="shared" si="4"/>
        <v>1322.9999999999993</v>
      </c>
      <c r="S28" s="91">
        <v>0.99264705882352899</v>
      </c>
      <c r="T28" s="104">
        <f t="shared" si="5"/>
        <v>493.34558823529392</v>
      </c>
      <c r="U28" s="95"/>
      <c r="V28" s="89"/>
      <c r="W28" s="96"/>
      <c r="X28" s="95"/>
      <c r="Y28" s="95"/>
      <c r="Z28" s="95"/>
      <c r="AA28" s="89"/>
      <c r="AB28" s="96"/>
      <c r="AC28" s="95"/>
      <c r="AD28" s="95"/>
      <c r="AE28" s="95"/>
      <c r="AF28" s="89"/>
      <c r="AG28" s="96"/>
      <c r="AH28" s="89"/>
      <c r="AI28" s="96"/>
    </row>
    <row r="29" spans="1:35" x14ac:dyDescent="0.25">
      <c r="A29" s="11">
        <v>4476</v>
      </c>
      <c r="B29" s="11">
        <v>4634</v>
      </c>
      <c r="C29" s="11">
        <v>3087</v>
      </c>
      <c r="D29" s="11">
        <v>1322</v>
      </c>
      <c r="E29" s="11">
        <v>613</v>
      </c>
      <c r="F29" s="11">
        <v>290</v>
      </c>
      <c r="G29" s="58" t="s">
        <v>400</v>
      </c>
      <c r="H29" s="49" t="s">
        <v>401</v>
      </c>
      <c r="I29" s="51">
        <v>0.952380952380951</v>
      </c>
      <c r="J29" s="86">
        <f t="shared" si="0"/>
        <v>4262.8571428571368</v>
      </c>
      <c r="K29" s="51">
        <v>1</v>
      </c>
      <c r="L29" s="102">
        <f t="shared" si="1"/>
        <v>4634</v>
      </c>
      <c r="M29" s="51">
        <v>0.97297297297297203</v>
      </c>
      <c r="N29" s="86">
        <f t="shared" si="2"/>
        <v>3003.5675675675648</v>
      </c>
      <c r="O29" s="51">
        <v>1</v>
      </c>
      <c r="P29" s="86">
        <f t="shared" si="3"/>
        <v>1322</v>
      </c>
      <c r="Q29" s="100">
        <v>1</v>
      </c>
      <c r="R29" s="86">
        <f t="shared" si="4"/>
        <v>613</v>
      </c>
      <c r="S29" s="91">
        <v>0.98611111111111083</v>
      </c>
      <c r="T29" s="104">
        <f t="shared" si="5"/>
        <v>285.97222222222211</v>
      </c>
      <c r="U29" s="95"/>
      <c r="V29" s="89"/>
      <c r="W29" s="96"/>
      <c r="X29" s="95"/>
      <c r="Y29" s="95"/>
      <c r="Z29" s="95"/>
      <c r="AA29" s="89"/>
      <c r="AB29" s="96"/>
      <c r="AC29" s="95"/>
      <c r="AD29" s="95"/>
      <c r="AE29" s="95"/>
      <c r="AF29" s="89"/>
      <c r="AG29" s="96"/>
      <c r="AH29" s="89"/>
      <c r="AI29" s="96"/>
    </row>
    <row r="30" spans="1:35" x14ac:dyDescent="0.25">
      <c r="A30" s="11">
        <v>1887</v>
      </c>
      <c r="B30" s="11">
        <v>1719</v>
      </c>
      <c r="C30" s="11">
        <v>1796</v>
      </c>
      <c r="D30" s="11">
        <v>973</v>
      </c>
      <c r="E30" s="11">
        <v>615</v>
      </c>
      <c r="F30" s="11">
        <v>368</v>
      </c>
      <c r="G30" s="58" t="s">
        <v>402</v>
      </c>
      <c r="H30" s="49" t="s">
        <v>403</v>
      </c>
      <c r="I30" s="51">
        <v>0.25</v>
      </c>
      <c r="J30" s="86">
        <f t="shared" si="0"/>
        <v>471.75</v>
      </c>
      <c r="K30" s="51">
        <v>0.25714285714285673</v>
      </c>
      <c r="L30" s="102">
        <f t="shared" si="1"/>
        <v>442.02857142857073</v>
      </c>
      <c r="M30" s="51">
        <v>0.18446601941747498</v>
      </c>
      <c r="N30" s="86">
        <f t="shared" si="2"/>
        <v>331.30097087378505</v>
      </c>
      <c r="O30" s="51">
        <v>0.1927710843373493</v>
      </c>
      <c r="P30" s="86">
        <f t="shared" si="3"/>
        <v>187.56626506024085</v>
      </c>
      <c r="Q30" s="100">
        <v>0.14754098360655721</v>
      </c>
      <c r="R30" s="86">
        <f t="shared" si="4"/>
        <v>90.737704918032676</v>
      </c>
      <c r="S30" s="91">
        <v>0.12328767123287671</v>
      </c>
      <c r="T30" s="104">
        <f t="shared" si="5"/>
        <v>45.369863013698627</v>
      </c>
      <c r="U30" s="95"/>
      <c r="V30" s="89"/>
      <c r="W30" s="96"/>
      <c r="X30" s="95"/>
      <c r="Y30" s="95"/>
      <c r="Z30" s="95"/>
      <c r="AA30" s="89"/>
      <c r="AB30" s="96"/>
      <c r="AC30" s="95"/>
      <c r="AD30" s="95"/>
      <c r="AE30" s="95"/>
      <c r="AF30" s="89"/>
      <c r="AG30" s="96"/>
      <c r="AH30" s="89"/>
      <c r="AI30" s="96"/>
    </row>
    <row r="31" spans="1:35" x14ac:dyDescent="0.25">
      <c r="A31" s="11">
        <v>2714</v>
      </c>
      <c r="B31" s="11">
        <v>2193</v>
      </c>
      <c r="C31" s="11">
        <v>1942</v>
      </c>
      <c r="D31" s="11">
        <v>761</v>
      </c>
      <c r="E31" s="11">
        <v>467</v>
      </c>
      <c r="F31" s="11">
        <v>243</v>
      </c>
      <c r="G31" s="58" t="s">
        <v>404</v>
      </c>
      <c r="H31" s="49" t="s">
        <v>405</v>
      </c>
      <c r="I31" s="51">
        <v>0.999999999999999</v>
      </c>
      <c r="J31" s="86">
        <f t="shared" si="0"/>
        <v>2713.9999999999973</v>
      </c>
      <c r="K31" s="51">
        <v>1</v>
      </c>
      <c r="L31" s="102">
        <f t="shared" si="1"/>
        <v>2193</v>
      </c>
      <c r="M31" s="51">
        <v>0.95121951219512146</v>
      </c>
      <c r="N31" s="86">
        <f t="shared" si="2"/>
        <v>1847.2682926829259</v>
      </c>
      <c r="O31" s="51">
        <v>0.99999999999999933</v>
      </c>
      <c r="P31" s="86">
        <f t="shared" si="3"/>
        <v>760.99999999999955</v>
      </c>
      <c r="Q31" s="100">
        <v>1</v>
      </c>
      <c r="R31" s="86">
        <f t="shared" si="4"/>
        <v>467</v>
      </c>
      <c r="S31" s="91">
        <v>0.9896907216494838</v>
      </c>
      <c r="T31" s="104">
        <f t="shared" si="5"/>
        <v>240.49484536082457</v>
      </c>
      <c r="U31" s="95"/>
      <c r="V31" s="89"/>
      <c r="W31" s="96"/>
      <c r="X31" s="95"/>
      <c r="Y31" s="95"/>
      <c r="Z31" s="95"/>
      <c r="AA31" s="89"/>
      <c r="AB31" s="96"/>
      <c r="AC31" s="95"/>
      <c r="AD31" s="95"/>
      <c r="AE31" s="95"/>
      <c r="AF31" s="89"/>
      <c r="AG31" s="96"/>
      <c r="AH31" s="89"/>
      <c r="AI31" s="96"/>
    </row>
    <row r="32" spans="1:35" x14ac:dyDescent="0.25">
      <c r="A32" s="11">
        <v>2057</v>
      </c>
      <c r="B32" s="11">
        <v>1907</v>
      </c>
      <c r="C32" s="11">
        <v>1406</v>
      </c>
      <c r="D32" s="11">
        <v>689</v>
      </c>
      <c r="E32" s="11">
        <v>483</v>
      </c>
      <c r="F32" s="11">
        <v>227</v>
      </c>
      <c r="G32" s="58" t="s">
        <v>406</v>
      </c>
      <c r="H32" s="49" t="s">
        <v>407</v>
      </c>
      <c r="I32" s="51">
        <v>1</v>
      </c>
      <c r="J32" s="86">
        <f t="shared" si="0"/>
        <v>2057</v>
      </c>
      <c r="K32" s="51">
        <v>0.96551724137931039</v>
      </c>
      <c r="L32" s="102">
        <f t="shared" si="1"/>
        <v>1841.2413793103449</v>
      </c>
      <c r="M32" s="51">
        <v>1</v>
      </c>
      <c r="N32" s="86">
        <f t="shared" si="2"/>
        <v>1406</v>
      </c>
      <c r="O32" s="51">
        <v>0.999999999999999</v>
      </c>
      <c r="P32" s="86">
        <f t="shared" si="3"/>
        <v>688.99999999999932</v>
      </c>
      <c r="Q32" s="100">
        <v>1</v>
      </c>
      <c r="R32" s="86">
        <f t="shared" si="4"/>
        <v>483</v>
      </c>
      <c r="S32" s="91">
        <v>1</v>
      </c>
      <c r="T32" s="104">
        <f t="shared" si="5"/>
        <v>227</v>
      </c>
      <c r="U32" s="95"/>
      <c r="V32" s="89"/>
      <c r="W32" s="96"/>
      <c r="X32" s="95"/>
      <c r="Y32" s="95"/>
      <c r="Z32" s="95"/>
      <c r="AA32" s="89"/>
      <c r="AB32" s="96"/>
      <c r="AC32" s="95"/>
      <c r="AD32" s="95"/>
      <c r="AE32" s="95"/>
      <c r="AF32" s="89"/>
      <c r="AG32" s="96"/>
      <c r="AH32" s="89"/>
      <c r="AI32" s="96"/>
    </row>
    <row r="33" spans="1:35" x14ac:dyDescent="0.25">
      <c r="A33" s="11">
        <v>4204</v>
      </c>
      <c r="B33" s="11">
        <v>4278</v>
      </c>
      <c r="C33" s="11">
        <v>4354</v>
      </c>
      <c r="D33" s="11">
        <v>2423</v>
      </c>
      <c r="E33" s="11">
        <v>1668</v>
      </c>
      <c r="F33" s="11">
        <v>755</v>
      </c>
      <c r="G33" s="58" t="s">
        <v>408</v>
      </c>
      <c r="H33" s="49" t="s">
        <v>409</v>
      </c>
      <c r="I33" s="51">
        <v>0.78571428571428492</v>
      </c>
      <c r="J33" s="86">
        <f t="shared" si="0"/>
        <v>3303.1428571428537</v>
      </c>
      <c r="K33" s="51">
        <v>0.88636363636363502</v>
      </c>
      <c r="L33" s="102">
        <f t="shared" si="1"/>
        <v>3791.8636363636306</v>
      </c>
      <c r="M33" s="51">
        <v>0.87850467289719503</v>
      </c>
      <c r="N33" s="86">
        <f t="shared" si="2"/>
        <v>3825.0093457943872</v>
      </c>
      <c r="O33" s="51">
        <v>0.85714285714285698</v>
      </c>
      <c r="P33" s="86">
        <f t="shared" si="3"/>
        <v>2076.8571428571427</v>
      </c>
      <c r="Q33" s="100">
        <v>0.83259911894273031</v>
      </c>
      <c r="R33" s="86">
        <f t="shared" si="4"/>
        <v>1388.7753303964741</v>
      </c>
      <c r="S33" s="91">
        <v>0.7470817120622566</v>
      </c>
      <c r="T33" s="104">
        <f t="shared" si="5"/>
        <v>564.04669260700371</v>
      </c>
      <c r="U33" s="95"/>
      <c r="V33" s="89"/>
      <c r="W33" s="96"/>
      <c r="X33" s="95"/>
      <c r="Y33" s="95"/>
      <c r="Z33" s="95"/>
      <c r="AA33" s="89"/>
      <c r="AB33" s="96"/>
      <c r="AC33" s="95"/>
      <c r="AD33" s="95"/>
      <c r="AE33" s="95"/>
      <c r="AF33" s="89"/>
      <c r="AG33" s="96"/>
      <c r="AH33" s="89"/>
      <c r="AI33" s="96"/>
    </row>
    <row r="34" spans="1:35" x14ac:dyDescent="0.25">
      <c r="A34" s="11">
        <v>1657</v>
      </c>
      <c r="B34" s="11">
        <v>2538</v>
      </c>
      <c r="C34" s="11">
        <v>1881</v>
      </c>
      <c r="D34" s="11">
        <v>825</v>
      </c>
      <c r="E34" s="11">
        <v>499</v>
      </c>
      <c r="F34" s="11">
        <v>188</v>
      </c>
      <c r="G34" s="58" t="s">
        <v>410</v>
      </c>
      <c r="H34" s="49" t="s">
        <v>411</v>
      </c>
      <c r="I34" s="51">
        <v>1</v>
      </c>
      <c r="J34" s="86">
        <f t="shared" si="0"/>
        <v>1657</v>
      </c>
      <c r="K34" s="51">
        <v>0.94444444444444298</v>
      </c>
      <c r="L34" s="102">
        <f t="shared" si="1"/>
        <v>2396.9999999999964</v>
      </c>
      <c r="M34" s="51">
        <v>0.9375</v>
      </c>
      <c r="N34" s="86">
        <f t="shared" si="2"/>
        <v>1763.4375</v>
      </c>
      <c r="O34" s="51">
        <v>1</v>
      </c>
      <c r="P34" s="86">
        <f t="shared" si="3"/>
        <v>825</v>
      </c>
      <c r="Q34" s="100">
        <v>1.0294117647058809</v>
      </c>
      <c r="R34" s="86">
        <f t="shared" si="4"/>
        <v>513.67647058823457</v>
      </c>
      <c r="S34" s="91">
        <v>0.999999999999999</v>
      </c>
      <c r="T34" s="104">
        <f t="shared" si="5"/>
        <v>187.9999999999998</v>
      </c>
      <c r="U34" s="95"/>
      <c r="V34" s="89"/>
      <c r="W34" s="96"/>
      <c r="X34" s="95"/>
      <c r="Y34" s="95"/>
      <c r="Z34" s="95"/>
      <c r="AA34" s="89"/>
      <c r="AB34" s="96"/>
      <c r="AC34" s="95"/>
      <c r="AD34" s="95"/>
      <c r="AE34" s="95"/>
      <c r="AF34" s="89"/>
      <c r="AG34" s="96"/>
      <c r="AH34" s="89"/>
      <c r="AI34" s="96"/>
    </row>
    <row r="35" spans="1:35" x14ac:dyDescent="0.25">
      <c r="A35" s="11">
        <v>1871</v>
      </c>
      <c r="B35" s="11">
        <v>1348</v>
      </c>
      <c r="C35" s="11">
        <v>1322</v>
      </c>
      <c r="D35" s="11">
        <v>516</v>
      </c>
      <c r="E35" s="11">
        <v>342</v>
      </c>
      <c r="F35" s="11">
        <v>163</v>
      </c>
      <c r="G35" s="58" t="s">
        <v>412</v>
      </c>
      <c r="H35" s="49" t="s">
        <v>413</v>
      </c>
      <c r="I35" s="51">
        <v>0.95238095238095155</v>
      </c>
      <c r="J35" s="86">
        <f t="shared" si="0"/>
        <v>1781.9047619047603</v>
      </c>
      <c r="K35" s="51">
        <v>0.999999999999999</v>
      </c>
      <c r="L35" s="102">
        <f t="shared" si="1"/>
        <v>1347.9999999999986</v>
      </c>
      <c r="M35" s="51">
        <v>1</v>
      </c>
      <c r="N35" s="86">
        <f t="shared" si="2"/>
        <v>1322</v>
      </c>
      <c r="O35" s="51">
        <v>1</v>
      </c>
      <c r="P35" s="86">
        <f t="shared" si="3"/>
        <v>516</v>
      </c>
      <c r="Q35" s="100">
        <v>0.98684210526315719</v>
      </c>
      <c r="R35" s="86">
        <f t="shared" si="4"/>
        <v>337.49999999999977</v>
      </c>
      <c r="S35" s="91">
        <v>0.99999999999999956</v>
      </c>
      <c r="T35" s="104">
        <f t="shared" si="5"/>
        <v>162.99999999999991</v>
      </c>
      <c r="U35" s="95"/>
      <c r="V35" s="89"/>
      <c r="W35" s="96"/>
      <c r="X35" s="95"/>
      <c r="Y35" s="95"/>
      <c r="Z35" s="95"/>
      <c r="AA35" s="89"/>
      <c r="AB35" s="96"/>
      <c r="AC35" s="95"/>
      <c r="AD35" s="95"/>
      <c r="AE35" s="95"/>
      <c r="AF35" s="89"/>
      <c r="AG35" s="96"/>
      <c r="AH35" s="89"/>
      <c r="AI35" s="96"/>
    </row>
    <row r="36" spans="1:35" x14ac:dyDescent="0.25">
      <c r="A36" s="11">
        <v>838</v>
      </c>
      <c r="B36" s="11">
        <v>1193</v>
      </c>
      <c r="C36" s="11">
        <v>921</v>
      </c>
      <c r="D36" s="11">
        <v>435</v>
      </c>
      <c r="E36" s="11">
        <v>176</v>
      </c>
      <c r="F36" s="11">
        <v>80</v>
      </c>
      <c r="G36" s="58" t="s">
        <v>414</v>
      </c>
      <c r="H36" s="49" t="s">
        <v>415</v>
      </c>
      <c r="I36" s="51">
        <v>1</v>
      </c>
      <c r="J36" s="86">
        <f t="shared" si="0"/>
        <v>838</v>
      </c>
      <c r="K36" s="51">
        <v>1</v>
      </c>
      <c r="L36" s="102">
        <f t="shared" si="1"/>
        <v>1193</v>
      </c>
      <c r="M36" s="51">
        <v>0.99999999999999889</v>
      </c>
      <c r="N36" s="86">
        <f t="shared" si="2"/>
        <v>920.99999999999898</v>
      </c>
      <c r="O36" s="51">
        <v>0.92307692307692202</v>
      </c>
      <c r="P36" s="86">
        <f t="shared" si="3"/>
        <v>401.53846153846109</v>
      </c>
      <c r="Q36" s="100">
        <v>1</v>
      </c>
      <c r="R36" s="86">
        <f t="shared" si="4"/>
        <v>176</v>
      </c>
      <c r="S36" s="91">
        <v>1</v>
      </c>
      <c r="T36" s="104">
        <f t="shared" si="5"/>
        <v>80</v>
      </c>
      <c r="U36" s="95"/>
      <c r="V36" s="89"/>
      <c r="W36" s="96"/>
      <c r="X36" s="95"/>
      <c r="Y36" s="95"/>
      <c r="Z36" s="95"/>
      <c r="AA36" s="89"/>
      <c r="AB36" s="96"/>
      <c r="AC36" s="95"/>
      <c r="AD36" s="95"/>
      <c r="AE36" s="95"/>
      <c r="AF36" s="89"/>
      <c r="AG36" s="96"/>
      <c r="AH36" s="89"/>
      <c r="AI36" s="96"/>
    </row>
    <row r="37" spans="1:35" x14ac:dyDescent="0.25">
      <c r="A37" s="11">
        <v>1124</v>
      </c>
      <c r="B37" s="11">
        <v>1212</v>
      </c>
      <c r="C37" s="11">
        <v>1437</v>
      </c>
      <c r="D37" s="11">
        <v>846</v>
      </c>
      <c r="E37" s="11">
        <v>658</v>
      </c>
      <c r="F37" s="11">
        <v>222</v>
      </c>
      <c r="G37" s="58" t="s">
        <v>416</v>
      </c>
      <c r="H37" s="49" t="s">
        <v>417</v>
      </c>
      <c r="I37" s="51">
        <v>1</v>
      </c>
      <c r="J37" s="86">
        <f t="shared" si="0"/>
        <v>1124</v>
      </c>
      <c r="K37" s="51">
        <v>0.875</v>
      </c>
      <c r="L37" s="102">
        <f t="shared" si="1"/>
        <v>1060.5</v>
      </c>
      <c r="M37" s="51">
        <v>0.97499999999999998</v>
      </c>
      <c r="N37" s="86">
        <f t="shared" si="2"/>
        <v>1401.075</v>
      </c>
      <c r="O37" s="51">
        <v>1</v>
      </c>
      <c r="P37" s="86">
        <f t="shared" si="3"/>
        <v>846</v>
      </c>
      <c r="Q37" s="100">
        <v>1</v>
      </c>
      <c r="R37" s="86">
        <f t="shared" si="4"/>
        <v>658</v>
      </c>
      <c r="S37" s="91">
        <v>0.999999999999999</v>
      </c>
      <c r="T37" s="104">
        <f t="shared" si="5"/>
        <v>221.99999999999977</v>
      </c>
      <c r="U37" s="95"/>
      <c r="V37" s="89"/>
      <c r="W37" s="96"/>
      <c r="X37" s="95"/>
      <c r="Y37" s="95"/>
      <c r="Z37" s="95"/>
      <c r="AA37" s="89"/>
      <c r="AB37" s="96"/>
      <c r="AC37" s="95"/>
      <c r="AD37" s="95"/>
      <c r="AE37" s="95"/>
      <c r="AF37" s="89"/>
      <c r="AG37" s="96"/>
      <c r="AH37" s="89"/>
      <c r="AI37" s="96"/>
    </row>
    <row r="38" spans="1:35" x14ac:dyDescent="0.25">
      <c r="A38" s="11">
        <v>1779</v>
      </c>
      <c r="B38" s="11">
        <v>1156</v>
      </c>
      <c r="C38" s="11">
        <v>1176</v>
      </c>
      <c r="D38" s="11">
        <v>353</v>
      </c>
      <c r="E38" s="11">
        <v>250</v>
      </c>
      <c r="F38" s="11">
        <v>98</v>
      </c>
      <c r="G38" s="58" t="s">
        <v>418</v>
      </c>
      <c r="H38" s="49" t="s">
        <v>419</v>
      </c>
      <c r="I38" s="51">
        <v>1</v>
      </c>
      <c r="J38" s="86">
        <f t="shared" si="0"/>
        <v>1779</v>
      </c>
      <c r="K38" s="51">
        <v>1</v>
      </c>
      <c r="L38" s="102">
        <f t="shared" si="1"/>
        <v>1156</v>
      </c>
      <c r="M38" s="51">
        <v>1</v>
      </c>
      <c r="N38" s="86">
        <f t="shared" si="2"/>
        <v>1176</v>
      </c>
      <c r="O38" s="51">
        <v>0.99999999999999944</v>
      </c>
      <c r="P38" s="86">
        <f t="shared" si="3"/>
        <v>352.99999999999983</v>
      </c>
      <c r="Q38" s="100">
        <v>1</v>
      </c>
      <c r="R38" s="86">
        <f t="shared" si="4"/>
        <v>250</v>
      </c>
      <c r="S38" s="91">
        <v>0.99999999999999989</v>
      </c>
      <c r="T38" s="104">
        <f t="shared" si="5"/>
        <v>97.999999999999986</v>
      </c>
      <c r="U38" s="95"/>
      <c r="V38" s="89"/>
      <c r="W38" s="96"/>
      <c r="X38" s="95"/>
      <c r="Y38" s="95"/>
      <c r="Z38" s="95"/>
      <c r="AA38" s="89"/>
      <c r="AB38" s="96"/>
      <c r="AC38" s="95"/>
      <c r="AD38" s="95"/>
      <c r="AE38" s="95"/>
      <c r="AF38" s="89"/>
      <c r="AG38" s="96"/>
      <c r="AH38" s="89"/>
      <c r="AI38" s="96"/>
    </row>
    <row r="39" spans="1:35" x14ac:dyDescent="0.25">
      <c r="A39" s="11">
        <v>5366</v>
      </c>
      <c r="B39" s="11">
        <v>3798</v>
      </c>
      <c r="C39" s="11">
        <v>2498</v>
      </c>
      <c r="D39" s="11">
        <v>1175</v>
      </c>
      <c r="E39" s="11">
        <v>667</v>
      </c>
      <c r="F39" s="11">
        <v>249</v>
      </c>
      <c r="G39" s="58" t="s">
        <v>420</v>
      </c>
      <c r="H39" s="49" t="s">
        <v>421</v>
      </c>
      <c r="I39" s="51">
        <v>0.96666666666666601</v>
      </c>
      <c r="J39" s="86">
        <f t="shared" si="0"/>
        <v>5187.1333333333296</v>
      </c>
      <c r="K39" s="51">
        <v>0.99999999999999956</v>
      </c>
      <c r="L39" s="102">
        <f t="shared" si="1"/>
        <v>3797.9999999999982</v>
      </c>
      <c r="M39" s="51">
        <v>1</v>
      </c>
      <c r="N39" s="86">
        <f t="shared" si="2"/>
        <v>2498</v>
      </c>
      <c r="O39" s="51">
        <v>1</v>
      </c>
      <c r="P39" s="86">
        <f t="shared" si="3"/>
        <v>1175</v>
      </c>
      <c r="Q39" s="100">
        <v>0.99206349206349165</v>
      </c>
      <c r="R39" s="86">
        <f t="shared" si="4"/>
        <v>661.70634920634893</v>
      </c>
      <c r="S39" s="91">
        <v>1</v>
      </c>
      <c r="T39" s="104">
        <f t="shared" si="5"/>
        <v>249</v>
      </c>
      <c r="U39" s="95"/>
      <c r="V39" s="89"/>
      <c r="W39" s="96"/>
      <c r="X39" s="95"/>
      <c r="Y39" s="95"/>
      <c r="Z39" s="95"/>
      <c r="AA39" s="89"/>
      <c r="AB39" s="96"/>
      <c r="AC39" s="95"/>
      <c r="AD39" s="95"/>
      <c r="AE39" s="95"/>
      <c r="AF39" s="89"/>
      <c r="AG39" s="96"/>
      <c r="AH39" s="89"/>
      <c r="AI39" s="96"/>
    </row>
    <row r="40" spans="1:35" x14ac:dyDescent="0.25">
      <c r="A40" s="11">
        <v>1467</v>
      </c>
      <c r="B40" s="11">
        <v>1112</v>
      </c>
      <c r="C40" s="11">
        <v>854</v>
      </c>
      <c r="D40" s="11">
        <v>354</v>
      </c>
      <c r="E40" s="11">
        <v>172</v>
      </c>
      <c r="F40" s="11">
        <v>41</v>
      </c>
      <c r="G40" s="58" t="s">
        <v>422</v>
      </c>
      <c r="H40" s="49" t="s">
        <v>423</v>
      </c>
      <c r="I40" s="51">
        <v>0.44444444444444398</v>
      </c>
      <c r="J40" s="86">
        <f t="shared" si="0"/>
        <v>651.99999999999932</v>
      </c>
      <c r="K40" s="51">
        <v>0.37037037037037002</v>
      </c>
      <c r="L40" s="102">
        <f t="shared" si="1"/>
        <v>411.85185185185145</v>
      </c>
      <c r="M40" s="51">
        <v>0.256410256410255</v>
      </c>
      <c r="N40" s="86">
        <f t="shared" si="2"/>
        <v>218.97435897435776</v>
      </c>
      <c r="O40" s="51">
        <v>0.35555555555555496</v>
      </c>
      <c r="P40" s="86">
        <f t="shared" si="3"/>
        <v>125.86666666666646</v>
      </c>
      <c r="Q40" s="100">
        <v>0.21875</v>
      </c>
      <c r="R40" s="86">
        <f t="shared" si="4"/>
        <v>37.625</v>
      </c>
      <c r="S40" s="91">
        <v>0.35294117647058798</v>
      </c>
      <c r="T40" s="104">
        <f t="shared" si="5"/>
        <v>14.470588235294107</v>
      </c>
      <c r="U40" s="95"/>
      <c r="V40" s="89"/>
      <c r="W40" s="96"/>
      <c r="X40" s="95"/>
      <c r="Y40" s="95"/>
      <c r="Z40" s="95"/>
      <c r="AA40" s="89"/>
      <c r="AB40" s="96"/>
      <c r="AC40" s="95"/>
      <c r="AD40" s="95"/>
      <c r="AE40" s="95"/>
      <c r="AF40" s="89"/>
      <c r="AG40" s="96"/>
      <c r="AH40" s="89"/>
      <c r="AI40" s="96"/>
    </row>
    <row r="41" spans="1:35" x14ac:dyDescent="0.25">
      <c r="A41" s="11">
        <v>2625</v>
      </c>
      <c r="B41" s="11">
        <v>1978</v>
      </c>
      <c r="C41" s="11">
        <v>2690</v>
      </c>
      <c r="D41" s="11">
        <v>1164</v>
      </c>
      <c r="E41" s="11">
        <v>602</v>
      </c>
      <c r="F41" s="11">
        <v>200</v>
      </c>
      <c r="G41" s="58" t="s">
        <v>424</v>
      </c>
      <c r="H41" s="49" t="s">
        <v>425</v>
      </c>
      <c r="I41" s="51">
        <v>0.94285714285714251</v>
      </c>
      <c r="J41" s="86">
        <f t="shared" si="0"/>
        <v>2474.9999999999991</v>
      </c>
      <c r="K41" s="51">
        <v>0.94444444444444342</v>
      </c>
      <c r="L41" s="102">
        <f t="shared" si="1"/>
        <v>1868.111111111109</v>
      </c>
      <c r="M41" s="51">
        <v>0.96296296296296269</v>
      </c>
      <c r="N41" s="86">
        <f t="shared" si="2"/>
        <v>2590.3703703703695</v>
      </c>
      <c r="O41" s="51">
        <v>1</v>
      </c>
      <c r="P41" s="86">
        <f t="shared" si="3"/>
        <v>1164</v>
      </c>
      <c r="Q41" s="100">
        <v>0.95238095238095188</v>
      </c>
      <c r="R41" s="86">
        <f t="shared" si="4"/>
        <v>573.33333333333303</v>
      </c>
      <c r="S41" s="91">
        <v>0.999999999999999</v>
      </c>
      <c r="T41" s="104">
        <f t="shared" si="5"/>
        <v>199.9999999999998</v>
      </c>
      <c r="U41" s="95"/>
      <c r="V41" s="89"/>
      <c r="W41" s="96"/>
      <c r="X41" s="95"/>
      <c r="Y41" s="95"/>
      <c r="Z41" s="95"/>
      <c r="AA41" s="89"/>
      <c r="AB41" s="96"/>
      <c r="AC41" s="95"/>
      <c r="AD41" s="95"/>
      <c r="AE41" s="95"/>
      <c r="AF41" s="89"/>
      <c r="AG41" s="96"/>
      <c r="AH41" s="89"/>
      <c r="AI41" s="96"/>
    </row>
    <row r="42" spans="1:35" x14ac:dyDescent="0.25">
      <c r="A42" s="11">
        <v>3148</v>
      </c>
      <c r="B42" s="11">
        <v>2360</v>
      </c>
      <c r="C42" s="11">
        <v>2127</v>
      </c>
      <c r="D42" s="11">
        <v>1150</v>
      </c>
      <c r="E42" s="11">
        <v>790</v>
      </c>
      <c r="F42" s="11">
        <v>413</v>
      </c>
      <c r="G42" s="58" t="s">
        <v>426</v>
      </c>
      <c r="H42" s="49" t="s">
        <v>427</v>
      </c>
      <c r="I42" s="51">
        <v>0.97674418604651103</v>
      </c>
      <c r="J42" s="86">
        <f t="shared" si="0"/>
        <v>3074.7906976744166</v>
      </c>
      <c r="K42" s="51">
        <v>0.90909090909090795</v>
      </c>
      <c r="L42" s="102">
        <f t="shared" si="1"/>
        <v>2145.4545454545428</v>
      </c>
      <c r="M42" s="51">
        <v>1</v>
      </c>
      <c r="N42" s="86">
        <f t="shared" si="2"/>
        <v>2127</v>
      </c>
      <c r="O42" s="51">
        <v>0.999999999999999</v>
      </c>
      <c r="P42" s="86">
        <f t="shared" si="3"/>
        <v>1149.9999999999989</v>
      </c>
      <c r="Q42" s="100">
        <v>1</v>
      </c>
      <c r="R42" s="86">
        <f t="shared" si="4"/>
        <v>790</v>
      </c>
      <c r="S42" s="91">
        <v>0.96153846153846145</v>
      </c>
      <c r="T42" s="104">
        <f t="shared" si="5"/>
        <v>397.11538461538458</v>
      </c>
      <c r="U42" s="95"/>
      <c r="V42" s="89"/>
      <c r="W42" s="96"/>
      <c r="X42" s="95"/>
      <c r="Y42" s="95"/>
      <c r="Z42" s="95"/>
      <c r="AA42" s="89"/>
      <c r="AB42" s="96"/>
      <c r="AC42" s="95"/>
      <c r="AD42" s="95"/>
      <c r="AE42" s="95"/>
      <c r="AF42" s="89"/>
      <c r="AG42" s="96"/>
      <c r="AH42" s="89"/>
      <c r="AI42" s="96"/>
    </row>
    <row r="43" spans="1:35" x14ac:dyDescent="0.25">
      <c r="A43" s="11">
        <v>2447</v>
      </c>
      <c r="B43" s="11">
        <v>2243</v>
      </c>
      <c r="C43" s="11">
        <v>1376</v>
      </c>
      <c r="D43" s="11">
        <v>534</v>
      </c>
      <c r="E43" s="11">
        <v>434</v>
      </c>
      <c r="F43" s="11">
        <v>183</v>
      </c>
      <c r="G43" s="58" t="s">
        <v>428</v>
      </c>
      <c r="H43" s="49" t="s">
        <v>429</v>
      </c>
      <c r="I43" s="51">
        <v>1</v>
      </c>
      <c r="J43" s="86">
        <f t="shared" si="0"/>
        <v>2447</v>
      </c>
      <c r="K43" s="51">
        <v>0.98360655737704805</v>
      </c>
      <c r="L43" s="102">
        <f t="shared" si="1"/>
        <v>2206.2295081967186</v>
      </c>
      <c r="M43" s="51">
        <v>1</v>
      </c>
      <c r="N43" s="86">
        <f t="shared" si="2"/>
        <v>1376</v>
      </c>
      <c r="O43" s="51">
        <v>0.999999999999999</v>
      </c>
      <c r="P43" s="86">
        <f t="shared" si="3"/>
        <v>533.99999999999943</v>
      </c>
      <c r="Q43" s="100">
        <v>1</v>
      </c>
      <c r="R43" s="86">
        <f t="shared" si="4"/>
        <v>434</v>
      </c>
      <c r="S43" s="91">
        <v>0.99999999999999911</v>
      </c>
      <c r="T43" s="104">
        <f t="shared" si="5"/>
        <v>182.99999999999983</v>
      </c>
      <c r="U43" s="95"/>
      <c r="V43" s="89"/>
      <c r="W43" s="96"/>
      <c r="X43" s="95"/>
      <c r="Y43" s="95"/>
      <c r="Z43" s="95"/>
      <c r="AA43" s="89"/>
      <c r="AB43" s="96"/>
      <c r="AC43" s="95"/>
      <c r="AD43" s="95"/>
      <c r="AE43" s="95"/>
      <c r="AF43" s="89"/>
      <c r="AG43" s="96"/>
      <c r="AH43" s="89"/>
      <c r="AI43" s="96"/>
    </row>
    <row r="44" spans="1:35" x14ac:dyDescent="0.25">
      <c r="A44" s="11">
        <v>1776</v>
      </c>
      <c r="B44" s="11">
        <v>1927</v>
      </c>
      <c r="C44" s="11">
        <v>1934</v>
      </c>
      <c r="D44" s="11">
        <v>1163</v>
      </c>
      <c r="E44" s="11">
        <v>795</v>
      </c>
      <c r="F44" s="11">
        <v>374</v>
      </c>
      <c r="G44" s="58" t="s">
        <v>430</v>
      </c>
      <c r="H44" s="49" t="s">
        <v>431</v>
      </c>
      <c r="I44" s="51">
        <v>0.90476190476190399</v>
      </c>
      <c r="J44" s="86">
        <f t="shared" si="0"/>
        <v>1606.8571428571415</v>
      </c>
      <c r="K44" s="51">
        <v>0.99999999999999944</v>
      </c>
      <c r="L44" s="102">
        <f t="shared" si="1"/>
        <v>1926.9999999999989</v>
      </c>
      <c r="M44" s="51">
        <v>1</v>
      </c>
      <c r="N44" s="86">
        <f t="shared" si="2"/>
        <v>1934</v>
      </c>
      <c r="O44" s="51">
        <v>1</v>
      </c>
      <c r="P44" s="86">
        <f t="shared" si="3"/>
        <v>1163</v>
      </c>
      <c r="Q44" s="100">
        <v>0.99130434782608612</v>
      </c>
      <c r="R44" s="86">
        <f t="shared" si="4"/>
        <v>788.08695652173844</v>
      </c>
      <c r="S44" s="91">
        <v>0.9925925925925918</v>
      </c>
      <c r="T44" s="104">
        <f t="shared" si="5"/>
        <v>371.22962962962936</v>
      </c>
      <c r="U44" s="95"/>
      <c r="V44" s="89"/>
      <c r="W44" s="96"/>
      <c r="X44" s="95"/>
      <c r="Y44" s="95"/>
      <c r="Z44" s="95"/>
      <c r="AA44" s="89"/>
      <c r="AB44" s="96"/>
      <c r="AC44" s="95"/>
      <c r="AD44" s="95"/>
      <c r="AE44" s="95"/>
      <c r="AF44" s="89"/>
      <c r="AG44" s="96"/>
      <c r="AH44" s="89"/>
      <c r="AI44" s="96"/>
    </row>
    <row r="45" spans="1:35" x14ac:dyDescent="0.25">
      <c r="A45" s="11">
        <v>1397</v>
      </c>
      <c r="B45" s="11">
        <v>1527</v>
      </c>
      <c r="C45" s="11">
        <v>1495</v>
      </c>
      <c r="D45" s="11">
        <v>946</v>
      </c>
      <c r="E45" s="11">
        <v>678</v>
      </c>
      <c r="F45" s="11">
        <v>244</v>
      </c>
      <c r="G45" s="58" t="s">
        <v>432</v>
      </c>
      <c r="H45" s="49" t="s">
        <v>433</v>
      </c>
      <c r="I45" s="51">
        <v>0.125</v>
      </c>
      <c r="J45" s="86">
        <f t="shared" si="0"/>
        <v>174.625</v>
      </c>
      <c r="K45" s="51">
        <v>0.16666666666666599</v>
      </c>
      <c r="L45" s="102">
        <f t="shared" si="1"/>
        <v>254.49999999999898</v>
      </c>
      <c r="M45" s="51">
        <v>0.22222222222222199</v>
      </c>
      <c r="N45" s="86">
        <f t="shared" si="2"/>
        <v>332.22222222222189</v>
      </c>
      <c r="O45" s="51">
        <v>0.21428571428571402</v>
      </c>
      <c r="P45" s="86">
        <f t="shared" si="3"/>
        <v>202.71428571428547</v>
      </c>
      <c r="Q45" s="100">
        <v>0.15686274509803919</v>
      </c>
      <c r="R45" s="86">
        <f t="shared" si="4"/>
        <v>106.35294117647057</v>
      </c>
      <c r="S45" s="91">
        <v>0.1298701298701298</v>
      </c>
      <c r="T45" s="104">
        <f t="shared" si="5"/>
        <v>31.688311688311671</v>
      </c>
      <c r="U45" s="95"/>
      <c r="V45" s="89"/>
      <c r="W45" s="96"/>
      <c r="X45" s="95"/>
      <c r="Y45" s="95"/>
      <c r="Z45" s="95"/>
      <c r="AA45" s="89"/>
      <c r="AB45" s="96"/>
      <c r="AC45" s="95"/>
      <c r="AD45" s="95"/>
      <c r="AE45" s="95"/>
      <c r="AF45" s="89"/>
      <c r="AG45" s="96"/>
      <c r="AH45" s="89"/>
      <c r="AI45" s="96"/>
    </row>
    <row r="46" spans="1:35" x14ac:dyDescent="0.25">
      <c r="A46" s="11">
        <v>1516</v>
      </c>
      <c r="B46" s="11">
        <v>1419</v>
      </c>
      <c r="C46" s="11">
        <v>627</v>
      </c>
      <c r="D46" s="11">
        <v>213</v>
      </c>
      <c r="E46" s="11">
        <v>144</v>
      </c>
      <c r="F46" s="11">
        <v>81</v>
      </c>
      <c r="G46" s="58" t="s">
        <v>434</v>
      </c>
      <c r="H46" s="49" t="s">
        <v>435</v>
      </c>
      <c r="I46" s="51">
        <v>0.88888888888888795</v>
      </c>
      <c r="J46" s="86">
        <f t="shared" si="0"/>
        <v>1347.5555555555541</v>
      </c>
      <c r="K46" s="51">
        <v>1</v>
      </c>
      <c r="L46" s="102">
        <f t="shared" si="1"/>
        <v>1419</v>
      </c>
      <c r="M46" s="51">
        <v>1</v>
      </c>
      <c r="N46" s="86">
        <f t="shared" si="2"/>
        <v>627</v>
      </c>
      <c r="O46" s="51">
        <v>1</v>
      </c>
      <c r="P46" s="86">
        <f t="shared" si="3"/>
        <v>213</v>
      </c>
      <c r="Q46" s="100">
        <v>0.99999999999999889</v>
      </c>
      <c r="R46" s="86">
        <f t="shared" si="4"/>
        <v>143.99999999999983</v>
      </c>
      <c r="S46" s="91">
        <v>1</v>
      </c>
      <c r="T46" s="104">
        <f t="shared" si="5"/>
        <v>81</v>
      </c>
      <c r="U46" s="95"/>
      <c r="V46" s="89"/>
      <c r="W46" s="96"/>
      <c r="X46" s="95"/>
      <c r="Y46" s="95"/>
      <c r="Z46" s="95"/>
      <c r="AA46" s="89"/>
      <c r="AB46" s="96"/>
      <c r="AC46" s="95"/>
      <c r="AD46" s="95"/>
      <c r="AE46" s="95"/>
      <c r="AF46" s="89"/>
      <c r="AG46" s="96"/>
      <c r="AH46" s="89"/>
      <c r="AI46" s="96"/>
    </row>
    <row r="47" spans="1:35" x14ac:dyDescent="0.25">
      <c r="A47" s="11">
        <v>7943</v>
      </c>
      <c r="B47" s="11">
        <v>8350</v>
      </c>
      <c r="C47" s="11">
        <v>9129</v>
      </c>
      <c r="D47" s="11">
        <v>5466</v>
      </c>
      <c r="E47" s="11">
        <v>3173</v>
      </c>
      <c r="F47" s="11">
        <v>1211</v>
      </c>
      <c r="G47" s="58" t="s">
        <v>436</v>
      </c>
      <c r="H47" s="49" t="s">
        <v>437</v>
      </c>
      <c r="I47" s="51">
        <v>0.32499999999999996</v>
      </c>
      <c r="J47" s="86">
        <f t="shared" si="0"/>
        <v>2581.4749999999995</v>
      </c>
      <c r="K47" s="51">
        <v>0.34246575342465602</v>
      </c>
      <c r="L47" s="102">
        <f t="shared" si="1"/>
        <v>2859.5890410958777</v>
      </c>
      <c r="M47" s="51">
        <v>0.34074074074074001</v>
      </c>
      <c r="N47" s="86">
        <f t="shared" si="2"/>
        <v>3110.6222222222154</v>
      </c>
      <c r="O47" s="51">
        <v>0.340707964601769</v>
      </c>
      <c r="P47" s="86">
        <f t="shared" si="3"/>
        <v>1862.3097345132694</v>
      </c>
      <c r="Q47" s="100">
        <v>0.39130434782608597</v>
      </c>
      <c r="R47" s="86">
        <f t="shared" si="4"/>
        <v>1241.6086956521708</v>
      </c>
      <c r="S47" s="91">
        <v>0.21400778210116689</v>
      </c>
      <c r="T47" s="104">
        <f t="shared" si="5"/>
        <v>259.16342412451309</v>
      </c>
      <c r="U47" s="95"/>
      <c r="V47" s="89"/>
      <c r="W47" s="96"/>
      <c r="X47" s="95"/>
      <c r="Y47" s="95"/>
      <c r="Z47" s="95"/>
      <c r="AA47" s="89"/>
      <c r="AB47" s="96"/>
      <c r="AC47" s="95"/>
      <c r="AD47" s="95"/>
      <c r="AE47" s="95"/>
      <c r="AF47" s="89"/>
      <c r="AG47" s="96"/>
      <c r="AH47" s="89"/>
      <c r="AI47" s="96"/>
    </row>
    <row r="48" spans="1:35" x14ac:dyDescent="0.25">
      <c r="A48" s="11">
        <v>2183</v>
      </c>
      <c r="B48" s="11">
        <v>1527</v>
      </c>
      <c r="C48" s="11">
        <v>1006</v>
      </c>
      <c r="D48" s="11">
        <v>445</v>
      </c>
      <c r="E48" s="11">
        <v>259</v>
      </c>
      <c r="F48" s="11">
        <v>154</v>
      </c>
      <c r="G48" s="58" t="s">
        <v>438</v>
      </c>
      <c r="H48" s="49" t="s">
        <v>439</v>
      </c>
      <c r="I48" s="51">
        <v>0.92857142857142805</v>
      </c>
      <c r="J48" s="86">
        <f t="shared" si="0"/>
        <v>2027.0714285714275</v>
      </c>
      <c r="K48" s="51">
        <v>1</v>
      </c>
      <c r="L48" s="102">
        <f t="shared" si="1"/>
        <v>1527</v>
      </c>
      <c r="M48" s="51">
        <v>0.96774193548387</v>
      </c>
      <c r="N48" s="86">
        <f t="shared" si="2"/>
        <v>973.54838709677324</v>
      </c>
      <c r="O48" s="51">
        <v>1</v>
      </c>
      <c r="P48" s="86">
        <f t="shared" si="3"/>
        <v>445</v>
      </c>
      <c r="Q48" s="100">
        <v>0.99999999999999967</v>
      </c>
      <c r="R48" s="86">
        <f t="shared" si="4"/>
        <v>258.99999999999989</v>
      </c>
      <c r="S48" s="91">
        <v>1</v>
      </c>
      <c r="T48" s="104">
        <f t="shared" si="5"/>
        <v>154</v>
      </c>
      <c r="U48" s="95"/>
      <c r="V48" s="89"/>
      <c r="W48" s="96"/>
      <c r="X48" s="95"/>
      <c r="Y48" s="95"/>
      <c r="Z48" s="95"/>
      <c r="AA48" s="89"/>
      <c r="AB48" s="96"/>
      <c r="AC48" s="95"/>
      <c r="AD48" s="95"/>
      <c r="AE48" s="95"/>
      <c r="AF48" s="89"/>
      <c r="AG48" s="96"/>
      <c r="AH48" s="89"/>
      <c r="AI48" s="96"/>
    </row>
    <row r="49" spans="1:35" x14ac:dyDescent="0.25">
      <c r="A49" s="11">
        <v>7909</v>
      </c>
      <c r="B49" s="11">
        <v>5507</v>
      </c>
      <c r="C49" s="11">
        <v>2884</v>
      </c>
      <c r="D49" s="11">
        <v>848</v>
      </c>
      <c r="E49" s="11">
        <v>329</v>
      </c>
      <c r="F49" s="11">
        <v>110</v>
      </c>
      <c r="G49" s="58" t="s">
        <v>440</v>
      </c>
      <c r="H49" s="49" t="s">
        <v>441</v>
      </c>
      <c r="I49" s="51">
        <v>0.99999999999999889</v>
      </c>
      <c r="J49" s="86">
        <f t="shared" si="0"/>
        <v>7908.9999999999909</v>
      </c>
      <c r="K49" s="51">
        <v>0.9375</v>
      </c>
      <c r="L49" s="102">
        <f t="shared" si="1"/>
        <v>5162.8125</v>
      </c>
      <c r="M49" s="51">
        <v>0.98876404494381898</v>
      </c>
      <c r="N49" s="86">
        <f t="shared" si="2"/>
        <v>2851.5955056179741</v>
      </c>
      <c r="O49" s="51">
        <v>1</v>
      </c>
      <c r="P49" s="86">
        <f t="shared" si="3"/>
        <v>848</v>
      </c>
      <c r="Q49" s="100">
        <v>1</v>
      </c>
      <c r="R49" s="86">
        <f t="shared" si="4"/>
        <v>329</v>
      </c>
      <c r="S49" s="91">
        <v>1</v>
      </c>
      <c r="T49" s="104">
        <f t="shared" si="5"/>
        <v>110</v>
      </c>
      <c r="U49" s="95"/>
      <c r="V49" s="89"/>
      <c r="W49" s="96"/>
      <c r="X49" s="95"/>
      <c r="Y49" s="95"/>
      <c r="Z49" s="95"/>
      <c r="AA49" s="89"/>
      <c r="AB49" s="96"/>
      <c r="AC49" s="95"/>
      <c r="AD49" s="95"/>
      <c r="AE49" s="95"/>
      <c r="AF49" s="89"/>
      <c r="AG49" s="96"/>
      <c r="AH49" s="89"/>
      <c r="AI49" s="96"/>
    </row>
    <row r="50" spans="1:35" x14ac:dyDescent="0.25">
      <c r="A50" s="11">
        <v>3642</v>
      </c>
      <c r="B50" s="11">
        <v>3841</v>
      </c>
      <c r="C50" s="11">
        <v>2733</v>
      </c>
      <c r="D50" s="11">
        <v>1248</v>
      </c>
      <c r="E50" s="11">
        <v>663</v>
      </c>
      <c r="F50" s="11">
        <v>242</v>
      </c>
      <c r="G50" s="58" t="s">
        <v>442</v>
      </c>
      <c r="H50" s="49" t="s">
        <v>443</v>
      </c>
      <c r="I50" s="51">
        <v>0.86956521739130299</v>
      </c>
      <c r="J50" s="86">
        <f t="shared" si="0"/>
        <v>3166.9565217391255</v>
      </c>
      <c r="K50" s="51">
        <v>0.94444444444444431</v>
      </c>
      <c r="L50" s="102">
        <f t="shared" si="1"/>
        <v>3627.6111111111104</v>
      </c>
      <c r="M50" s="51">
        <v>1</v>
      </c>
      <c r="N50" s="86">
        <f t="shared" si="2"/>
        <v>2733</v>
      </c>
      <c r="O50" s="51">
        <v>1</v>
      </c>
      <c r="P50" s="86">
        <f t="shared" si="3"/>
        <v>1248</v>
      </c>
      <c r="Q50" s="100">
        <v>1</v>
      </c>
      <c r="R50" s="86">
        <f t="shared" si="4"/>
        <v>663</v>
      </c>
      <c r="S50" s="91">
        <v>1</v>
      </c>
      <c r="T50" s="104">
        <f t="shared" si="5"/>
        <v>242</v>
      </c>
      <c r="U50" s="95"/>
      <c r="V50" s="89"/>
      <c r="W50" s="96"/>
      <c r="X50" s="95"/>
      <c r="Y50" s="95"/>
      <c r="Z50" s="95"/>
      <c r="AA50" s="89"/>
      <c r="AB50" s="96"/>
      <c r="AC50" s="95"/>
      <c r="AD50" s="95"/>
      <c r="AE50" s="95"/>
      <c r="AF50" s="89"/>
      <c r="AG50" s="96"/>
      <c r="AH50" s="89"/>
      <c r="AI50" s="96"/>
    </row>
    <row r="51" spans="1:35" x14ac:dyDescent="0.25">
      <c r="A51" s="11">
        <v>1116</v>
      </c>
      <c r="B51" s="11">
        <v>490</v>
      </c>
      <c r="C51" s="11">
        <v>171</v>
      </c>
      <c r="D51" s="11">
        <v>23</v>
      </c>
      <c r="E51" s="11">
        <v>7</v>
      </c>
      <c r="F51" s="11">
        <v>4</v>
      </c>
      <c r="G51" s="58" t="s">
        <v>444</v>
      </c>
      <c r="H51" s="49" t="s">
        <v>445</v>
      </c>
      <c r="I51" s="51">
        <v>1</v>
      </c>
      <c r="J51" s="86">
        <f t="shared" si="0"/>
        <v>1116</v>
      </c>
      <c r="K51" s="51">
        <v>0.9375</v>
      </c>
      <c r="L51" s="102">
        <f t="shared" si="1"/>
        <v>459.375</v>
      </c>
      <c r="M51" s="51">
        <v>0.999999999999999</v>
      </c>
      <c r="N51" s="86">
        <f t="shared" si="2"/>
        <v>170.99999999999983</v>
      </c>
      <c r="O51" s="51">
        <v>1</v>
      </c>
      <c r="P51" s="86">
        <f t="shared" si="3"/>
        <v>23</v>
      </c>
      <c r="Q51" s="100">
        <v>0.99999999999999944</v>
      </c>
      <c r="R51" s="86">
        <f t="shared" si="4"/>
        <v>6.9999999999999964</v>
      </c>
      <c r="S51" s="91">
        <v>1</v>
      </c>
      <c r="T51" s="104">
        <f t="shared" si="5"/>
        <v>4</v>
      </c>
      <c r="U51" s="95"/>
      <c r="V51" s="89"/>
      <c r="W51" s="96"/>
      <c r="X51" s="95"/>
      <c r="Y51" s="95"/>
      <c r="Z51" s="95"/>
      <c r="AA51" s="89"/>
      <c r="AB51" s="96"/>
      <c r="AC51" s="95"/>
      <c r="AD51" s="95"/>
      <c r="AE51" s="95"/>
      <c r="AF51" s="89"/>
      <c r="AG51" s="96"/>
      <c r="AH51" s="89"/>
      <c r="AI51" s="96"/>
    </row>
    <row r="52" spans="1:35" x14ac:dyDescent="0.25">
      <c r="A52" s="11">
        <v>2591</v>
      </c>
      <c r="B52" s="11">
        <v>2526</v>
      </c>
      <c r="C52" s="11">
        <v>2253</v>
      </c>
      <c r="D52" s="11">
        <v>1088</v>
      </c>
      <c r="E52" s="11">
        <v>791</v>
      </c>
      <c r="F52" s="11">
        <v>338</v>
      </c>
      <c r="G52" s="58" t="s">
        <v>446</v>
      </c>
      <c r="H52" s="49" t="s">
        <v>447</v>
      </c>
      <c r="I52" s="51">
        <v>0.93103448275862011</v>
      </c>
      <c r="J52" s="86">
        <f t="shared" si="0"/>
        <v>2412.3103448275847</v>
      </c>
      <c r="K52" s="51">
        <v>0.97058823529411709</v>
      </c>
      <c r="L52" s="102">
        <f t="shared" si="1"/>
        <v>2451.7058823529396</v>
      </c>
      <c r="M52" s="51">
        <v>0.95000000000000007</v>
      </c>
      <c r="N52" s="86">
        <f t="shared" si="2"/>
        <v>2140.3500000000004</v>
      </c>
      <c r="O52" s="51">
        <v>1</v>
      </c>
      <c r="P52" s="86">
        <f t="shared" si="3"/>
        <v>1088</v>
      </c>
      <c r="Q52" s="100">
        <v>1</v>
      </c>
      <c r="R52" s="86">
        <f t="shared" si="4"/>
        <v>791</v>
      </c>
      <c r="S52" s="91">
        <v>1</v>
      </c>
      <c r="T52" s="104">
        <f t="shared" si="5"/>
        <v>338</v>
      </c>
      <c r="U52" s="95"/>
      <c r="V52" s="89"/>
      <c r="W52" s="96"/>
      <c r="X52" s="95"/>
      <c r="Y52" s="95"/>
      <c r="Z52" s="95"/>
      <c r="AA52" s="89"/>
      <c r="AB52" s="96"/>
      <c r="AC52" s="95"/>
      <c r="AD52" s="95"/>
      <c r="AE52" s="95"/>
      <c r="AF52" s="89"/>
      <c r="AG52" s="96"/>
      <c r="AH52" s="89"/>
      <c r="AI52" s="96"/>
    </row>
    <row r="53" spans="1:35" x14ac:dyDescent="0.25">
      <c r="A53" s="11">
        <v>5580</v>
      </c>
      <c r="B53" s="11">
        <v>3486</v>
      </c>
      <c r="C53" s="11">
        <v>2631</v>
      </c>
      <c r="D53" s="11">
        <v>1245</v>
      </c>
      <c r="E53" s="11">
        <v>599</v>
      </c>
      <c r="F53" s="11">
        <v>232</v>
      </c>
      <c r="G53" s="58" t="s">
        <v>448</v>
      </c>
      <c r="H53" s="49" t="s">
        <v>449</v>
      </c>
      <c r="I53" s="51">
        <v>0.875</v>
      </c>
      <c r="J53" s="86">
        <f t="shared" si="0"/>
        <v>4882.5</v>
      </c>
      <c r="K53" s="51">
        <v>0.88461538461538303</v>
      </c>
      <c r="L53" s="102">
        <f t="shared" si="1"/>
        <v>3083.769230769225</v>
      </c>
      <c r="M53" s="51">
        <v>0.99999999999999889</v>
      </c>
      <c r="N53" s="86">
        <f t="shared" si="2"/>
        <v>2630.9999999999973</v>
      </c>
      <c r="O53" s="51">
        <v>0.999999999999999</v>
      </c>
      <c r="P53" s="86">
        <f t="shared" si="3"/>
        <v>1244.9999999999989</v>
      </c>
      <c r="Q53" s="100">
        <v>1</v>
      </c>
      <c r="R53" s="86">
        <f t="shared" si="4"/>
        <v>599</v>
      </c>
      <c r="S53" s="91">
        <v>1</v>
      </c>
      <c r="T53" s="104">
        <f t="shared" si="5"/>
        <v>232</v>
      </c>
      <c r="U53" s="95"/>
      <c r="V53" s="89"/>
      <c r="W53" s="96"/>
      <c r="X53" s="95"/>
      <c r="Y53" s="95"/>
      <c r="Z53" s="95"/>
      <c r="AA53" s="89"/>
      <c r="AB53" s="96"/>
      <c r="AC53" s="95"/>
      <c r="AD53" s="95"/>
      <c r="AE53" s="95"/>
      <c r="AF53" s="89"/>
      <c r="AG53" s="96"/>
      <c r="AH53" s="89"/>
      <c r="AI53" s="96"/>
    </row>
    <row r="54" spans="1:35" x14ac:dyDescent="0.25">
      <c r="A54" s="11">
        <v>863</v>
      </c>
      <c r="B54" s="11">
        <v>826</v>
      </c>
      <c r="C54" s="11">
        <v>981</v>
      </c>
      <c r="D54" s="11">
        <v>504</v>
      </c>
      <c r="E54" s="11">
        <v>283</v>
      </c>
      <c r="F54" s="11">
        <v>117</v>
      </c>
      <c r="G54" s="58" t="s">
        <v>450</v>
      </c>
      <c r="H54" s="49" t="s">
        <v>451</v>
      </c>
      <c r="I54" s="51">
        <v>1</v>
      </c>
      <c r="J54" s="86">
        <f t="shared" si="0"/>
        <v>863</v>
      </c>
      <c r="K54" s="51">
        <v>0.875</v>
      </c>
      <c r="L54" s="102">
        <f t="shared" si="1"/>
        <v>722.75</v>
      </c>
      <c r="M54" s="51">
        <v>0.99999999999999889</v>
      </c>
      <c r="N54" s="86">
        <f t="shared" si="2"/>
        <v>980.99999999999886</v>
      </c>
      <c r="O54" s="51">
        <v>1</v>
      </c>
      <c r="P54" s="86">
        <f t="shared" si="3"/>
        <v>504</v>
      </c>
      <c r="Q54" s="100">
        <v>0.9791666666666663</v>
      </c>
      <c r="R54" s="86">
        <f t="shared" si="4"/>
        <v>277.10416666666657</v>
      </c>
      <c r="S54" s="91">
        <v>1</v>
      </c>
      <c r="T54" s="104">
        <f t="shared" si="5"/>
        <v>117</v>
      </c>
      <c r="U54" s="95"/>
      <c r="V54" s="89"/>
      <c r="W54" s="96"/>
      <c r="X54" s="95"/>
      <c r="Y54" s="95"/>
      <c r="Z54" s="95"/>
      <c r="AA54" s="89"/>
      <c r="AB54" s="96"/>
      <c r="AC54" s="95"/>
      <c r="AD54" s="95"/>
      <c r="AE54" s="95"/>
      <c r="AF54" s="89"/>
      <c r="AG54" s="96"/>
      <c r="AH54" s="89"/>
      <c r="AI54" s="96"/>
    </row>
    <row r="55" spans="1:35" x14ac:dyDescent="0.25">
      <c r="A55" s="11">
        <v>5097</v>
      </c>
      <c r="B55" s="11">
        <v>4548</v>
      </c>
      <c r="C55" s="11">
        <v>3372</v>
      </c>
      <c r="D55" s="11">
        <v>1671</v>
      </c>
      <c r="E55" s="11">
        <v>863</v>
      </c>
      <c r="F55" s="11">
        <v>432</v>
      </c>
      <c r="G55" s="58" t="s">
        <v>452</v>
      </c>
      <c r="H55" s="49" t="s">
        <v>453</v>
      </c>
      <c r="I55" s="51">
        <v>0.94230769230769185</v>
      </c>
      <c r="J55" s="86">
        <f t="shared" si="0"/>
        <v>4802.9423076923049</v>
      </c>
      <c r="K55" s="51">
        <v>0.97368421052631393</v>
      </c>
      <c r="L55" s="102">
        <f t="shared" si="1"/>
        <v>4428.315789473676</v>
      </c>
      <c r="M55" s="51">
        <v>1</v>
      </c>
      <c r="N55" s="86">
        <f t="shared" si="2"/>
        <v>3372</v>
      </c>
      <c r="O55" s="51">
        <v>0.99999999999999967</v>
      </c>
      <c r="P55" s="86">
        <f t="shared" si="3"/>
        <v>1670.9999999999995</v>
      </c>
      <c r="Q55" s="100">
        <v>1</v>
      </c>
      <c r="R55" s="86">
        <f t="shared" si="4"/>
        <v>863</v>
      </c>
      <c r="S55" s="91">
        <v>0.99456521739130355</v>
      </c>
      <c r="T55" s="104">
        <f t="shared" si="5"/>
        <v>429.65217391304316</v>
      </c>
      <c r="U55" s="95"/>
      <c r="V55" s="89"/>
      <c r="W55" s="96"/>
      <c r="X55" s="95"/>
      <c r="Y55" s="95"/>
      <c r="Z55" s="95"/>
      <c r="AA55" s="89"/>
      <c r="AB55" s="96"/>
      <c r="AC55" s="95"/>
      <c r="AD55" s="95"/>
      <c r="AE55" s="95"/>
      <c r="AF55" s="89"/>
      <c r="AG55" s="96"/>
      <c r="AH55" s="89"/>
      <c r="AI55" s="96"/>
    </row>
    <row r="56" spans="1:35" x14ac:dyDescent="0.25">
      <c r="A56" s="11">
        <v>2945</v>
      </c>
      <c r="B56" s="11">
        <v>3684</v>
      </c>
      <c r="C56" s="11">
        <v>3650</v>
      </c>
      <c r="D56" s="11">
        <v>2554</v>
      </c>
      <c r="E56" s="11">
        <v>1681</v>
      </c>
      <c r="F56" s="11">
        <v>661</v>
      </c>
      <c r="G56" s="58" t="s">
        <v>454</v>
      </c>
      <c r="H56" s="49" t="s">
        <v>455</v>
      </c>
      <c r="I56" s="51">
        <v>0.95000000000000007</v>
      </c>
      <c r="J56" s="86">
        <f t="shared" si="0"/>
        <v>2797.75</v>
      </c>
      <c r="K56" s="51">
        <v>1</v>
      </c>
      <c r="L56" s="102">
        <f t="shared" si="1"/>
        <v>3684</v>
      </c>
      <c r="M56" s="51">
        <v>0.9</v>
      </c>
      <c r="N56" s="86">
        <f t="shared" si="2"/>
        <v>3285</v>
      </c>
      <c r="O56" s="51">
        <v>0.99319727891156395</v>
      </c>
      <c r="P56" s="86">
        <f t="shared" si="3"/>
        <v>2536.6258503401345</v>
      </c>
      <c r="Q56" s="100">
        <v>0.97333333333333205</v>
      </c>
      <c r="R56" s="86">
        <f t="shared" si="4"/>
        <v>1636.1733333333311</v>
      </c>
      <c r="S56" s="91">
        <v>0.97546012269938598</v>
      </c>
      <c r="T56" s="104">
        <f t="shared" si="5"/>
        <v>644.77914110429413</v>
      </c>
      <c r="U56" s="95"/>
      <c r="V56" s="89"/>
      <c r="W56" s="96"/>
      <c r="X56" s="95"/>
      <c r="Y56" s="95"/>
      <c r="Z56" s="95"/>
      <c r="AA56" s="89"/>
      <c r="AB56" s="96"/>
      <c r="AC56" s="95"/>
      <c r="AD56" s="95"/>
      <c r="AE56" s="95"/>
      <c r="AF56" s="89"/>
      <c r="AG56" s="96"/>
      <c r="AH56" s="89"/>
      <c r="AI56" s="96"/>
    </row>
    <row r="57" spans="1:35" x14ac:dyDescent="0.25">
      <c r="A57" s="11">
        <v>2287</v>
      </c>
      <c r="B57" s="11">
        <v>2483</v>
      </c>
      <c r="C57" s="11">
        <v>2120</v>
      </c>
      <c r="D57" s="11">
        <v>1066</v>
      </c>
      <c r="E57" s="11">
        <v>654</v>
      </c>
      <c r="F57" s="11">
        <v>274</v>
      </c>
      <c r="G57" s="58" t="s">
        <v>456</v>
      </c>
      <c r="H57" s="49" t="s">
        <v>457</v>
      </c>
      <c r="I57" s="51">
        <v>0.9166666666666663</v>
      </c>
      <c r="J57" s="86">
        <f t="shared" si="0"/>
        <v>2096.4166666666656</v>
      </c>
      <c r="K57" s="51">
        <v>0.96296296296296202</v>
      </c>
      <c r="L57" s="102">
        <f t="shared" si="1"/>
        <v>2391.0370370370347</v>
      </c>
      <c r="M57" s="51">
        <v>0.96428571428571352</v>
      </c>
      <c r="N57" s="86">
        <f t="shared" si="2"/>
        <v>2044.2857142857126</v>
      </c>
      <c r="O57" s="51">
        <v>0.99999999999999967</v>
      </c>
      <c r="P57" s="86">
        <f t="shared" si="3"/>
        <v>1065.9999999999995</v>
      </c>
      <c r="Q57" s="100">
        <v>0.99999999999999989</v>
      </c>
      <c r="R57" s="86">
        <f t="shared" si="4"/>
        <v>653.99999999999989</v>
      </c>
      <c r="S57" s="91">
        <v>0.99999999999999933</v>
      </c>
      <c r="T57" s="104">
        <f t="shared" si="5"/>
        <v>273.99999999999983</v>
      </c>
      <c r="U57" s="95"/>
      <c r="V57" s="89"/>
      <c r="W57" s="96"/>
      <c r="X57" s="95"/>
      <c r="Y57" s="95"/>
      <c r="Z57" s="95"/>
      <c r="AA57" s="89"/>
      <c r="AB57" s="96"/>
      <c r="AC57" s="95"/>
      <c r="AD57" s="95"/>
      <c r="AE57" s="95"/>
      <c r="AF57" s="89"/>
      <c r="AG57" s="96"/>
      <c r="AH57" s="89"/>
      <c r="AI57" s="96"/>
    </row>
    <row r="58" spans="1:35" x14ac:dyDescent="0.25">
      <c r="A58" s="11">
        <v>1396</v>
      </c>
      <c r="B58" s="11">
        <v>1437</v>
      </c>
      <c r="C58" s="11">
        <v>1239</v>
      </c>
      <c r="D58" s="11">
        <v>750</v>
      </c>
      <c r="E58" s="11">
        <v>518</v>
      </c>
      <c r="F58" s="11">
        <v>311</v>
      </c>
      <c r="G58" s="58" t="s">
        <v>458</v>
      </c>
      <c r="H58" s="49" t="s">
        <v>459</v>
      </c>
      <c r="I58" s="51">
        <v>1</v>
      </c>
      <c r="J58" s="86">
        <f t="shared" si="0"/>
        <v>1396</v>
      </c>
      <c r="K58" s="51">
        <v>0.99999999999999989</v>
      </c>
      <c r="L58" s="102">
        <f t="shared" si="1"/>
        <v>1436.9999999999998</v>
      </c>
      <c r="M58" s="51">
        <v>1</v>
      </c>
      <c r="N58" s="86">
        <f t="shared" si="2"/>
        <v>1239</v>
      </c>
      <c r="O58" s="51">
        <v>0.96428571428571375</v>
      </c>
      <c r="P58" s="86">
        <f t="shared" si="3"/>
        <v>723.21428571428532</v>
      </c>
      <c r="Q58" s="100">
        <v>1</v>
      </c>
      <c r="R58" s="86">
        <f t="shared" si="4"/>
        <v>518</v>
      </c>
      <c r="S58" s="91">
        <v>1</v>
      </c>
      <c r="T58" s="104">
        <f t="shared" si="5"/>
        <v>311</v>
      </c>
      <c r="U58" s="95"/>
      <c r="V58" s="89"/>
      <c r="W58" s="96"/>
      <c r="X58" s="95"/>
      <c r="Y58" s="95"/>
      <c r="Z58" s="95"/>
      <c r="AA58" s="89"/>
      <c r="AB58" s="96"/>
      <c r="AC58" s="95"/>
      <c r="AD58" s="95"/>
      <c r="AE58" s="95"/>
      <c r="AF58" s="89"/>
      <c r="AG58" s="96"/>
      <c r="AH58" s="89"/>
      <c r="AI58" s="96"/>
    </row>
    <row r="59" spans="1:35" x14ac:dyDescent="0.25">
      <c r="A59" s="11">
        <v>2637</v>
      </c>
      <c r="B59" s="11">
        <v>2211</v>
      </c>
      <c r="C59" s="11">
        <v>2004</v>
      </c>
      <c r="D59" s="11">
        <v>1014</v>
      </c>
      <c r="E59" s="11">
        <v>567</v>
      </c>
      <c r="F59" s="11">
        <v>262</v>
      </c>
      <c r="G59" s="58" t="s">
        <v>460</v>
      </c>
      <c r="H59" s="49" t="s">
        <v>461</v>
      </c>
      <c r="I59" s="51">
        <v>1</v>
      </c>
      <c r="J59" s="86">
        <f t="shared" si="0"/>
        <v>2637</v>
      </c>
      <c r="K59" s="51">
        <v>0.999999999999999</v>
      </c>
      <c r="L59" s="102">
        <f t="shared" si="1"/>
        <v>2210.9999999999977</v>
      </c>
      <c r="M59" s="51">
        <v>1</v>
      </c>
      <c r="N59" s="86">
        <f t="shared" si="2"/>
        <v>2004</v>
      </c>
      <c r="O59" s="51">
        <v>0.99999999999999978</v>
      </c>
      <c r="P59" s="86">
        <f t="shared" si="3"/>
        <v>1013.9999999999998</v>
      </c>
      <c r="Q59" s="100">
        <v>0.99137931034482729</v>
      </c>
      <c r="R59" s="86">
        <f t="shared" si="4"/>
        <v>562.1120689655171</v>
      </c>
      <c r="S59" s="91">
        <v>0.99999999999999978</v>
      </c>
      <c r="T59" s="104">
        <f t="shared" si="5"/>
        <v>261.99999999999994</v>
      </c>
      <c r="U59" s="95"/>
      <c r="V59" s="89"/>
      <c r="W59" s="96"/>
      <c r="X59" s="95"/>
      <c r="Y59" s="95"/>
      <c r="Z59" s="95"/>
      <c r="AA59" s="89"/>
      <c r="AB59" s="96"/>
      <c r="AC59" s="95"/>
      <c r="AD59" s="95"/>
      <c r="AE59" s="95"/>
      <c r="AF59" s="89"/>
      <c r="AG59" s="96"/>
      <c r="AH59" s="89"/>
      <c r="AI59" s="96"/>
    </row>
    <row r="60" spans="1:35" x14ac:dyDescent="0.25">
      <c r="A60" s="11">
        <v>2719</v>
      </c>
      <c r="B60" s="11">
        <v>2173</v>
      </c>
      <c r="C60" s="11">
        <v>1740</v>
      </c>
      <c r="D60" s="11">
        <v>892</v>
      </c>
      <c r="E60" s="11">
        <v>583</v>
      </c>
      <c r="F60" s="11">
        <v>303</v>
      </c>
      <c r="G60" s="58" t="s">
        <v>462</v>
      </c>
      <c r="H60" s="49" t="s">
        <v>463</v>
      </c>
      <c r="I60" s="51">
        <v>0.96875</v>
      </c>
      <c r="J60" s="86">
        <f t="shared" si="0"/>
        <v>2634.03125</v>
      </c>
      <c r="K60" s="51">
        <v>0.97826086956521596</v>
      </c>
      <c r="L60" s="102">
        <f t="shared" si="1"/>
        <v>2125.7608695652143</v>
      </c>
      <c r="M60" s="51">
        <v>0.98780487804878003</v>
      </c>
      <c r="N60" s="86">
        <f t="shared" si="2"/>
        <v>1718.7804878048773</v>
      </c>
      <c r="O60" s="51">
        <v>1</v>
      </c>
      <c r="P60" s="86">
        <f t="shared" si="3"/>
        <v>892</v>
      </c>
      <c r="Q60" s="100">
        <v>0.99999999999999978</v>
      </c>
      <c r="R60" s="86">
        <f t="shared" si="4"/>
        <v>582.99999999999989</v>
      </c>
      <c r="S60" s="91">
        <v>0.98290598290598252</v>
      </c>
      <c r="T60" s="104">
        <f t="shared" si="5"/>
        <v>297.8205128205127</v>
      </c>
      <c r="U60" s="95"/>
      <c r="V60" s="89"/>
      <c r="W60" s="96"/>
      <c r="X60" s="95"/>
      <c r="Y60" s="95"/>
      <c r="Z60" s="95"/>
      <c r="AA60" s="89"/>
      <c r="AB60" s="96"/>
      <c r="AC60" s="95"/>
      <c r="AD60" s="95"/>
      <c r="AE60" s="95"/>
      <c r="AF60" s="89"/>
      <c r="AG60" s="96"/>
      <c r="AH60" s="89"/>
      <c r="AI60" s="96"/>
    </row>
    <row r="61" spans="1:35" x14ac:dyDescent="0.25">
      <c r="A61" s="11">
        <v>1453</v>
      </c>
      <c r="B61" s="11">
        <v>1486</v>
      </c>
      <c r="C61" s="11">
        <v>1608</v>
      </c>
      <c r="D61" s="11">
        <v>871</v>
      </c>
      <c r="E61" s="11">
        <v>724</v>
      </c>
      <c r="F61" s="11">
        <v>298</v>
      </c>
      <c r="G61" s="58" t="s">
        <v>464</v>
      </c>
      <c r="H61" s="49" t="s">
        <v>465</v>
      </c>
      <c r="I61" s="51">
        <v>0.9</v>
      </c>
      <c r="J61" s="86">
        <f t="shared" si="0"/>
        <v>1307.7</v>
      </c>
      <c r="K61" s="51">
        <v>0.91666666666666596</v>
      </c>
      <c r="L61" s="102">
        <f t="shared" si="1"/>
        <v>1362.1666666666656</v>
      </c>
      <c r="M61" s="51">
        <v>0.82051282051282004</v>
      </c>
      <c r="N61" s="86">
        <f t="shared" si="2"/>
        <v>1319.3846153846146</v>
      </c>
      <c r="O61" s="51">
        <v>0.99999999999999933</v>
      </c>
      <c r="P61" s="86">
        <f t="shared" si="3"/>
        <v>870.99999999999943</v>
      </c>
      <c r="Q61" s="100">
        <v>0.95238095238095177</v>
      </c>
      <c r="R61" s="86">
        <f t="shared" si="4"/>
        <v>689.52380952380906</v>
      </c>
      <c r="S61" s="91">
        <v>1</v>
      </c>
      <c r="T61" s="104">
        <f t="shared" si="5"/>
        <v>298</v>
      </c>
      <c r="U61" s="95"/>
      <c r="V61" s="89"/>
      <c r="W61" s="96"/>
      <c r="X61" s="95"/>
      <c r="Y61" s="95"/>
      <c r="Z61" s="95"/>
      <c r="AA61" s="89"/>
      <c r="AB61" s="96"/>
      <c r="AC61" s="95"/>
      <c r="AD61" s="95"/>
      <c r="AE61" s="95"/>
      <c r="AF61" s="89"/>
      <c r="AG61" s="96"/>
      <c r="AH61" s="89"/>
      <c r="AI61" s="96"/>
    </row>
    <row r="62" spans="1:35" x14ac:dyDescent="0.25">
      <c r="A62" s="11">
        <v>2425</v>
      </c>
      <c r="B62" s="11">
        <v>2671</v>
      </c>
      <c r="C62" s="11">
        <v>1992</v>
      </c>
      <c r="D62" s="11">
        <v>905</v>
      </c>
      <c r="E62" s="11">
        <v>473</v>
      </c>
      <c r="F62" s="11">
        <v>181</v>
      </c>
      <c r="G62" s="58" t="s">
        <v>466</v>
      </c>
      <c r="H62" s="49" t="s">
        <v>467</v>
      </c>
      <c r="I62" s="51">
        <v>0.26086956521739102</v>
      </c>
      <c r="J62" s="86">
        <f t="shared" si="0"/>
        <v>632.6086956521732</v>
      </c>
      <c r="K62" s="51">
        <v>0.25581395348837127</v>
      </c>
      <c r="L62" s="102">
        <f t="shared" si="1"/>
        <v>683.27906976743964</v>
      </c>
      <c r="M62" s="51">
        <v>0.21739130434782541</v>
      </c>
      <c r="N62" s="86">
        <f t="shared" si="2"/>
        <v>433.0434782608682</v>
      </c>
      <c r="O62" s="51">
        <v>0.1724137931034482</v>
      </c>
      <c r="P62" s="86">
        <f t="shared" si="3"/>
        <v>156.03448275862061</v>
      </c>
      <c r="Q62" s="100">
        <v>0.12765957446808501</v>
      </c>
      <c r="R62" s="86">
        <f t="shared" si="4"/>
        <v>60.382978723404214</v>
      </c>
      <c r="S62" s="91">
        <v>0.13114754098360651</v>
      </c>
      <c r="T62" s="104">
        <f t="shared" si="5"/>
        <v>23.737704918032779</v>
      </c>
      <c r="U62" s="95"/>
      <c r="V62" s="89"/>
      <c r="W62" s="96"/>
      <c r="X62" s="95"/>
      <c r="Y62" s="95"/>
      <c r="Z62" s="95"/>
      <c r="AA62" s="89"/>
      <c r="AB62" s="96"/>
      <c r="AC62" s="95"/>
      <c r="AD62" s="95"/>
      <c r="AE62" s="95"/>
      <c r="AF62" s="89"/>
      <c r="AG62" s="96"/>
      <c r="AH62" s="89"/>
      <c r="AI62" s="96"/>
    </row>
    <row r="63" spans="1:35" x14ac:dyDescent="0.25">
      <c r="A63" s="11">
        <v>2161</v>
      </c>
      <c r="B63" s="11">
        <v>1848</v>
      </c>
      <c r="C63" s="11">
        <v>1856</v>
      </c>
      <c r="D63" s="11">
        <v>999</v>
      </c>
      <c r="E63" s="11">
        <v>808</v>
      </c>
      <c r="F63" s="11">
        <v>295</v>
      </c>
      <c r="G63" s="58" t="s">
        <v>468</v>
      </c>
      <c r="H63" s="49" t="s">
        <v>469</v>
      </c>
      <c r="I63" s="51">
        <v>0.9375</v>
      </c>
      <c r="J63" s="86">
        <f t="shared" si="0"/>
        <v>2025.9375</v>
      </c>
      <c r="K63" s="51">
        <v>0.999999999999999</v>
      </c>
      <c r="L63" s="102">
        <f t="shared" si="1"/>
        <v>1847.9999999999982</v>
      </c>
      <c r="M63" s="51">
        <v>0.99999999999999933</v>
      </c>
      <c r="N63" s="86">
        <f t="shared" si="2"/>
        <v>1855.9999999999989</v>
      </c>
      <c r="O63" s="51">
        <v>0.98666666666666603</v>
      </c>
      <c r="P63" s="86">
        <f t="shared" si="3"/>
        <v>985.67999999999938</v>
      </c>
      <c r="Q63" s="100">
        <v>1</v>
      </c>
      <c r="R63" s="86">
        <f t="shared" si="4"/>
        <v>808</v>
      </c>
      <c r="S63" s="91">
        <v>1</v>
      </c>
      <c r="T63" s="104">
        <f t="shared" si="5"/>
        <v>295</v>
      </c>
      <c r="U63" s="95"/>
      <c r="V63" s="89"/>
      <c r="W63" s="96"/>
      <c r="X63" s="95"/>
      <c r="Y63" s="95"/>
      <c r="Z63" s="95"/>
      <c r="AA63" s="89"/>
      <c r="AB63" s="96"/>
      <c r="AC63" s="95"/>
      <c r="AD63" s="95"/>
      <c r="AE63" s="95"/>
      <c r="AF63" s="89"/>
      <c r="AG63" s="96"/>
      <c r="AH63" s="89"/>
      <c r="AI63" s="96"/>
    </row>
    <row r="64" spans="1:35" x14ac:dyDescent="0.25">
      <c r="A64" s="11">
        <v>3953</v>
      </c>
      <c r="B64" s="11">
        <v>3462</v>
      </c>
      <c r="C64" s="11">
        <v>2943</v>
      </c>
      <c r="D64" s="11">
        <v>1224</v>
      </c>
      <c r="E64" s="11">
        <v>772</v>
      </c>
      <c r="F64" s="11">
        <v>387</v>
      </c>
      <c r="G64" s="58" t="s">
        <v>470</v>
      </c>
      <c r="H64" s="49" t="s">
        <v>471</v>
      </c>
      <c r="I64" s="51">
        <v>0.96875</v>
      </c>
      <c r="J64" s="86">
        <f t="shared" si="0"/>
        <v>3829.46875</v>
      </c>
      <c r="K64" s="51">
        <v>0.98</v>
      </c>
      <c r="L64" s="102">
        <f t="shared" si="1"/>
        <v>3392.7599999999998</v>
      </c>
      <c r="M64" s="51">
        <v>0.999999999999999</v>
      </c>
      <c r="N64" s="86">
        <f t="shared" si="2"/>
        <v>2942.9999999999973</v>
      </c>
      <c r="O64" s="51">
        <v>1</v>
      </c>
      <c r="P64" s="86">
        <f t="shared" si="3"/>
        <v>1224</v>
      </c>
      <c r="Q64" s="100">
        <v>1</v>
      </c>
      <c r="R64" s="86">
        <f t="shared" si="4"/>
        <v>772</v>
      </c>
      <c r="S64" s="91">
        <v>1</v>
      </c>
      <c r="T64" s="104">
        <f t="shared" si="5"/>
        <v>387</v>
      </c>
      <c r="U64" s="95"/>
      <c r="V64" s="89"/>
      <c r="W64" s="96"/>
      <c r="X64" s="95"/>
      <c r="Y64" s="95"/>
      <c r="Z64" s="95"/>
      <c r="AA64" s="89"/>
      <c r="AB64" s="96"/>
      <c r="AC64" s="95"/>
      <c r="AD64" s="95"/>
      <c r="AE64" s="95"/>
      <c r="AF64" s="89"/>
      <c r="AG64" s="96"/>
      <c r="AH64" s="89"/>
      <c r="AI64" s="96"/>
    </row>
    <row r="65" spans="1:35" x14ac:dyDescent="0.25">
      <c r="A65" s="11">
        <v>1006</v>
      </c>
      <c r="B65" s="11">
        <v>928</v>
      </c>
      <c r="C65" s="11">
        <v>1086</v>
      </c>
      <c r="D65" s="11">
        <v>675</v>
      </c>
      <c r="E65" s="11">
        <v>396</v>
      </c>
      <c r="F65" s="11">
        <v>182</v>
      </c>
      <c r="G65" s="58" t="s">
        <v>472</v>
      </c>
      <c r="H65" s="49" t="s">
        <v>473</v>
      </c>
      <c r="I65" s="51">
        <v>0.83333333333333304</v>
      </c>
      <c r="J65" s="86">
        <f t="shared" si="0"/>
        <v>838.33333333333303</v>
      </c>
      <c r="K65" s="51">
        <v>1</v>
      </c>
      <c r="L65" s="102">
        <f t="shared" si="1"/>
        <v>928</v>
      </c>
      <c r="M65" s="51">
        <v>1</v>
      </c>
      <c r="N65" s="86">
        <f t="shared" si="2"/>
        <v>1086</v>
      </c>
      <c r="O65" s="51">
        <v>1</v>
      </c>
      <c r="P65" s="86">
        <f t="shared" si="3"/>
        <v>675</v>
      </c>
      <c r="Q65" s="100">
        <v>0.94444444444444364</v>
      </c>
      <c r="R65" s="86">
        <f t="shared" si="4"/>
        <v>373.99999999999966</v>
      </c>
      <c r="S65" s="91">
        <v>1</v>
      </c>
      <c r="T65" s="104">
        <f t="shared" si="5"/>
        <v>182</v>
      </c>
      <c r="U65" s="95"/>
      <c r="V65" s="89"/>
      <c r="W65" s="96"/>
      <c r="X65" s="95"/>
      <c r="Y65" s="95"/>
      <c r="Z65" s="95"/>
      <c r="AA65" s="89"/>
      <c r="AB65" s="96"/>
      <c r="AC65" s="95"/>
      <c r="AD65" s="95"/>
      <c r="AE65" s="95"/>
      <c r="AF65" s="89"/>
      <c r="AG65" s="96"/>
      <c r="AH65" s="89"/>
      <c r="AI65" s="96"/>
    </row>
    <row r="66" spans="1:35" x14ac:dyDescent="0.25">
      <c r="A66" s="11">
        <v>18188</v>
      </c>
      <c r="B66" s="11">
        <v>188</v>
      </c>
      <c r="C66" s="11">
        <v>11</v>
      </c>
      <c r="D66" s="11">
        <v>1</v>
      </c>
      <c r="E66" s="11">
        <v>1</v>
      </c>
      <c r="F66" s="11">
        <v>0</v>
      </c>
      <c r="G66" s="58" t="s">
        <v>474</v>
      </c>
      <c r="H66" s="49" t="s">
        <v>475</v>
      </c>
      <c r="I66" s="51">
        <v>0.83018867924528195</v>
      </c>
      <c r="J66" s="86">
        <f t="shared" si="0"/>
        <v>15099.471698113188</v>
      </c>
      <c r="K66" s="51">
        <v>1</v>
      </c>
      <c r="L66" s="102">
        <f t="shared" si="1"/>
        <v>188</v>
      </c>
      <c r="M66" s="51">
        <v>1</v>
      </c>
      <c r="N66" s="86">
        <f t="shared" si="2"/>
        <v>11</v>
      </c>
      <c r="O66" s="51">
        <v>0</v>
      </c>
      <c r="P66" s="86">
        <f t="shared" si="3"/>
        <v>0</v>
      </c>
      <c r="Q66" s="100">
        <v>0</v>
      </c>
      <c r="R66" s="86">
        <f t="shared" si="4"/>
        <v>0</v>
      </c>
      <c r="S66" s="91">
        <v>0</v>
      </c>
      <c r="T66" s="104">
        <f t="shared" si="5"/>
        <v>0</v>
      </c>
      <c r="U66" s="95"/>
      <c r="V66" s="89"/>
      <c r="W66" s="96"/>
      <c r="X66" s="95"/>
      <c r="Y66" s="95"/>
      <c r="Z66" s="95"/>
      <c r="AA66" s="89"/>
      <c r="AB66" s="96"/>
      <c r="AC66" s="95"/>
      <c r="AD66" s="95"/>
      <c r="AE66" s="95"/>
      <c r="AF66" s="89"/>
      <c r="AG66" s="96"/>
      <c r="AH66" s="89"/>
      <c r="AI66" s="96"/>
    </row>
    <row r="67" spans="1:35" x14ac:dyDescent="0.25">
      <c r="A67" s="11">
        <v>3551</v>
      </c>
      <c r="B67" s="11">
        <v>3011</v>
      </c>
      <c r="C67" s="11">
        <v>3333</v>
      </c>
      <c r="D67" s="11">
        <v>1811</v>
      </c>
      <c r="E67" s="11">
        <v>1129</v>
      </c>
      <c r="F67" s="11">
        <v>459</v>
      </c>
      <c r="G67" s="58" t="s">
        <v>476</v>
      </c>
      <c r="H67" s="49" t="s">
        <v>477</v>
      </c>
      <c r="I67" s="51">
        <v>0.97674418604651148</v>
      </c>
      <c r="J67" s="86">
        <f t="shared" si="0"/>
        <v>3468.4186046511622</v>
      </c>
      <c r="K67" s="51">
        <v>0.99999999999999967</v>
      </c>
      <c r="L67" s="102">
        <f t="shared" si="1"/>
        <v>3010.9999999999991</v>
      </c>
      <c r="M67" s="51">
        <v>1</v>
      </c>
      <c r="N67" s="86">
        <f t="shared" si="2"/>
        <v>3333</v>
      </c>
      <c r="O67" s="51">
        <v>0.99300699300699291</v>
      </c>
      <c r="P67" s="86">
        <f t="shared" si="3"/>
        <v>1798.3356643356642</v>
      </c>
      <c r="Q67" s="100">
        <v>0.99999999999999944</v>
      </c>
      <c r="R67" s="86">
        <f t="shared" si="4"/>
        <v>1128.9999999999993</v>
      </c>
      <c r="S67" s="91">
        <v>0.99444444444444402</v>
      </c>
      <c r="T67" s="104">
        <f t="shared" si="5"/>
        <v>456.44999999999982</v>
      </c>
      <c r="U67" s="95"/>
      <c r="V67" s="89"/>
      <c r="W67" s="96"/>
      <c r="X67" s="95"/>
      <c r="Y67" s="95"/>
      <c r="Z67" s="95"/>
      <c r="AA67" s="89"/>
      <c r="AB67" s="96"/>
      <c r="AC67" s="95"/>
      <c r="AD67" s="95"/>
      <c r="AE67" s="95"/>
      <c r="AF67" s="89"/>
      <c r="AG67" s="96"/>
      <c r="AH67" s="89"/>
      <c r="AI67" s="96"/>
    </row>
    <row r="68" spans="1:35" x14ac:dyDescent="0.25">
      <c r="A68" s="11">
        <v>2837</v>
      </c>
      <c r="B68" s="11">
        <v>2784</v>
      </c>
      <c r="C68" s="11">
        <v>3126</v>
      </c>
      <c r="D68" s="11">
        <v>1900</v>
      </c>
      <c r="E68" s="11">
        <v>1241</v>
      </c>
      <c r="F68" s="11">
        <v>552</v>
      </c>
      <c r="G68" s="58" t="s">
        <v>478</v>
      </c>
      <c r="H68" s="49" t="s">
        <v>479</v>
      </c>
      <c r="I68" s="51">
        <v>0.36363636363636298</v>
      </c>
      <c r="J68" s="86">
        <f t="shared" si="0"/>
        <v>1031.6363636363617</v>
      </c>
      <c r="K68" s="51">
        <v>0.19354838709677399</v>
      </c>
      <c r="L68" s="102">
        <f t="shared" si="1"/>
        <v>538.83870967741882</v>
      </c>
      <c r="M68" s="51">
        <v>0.21978021978021889</v>
      </c>
      <c r="N68" s="86">
        <f t="shared" si="2"/>
        <v>687.03296703296428</v>
      </c>
      <c r="O68" s="51">
        <v>0.2121212121212116</v>
      </c>
      <c r="P68" s="86">
        <f t="shared" si="3"/>
        <v>403.03030303030204</v>
      </c>
      <c r="Q68" s="100">
        <v>0.17857142857142849</v>
      </c>
      <c r="R68" s="86">
        <f t="shared" si="4"/>
        <v>221.60714285714275</v>
      </c>
      <c r="S68" s="91">
        <v>0.1043956043956043</v>
      </c>
      <c r="T68" s="104">
        <f t="shared" si="5"/>
        <v>57.626373626373578</v>
      </c>
      <c r="U68" s="95"/>
      <c r="V68" s="89"/>
      <c r="W68" s="96"/>
      <c r="X68" s="95"/>
      <c r="Y68" s="95"/>
      <c r="Z68" s="95"/>
      <c r="AA68" s="89"/>
      <c r="AB68" s="96"/>
      <c r="AC68" s="95"/>
      <c r="AD68" s="95"/>
      <c r="AE68" s="95"/>
      <c r="AF68" s="89"/>
      <c r="AG68" s="96"/>
      <c r="AH68" s="89"/>
      <c r="AI68" s="96"/>
    </row>
    <row r="69" spans="1:35" x14ac:dyDescent="0.25">
      <c r="A69" s="11">
        <v>1642</v>
      </c>
      <c r="B69" s="11">
        <v>1473</v>
      </c>
      <c r="C69" s="11">
        <v>1051</v>
      </c>
      <c r="D69" s="11">
        <v>397</v>
      </c>
      <c r="E69" s="11">
        <v>204</v>
      </c>
      <c r="F69" s="11">
        <v>69</v>
      </c>
      <c r="G69" s="58" t="s">
        <v>480</v>
      </c>
      <c r="H69" s="49" t="s">
        <v>481</v>
      </c>
      <c r="I69" s="51">
        <v>0.99999999999999889</v>
      </c>
      <c r="J69" s="86">
        <f t="shared" si="0"/>
        <v>1641.9999999999982</v>
      </c>
      <c r="K69" s="51">
        <v>0.999999999999999</v>
      </c>
      <c r="L69" s="102">
        <f t="shared" si="1"/>
        <v>1472.9999999999986</v>
      </c>
      <c r="M69" s="51">
        <v>1</v>
      </c>
      <c r="N69" s="86">
        <f t="shared" si="2"/>
        <v>1051</v>
      </c>
      <c r="O69" s="51">
        <v>1</v>
      </c>
      <c r="P69" s="86">
        <f t="shared" si="3"/>
        <v>397</v>
      </c>
      <c r="Q69" s="100">
        <v>0.999999999999999</v>
      </c>
      <c r="R69" s="86">
        <f t="shared" si="4"/>
        <v>203.9999999999998</v>
      </c>
      <c r="S69" s="91">
        <v>1</v>
      </c>
      <c r="T69" s="104">
        <f t="shared" si="5"/>
        <v>69</v>
      </c>
      <c r="U69" s="95"/>
      <c r="V69" s="89"/>
      <c r="W69" s="96"/>
      <c r="X69" s="95"/>
      <c r="Y69" s="95"/>
      <c r="Z69" s="95"/>
      <c r="AA69" s="89"/>
      <c r="AB69" s="96"/>
      <c r="AC69" s="95"/>
      <c r="AD69" s="95"/>
      <c r="AE69" s="95"/>
      <c r="AF69" s="89"/>
      <c r="AG69" s="96"/>
      <c r="AH69" s="89"/>
      <c r="AI69" s="96"/>
    </row>
    <row r="70" spans="1:35" x14ac:dyDescent="0.25">
      <c r="A70" s="11">
        <v>5289</v>
      </c>
      <c r="B70" s="11">
        <v>5309</v>
      </c>
      <c r="C70" s="11">
        <v>4780</v>
      </c>
      <c r="D70" s="11">
        <v>2495</v>
      </c>
      <c r="E70" s="11">
        <v>1795</v>
      </c>
      <c r="F70" s="11">
        <v>915</v>
      </c>
      <c r="G70" s="58" t="s">
        <v>482</v>
      </c>
      <c r="H70" s="49" t="s">
        <v>483</v>
      </c>
      <c r="I70" s="51">
        <v>1</v>
      </c>
      <c r="J70" s="86">
        <f t="shared" ref="J70:J86" si="6">A70*I70</f>
        <v>5289</v>
      </c>
      <c r="K70" s="51">
        <v>0.98412698412698296</v>
      </c>
      <c r="L70" s="102">
        <f t="shared" ref="L70:L86" si="7">B70*K70</f>
        <v>5224.7301587301527</v>
      </c>
      <c r="M70" s="51">
        <v>0.99145299145299104</v>
      </c>
      <c r="N70" s="86">
        <f t="shared" ref="N70:N86" si="8">C70*M70</f>
        <v>4739.145299145297</v>
      </c>
      <c r="O70" s="51">
        <v>1</v>
      </c>
      <c r="P70" s="86">
        <f t="shared" ref="P70:P86" si="9">D70*O70</f>
        <v>2495</v>
      </c>
      <c r="Q70" s="100">
        <v>0.99999999999999956</v>
      </c>
      <c r="R70" s="86">
        <f t="shared" ref="R70:R86" si="10">E70*Q70</f>
        <v>1794.9999999999991</v>
      </c>
      <c r="S70" s="91">
        <v>0.99572649572649508</v>
      </c>
      <c r="T70" s="104">
        <f t="shared" ref="T70:T86" si="11">F70*S70</f>
        <v>911.08974358974297</v>
      </c>
      <c r="U70" s="95"/>
      <c r="V70" s="89"/>
      <c r="W70" s="96"/>
      <c r="X70" s="95"/>
      <c r="Y70" s="95"/>
      <c r="Z70" s="95"/>
      <c r="AA70" s="89"/>
      <c r="AB70" s="96"/>
      <c r="AC70" s="95"/>
      <c r="AD70" s="95"/>
      <c r="AE70" s="95"/>
      <c r="AF70" s="89"/>
      <c r="AG70" s="96"/>
      <c r="AH70" s="89"/>
      <c r="AI70" s="96"/>
    </row>
    <row r="71" spans="1:35" x14ac:dyDescent="0.25">
      <c r="A71" s="11">
        <v>5525</v>
      </c>
      <c r="B71" s="11">
        <v>3868</v>
      </c>
      <c r="C71" s="11">
        <v>2392</v>
      </c>
      <c r="D71" s="11">
        <v>1084</v>
      </c>
      <c r="E71" s="11">
        <v>560</v>
      </c>
      <c r="F71" s="11">
        <v>230</v>
      </c>
      <c r="G71" s="58" t="s">
        <v>484</v>
      </c>
      <c r="H71" s="49" t="s">
        <v>485</v>
      </c>
      <c r="I71" s="51">
        <v>0.875</v>
      </c>
      <c r="J71" s="86">
        <f t="shared" si="6"/>
        <v>4834.375</v>
      </c>
      <c r="K71" s="51">
        <v>0.952380952380952</v>
      </c>
      <c r="L71" s="102">
        <f t="shared" si="7"/>
        <v>3683.8095238095225</v>
      </c>
      <c r="M71" s="51">
        <v>0.99999999999999889</v>
      </c>
      <c r="N71" s="86">
        <f t="shared" si="8"/>
        <v>2391.9999999999973</v>
      </c>
      <c r="O71" s="51">
        <v>1</v>
      </c>
      <c r="P71" s="86">
        <f t="shared" si="9"/>
        <v>1084</v>
      </c>
      <c r="Q71" s="100">
        <v>0.98076923076922995</v>
      </c>
      <c r="R71" s="86">
        <f t="shared" si="10"/>
        <v>549.23076923076883</v>
      </c>
      <c r="S71" s="91">
        <v>0.999999999999999</v>
      </c>
      <c r="T71" s="104">
        <f t="shared" si="11"/>
        <v>229.99999999999977</v>
      </c>
      <c r="U71" s="95"/>
      <c r="V71" s="89"/>
      <c r="W71" s="96"/>
      <c r="X71" s="95"/>
      <c r="Y71" s="95"/>
      <c r="Z71" s="95"/>
      <c r="AA71" s="89"/>
      <c r="AB71" s="96"/>
      <c r="AC71" s="95"/>
      <c r="AD71" s="95"/>
      <c r="AE71" s="95"/>
      <c r="AF71" s="89"/>
      <c r="AG71" s="96"/>
      <c r="AH71" s="89"/>
      <c r="AI71" s="96"/>
    </row>
    <row r="72" spans="1:35" x14ac:dyDescent="0.25">
      <c r="A72" s="11">
        <v>2016</v>
      </c>
      <c r="B72" s="11">
        <v>1629</v>
      </c>
      <c r="C72" s="11">
        <v>1585</v>
      </c>
      <c r="D72" s="11">
        <v>775</v>
      </c>
      <c r="E72" s="11">
        <v>515</v>
      </c>
      <c r="F72" s="11">
        <v>271</v>
      </c>
      <c r="G72" s="58" t="s">
        <v>486</v>
      </c>
      <c r="H72" s="49" t="s">
        <v>487</v>
      </c>
      <c r="I72" s="51">
        <v>1</v>
      </c>
      <c r="J72" s="86">
        <f t="shared" si="6"/>
        <v>2016</v>
      </c>
      <c r="K72" s="51">
        <v>0.95</v>
      </c>
      <c r="L72" s="102">
        <f t="shared" si="7"/>
        <v>1547.55</v>
      </c>
      <c r="M72" s="51">
        <v>0.93478260869565177</v>
      </c>
      <c r="N72" s="86">
        <f t="shared" si="8"/>
        <v>1481.6304347826081</v>
      </c>
      <c r="O72" s="51">
        <v>1</v>
      </c>
      <c r="P72" s="86">
        <f t="shared" si="9"/>
        <v>775</v>
      </c>
      <c r="Q72" s="100">
        <v>1</v>
      </c>
      <c r="R72" s="86">
        <f t="shared" si="10"/>
        <v>515</v>
      </c>
      <c r="S72" s="91">
        <v>1</v>
      </c>
      <c r="T72" s="104">
        <f t="shared" si="11"/>
        <v>271</v>
      </c>
      <c r="U72" s="95"/>
      <c r="V72" s="89"/>
      <c r="W72" s="96"/>
      <c r="X72" s="95"/>
      <c r="Y72" s="95"/>
      <c r="Z72" s="95"/>
      <c r="AA72" s="89"/>
      <c r="AB72" s="96"/>
      <c r="AC72" s="95"/>
      <c r="AD72" s="95"/>
      <c r="AE72" s="95"/>
      <c r="AF72" s="89"/>
      <c r="AG72" s="96"/>
      <c r="AH72" s="89"/>
      <c r="AI72" s="96"/>
    </row>
    <row r="73" spans="1:35" x14ac:dyDescent="0.25">
      <c r="A73" s="11">
        <v>1626</v>
      </c>
      <c r="B73" s="11">
        <v>1393</v>
      </c>
      <c r="C73" s="11">
        <v>1124</v>
      </c>
      <c r="D73" s="11">
        <v>424</v>
      </c>
      <c r="E73" s="11">
        <v>243</v>
      </c>
      <c r="F73" s="11">
        <v>83</v>
      </c>
      <c r="G73" s="58" t="s">
        <v>488</v>
      </c>
      <c r="H73" s="49" t="s">
        <v>489</v>
      </c>
      <c r="I73" s="51">
        <v>1</v>
      </c>
      <c r="J73" s="86">
        <f t="shared" si="6"/>
        <v>1626</v>
      </c>
      <c r="K73" s="51">
        <v>0.97560975609756007</v>
      </c>
      <c r="L73" s="102">
        <f t="shared" si="7"/>
        <v>1359.0243902439013</v>
      </c>
      <c r="M73" s="51">
        <v>0.99999999999999967</v>
      </c>
      <c r="N73" s="86">
        <f t="shared" si="8"/>
        <v>1123.9999999999995</v>
      </c>
      <c r="O73" s="51">
        <v>1</v>
      </c>
      <c r="P73" s="86">
        <f t="shared" si="9"/>
        <v>424</v>
      </c>
      <c r="Q73" s="100">
        <v>0.99999999999999922</v>
      </c>
      <c r="R73" s="86">
        <f t="shared" si="10"/>
        <v>242.9999999999998</v>
      </c>
      <c r="S73" s="91">
        <v>1</v>
      </c>
      <c r="T73" s="104">
        <f t="shared" si="11"/>
        <v>83</v>
      </c>
      <c r="U73" s="95"/>
      <c r="V73" s="89"/>
      <c r="W73" s="96"/>
      <c r="X73" s="95"/>
      <c r="Y73" s="95"/>
      <c r="Z73" s="95"/>
      <c r="AA73" s="89"/>
      <c r="AB73" s="96"/>
      <c r="AC73" s="95"/>
      <c r="AD73" s="95"/>
      <c r="AE73" s="95"/>
      <c r="AF73" s="89"/>
      <c r="AG73" s="96"/>
      <c r="AH73" s="89"/>
      <c r="AI73" s="96"/>
    </row>
    <row r="74" spans="1:35" x14ac:dyDescent="0.25">
      <c r="A74" s="11">
        <v>1580</v>
      </c>
      <c r="B74" s="11">
        <v>1622</v>
      </c>
      <c r="C74" s="11">
        <v>1934</v>
      </c>
      <c r="D74" s="11">
        <v>1178</v>
      </c>
      <c r="E74" s="11">
        <v>775</v>
      </c>
      <c r="F74" s="11">
        <v>368</v>
      </c>
      <c r="G74" s="58" t="s">
        <v>490</v>
      </c>
      <c r="H74" s="49" t="s">
        <v>491</v>
      </c>
      <c r="I74" s="51">
        <v>0.25</v>
      </c>
      <c r="J74" s="86">
        <f t="shared" si="6"/>
        <v>395</v>
      </c>
      <c r="K74" s="51">
        <v>0.1666666666666666</v>
      </c>
      <c r="L74" s="102">
        <f t="shared" si="7"/>
        <v>270.3333333333332</v>
      </c>
      <c r="M74" s="51">
        <v>0.24285714285714272</v>
      </c>
      <c r="N74" s="86">
        <f t="shared" si="8"/>
        <v>469.68571428571403</v>
      </c>
      <c r="O74" s="51">
        <v>0.24444444444444399</v>
      </c>
      <c r="P74" s="86">
        <f t="shared" si="9"/>
        <v>287.95555555555501</v>
      </c>
      <c r="Q74" s="100">
        <v>0.11000000000000001</v>
      </c>
      <c r="R74" s="86">
        <f t="shared" si="10"/>
        <v>85.250000000000014</v>
      </c>
      <c r="S74" s="91">
        <v>0.11214953271028</v>
      </c>
      <c r="T74" s="104">
        <f t="shared" si="11"/>
        <v>41.27102803738304</v>
      </c>
      <c r="U74" s="95"/>
      <c r="V74" s="89"/>
      <c r="W74" s="96"/>
      <c r="X74" s="95"/>
      <c r="Y74" s="95"/>
      <c r="Z74" s="95"/>
      <c r="AA74" s="89"/>
      <c r="AB74" s="96"/>
      <c r="AC74" s="95"/>
      <c r="AD74" s="95"/>
      <c r="AE74" s="95"/>
      <c r="AF74" s="89"/>
      <c r="AG74" s="96"/>
      <c r="AH74" s="89"/>
      <c r="AI74" s="96"/>
    </row>
    <row r="75" spans="1:35" x14ac:dyDescent="0.25">
      <c r="A75" s="11">
        <v>16118</v>
      </c>
      <c r="B75" s="11">
        <v>2141</v>
      </c>
      <c r="C75" s="11">
        <v>1564</v>
      </c>
      <c r="D75" s="11">
        <v>708</v>
      </c>
      <c r="E75" s="11">
        <v>532</v>
      </c>
      <c r="F75" s="11">
        <v>298</v>
      </c>
      <c r="G75" s="58" t="s">
        <v>492</v>
      </c>
      <c r="H75" s="49" t="s">
        <v>493</v>
      </c>
      <c r="I75" s="91">
        <v>0.92105263157894601</v>
      </c>
      <c r="J75" s="86">
        <f t="shared" si="6"/>
        <v>14845.526315789451</v>
      </c>
      <c r="K75" s="91">
        <v>1</v>
      </c>
      <c r="L75" s="102">
        <f t="shared" si="7"/>
        <v>2141</v>
      </c>
      <c r="M75" s="51">
        <v>0.96721311475409699</v>
      </c>
      <c r="N75" s="86">
        <f t="shared" si="8"/>
        <v>1512.7213114754077</v>
      </c>
      <c r="O75" s="51">
        <v>1</v>
      </c>
      <c r="P75" s="86">
        <f t="shared" si="9"/>
        <v>708</v>
      </c>
      <c r="Q75" s="100">
        <v>0.99038461538461409</v>
      </c>
      <c r="R75" s="86">
        <f t="shared" si="10"/>
        <v>526.88461538461468</v>
      </c>
      <c r="S75" s="91">
        <v>1</v>
      </c>
      <c r="T75" s="104">
        <f t="shared" si="11"/>
        <v>298</v>
      </c>
      <c r="U75" s="95"/>
      <c r="V75" s="89"/>
      <c r="W75" s="96"/>
      <c r="X75" s="95"/>
      <c r="Y75" s="95"/>
      <c r="Z75" s="95"/>
      <c r="AA75" s="89"/>
      <c r="AB75" s="96"/>
      <c r="AC75" s="95"/>
      <c r="AD75" s="95"/>
      <c r="AE75" s="95"/>
      <c r="AF75" s="89"/>
      <c r="AG75" s="96"/>
      <c r="AH75" s="89"/>
      <c r="AI75" s="96"/>
    </row>
    <row r="76" spans="1:35" x14ac:dyDescent="0.25">
      <c r="A76" s="11">
        <v>2859</v>
      </c>
      <c r="B76" s="11">
        <v>2514</v>
      </c>
      <c r="C76" s="11">
        <v>1149</v>
      </c>
      <c r="D76" s="11">
        <v>423</v>
      </c>
      <c r="E76" s="11">
        <v>245</v>
      </c>
      <c r="F76" s="11">
        <v>93</v>
      </c>
      <c r="G76" s="58" t="s">
        <v>494</v>
      </c>
      <c r="H76" s="49" t="s">
        <v>495</v>
      </c>
      <c r="I76" s="91">
        <v>0.94736842105263097</v>
      </c>
      <c r="J76" s="86">
        <f t="shared" si="6"/>
        <v>2708.5263157894719</v>
      </c>
      <c r="K76" s="91">
        <v>0.999999999999999</v>
      </c>
      <c r="L76" s="102">
        <f t="shared" si="7"/>
        <v>2513.9999999999973</v>
      </c>
      <c r="M76" s="51">
        <v>1</v>
      </c>
      <c r="N76" s="86">
        <f t="shared" si="8"/>
        <v>1149</v>
      </c>
      <c r="O76" s="51">
        <v>1</v>
      </c>
      <c r="P76" s="86">
        <f t="shared" si="9"/>
        <v>423</v>
      </c>
      <c r="Q76" s="100">
        <v>1</v>
      </c>
      <c r="R76" s="86">
        <f t="shared" si="10"/>
        <v>245</v>
      </c>
      <c r="S76" s="91">
        <v>0.999999999999999</v>
      </c>
      <c r="T76" s="104">
        <f t="shared" si="11"/>
        <v>92.999999999999901</v>
      </c>
      <c r="U76" s="95"/>
      <c r="V76" s="89"/>
      <c r="W76" s="96"/>
      <c r="X76" s="95"/>
      <c r="Y76" s="95"/>
      <c r="Z76" s="95"/>
      <c r="AA76" s="89"/>
      <c r="AB76" s="96"/>
      <c r="AC76" s="95"/>
      <c r="AD76" s="95"/>
      <c r="AE76" s="95"/>
      <c r="AF76" s="89"/>
      <c r="AG76" s="96"/>
      <c r="AH76" s="89"/>
      <c r="AI76" s="96"/>
    </row>
    <row r="77" spans="1:35" x14ac:dyDescent="0.25">
      <c r="A77" s="11">
        <v>1346</v>
      </c>
      <c r="B77" s="11">
        <v>1372</v>
      </c>
      <c r="C77" s="11">
        <v>1749</v>
      </c>
      <c r="D77" s="11">
        <v>1341</v>
      </c>
      <c r="E77" s="11">
        <v>884</v>
      </c>
      <c r="F77" s="11">
        <v>315</v>
      </c>
      <c r="G77" s="58" t="s">
        <v>496</v>
      </c>
      <c r="H77" s="49" t="s">
        <v>497</v>
      </c>
      <c r="I77" s="91">
        <v>1</v>
      </c>
      <c r="J77" s="86">
        <f t="shared" si="6"/>
        <v>1346</v>
      </c>
      <c r="K77" s="91">
        <v>1</v>
      </c>
      <c r="L77" s="102">
        <f t="shared" si="7"/>
        <v>1372</v>
      </c>
      <c r="M77" s="51">
        <v>1</v>
      </c>
      <c r="N77" s="86">
        <f t="shared" si="8"/>
        <v>1749</v>
      </c>
      <c r="O77" s="51">
        <v>0.99999999999999956</v>
      </c>
      <c r="P77" s="86">
        <f t="shared" si="9"/>
        <v>1340.9999999999993</v>
      </c>
      <c r="Q77" s="100">
        <v>0.99999999999999967</v>
      </c>
      <c r="R77" s="86">
        <f t="shared" si="10"/>
        <v>883.99999999999966</v>
      </c>
      <c r="S77" s="91">
        <v>0.98749999999999993</v>
      </c>
      <c r="T77" s="104">
        <f t="shared" si="11"/>
        <v>311.0625</v>
      </c>
      <c r="U77" s="95"/>
      <c r="V77" s="89"/>
      <c r="W77" s="96"/>
      <c r="X77" s="95"/>
      <c r="Y77" s="95"/>
      <c r="Z77" s="95"/>
      <c r="AA77" s="89"/>
      <c r="AB77" s="96"/>
      <c r="AC77" s="95"/>
      <c r="AD77" s="95"/>
      <c r="AE77" s="95"/>
      <c r="AF77" s="89"/>
      <c r="AG77" s="96"/>
      <c r="AH77" s="89"/>
      <c r="AI77" s="96"/>
    </row>
    <row r="78" spans="1:35" x14ac:dyDescent="0.25">
      <c r="A78" s="11">
        <v>1650</v>
      </c>
      <c r="B78" s="11">
        <v>1600</v>
      </c>
      <c r="C78" s="11">
        <v>2227</v>
      </c>
      <c r="D78" s="11">
        <v>1147</v>
      </c>
      <c r="E78" s="11">
        <v>741</v>
      </c>
      <c r="F78" s="11">
        <v>282</v>
      </c>
      <c r="G78" s="58" t="s">
        <v>498</v>
      </c>
      <c r="H78" s="49" t="s">
        <v>499</v>
      </c>
      <c r="I78" s="91">
        <v>0.4117647058823527</v>
      </c>
      <c r="J78" s="86">
        <f t="shared" si="6"/>
        <v>679.41176470588198</v>
      </c>
      <c r="K78" s="91">
        <v>0.28571428571428559</v>
      </c>
      <c r="L78" s="102">
        <f t="shared" si="7"/>
        <v>457.14285714285694</v>
      </c>
      <c r="M78" s="51">
        <v>0.40476190476190377</v>
      </c>
      <c r="N78" s="86">
        <f t="shared" si="8"/>
        <v>901.40476190475965</v>
      </c>
      <c r="O78" s="51">
        <v>0.26760563380281649</v>
      </c>
      <c r="P78" s="86">
        <f t="shared" si="9"/>
        <v>306.94366197183052</v>
      </c>
      <c r="Q78" s="100">
        <v>0.2631578947368412</v>
      </c>
      <c r="R78" s="86">
        <f t="shared" si="10"/>
        <v>194.99999999999932</v>
      </c>
      <c r="S78" s="91">
        <v>0.32432432432432351</v>
      </c>
      <c r="T78" s="104">
        <f t="shared" si="11"/>
        <v>91.459459459459225</v>
      </c>
      <c r="U78" s="95"/>
      <c r="V78" s="89"/>
      <c r="W78" s="96"/>
      <c r="X78" s="95"/>
      <c r="Y78" s="95"/>
      <c r="Z78" s="95"/>
      <c r="AA78" s="89"/>
      <c r="AB78" s="96"/>
      <c r="AC78" s="95"/>
      <c r="AD78" s="95"/>
      <c r="AE78" s="95"/>
      <c r="AF78" s="89"/>
      <c r="AG78" s="96"/>
      <c r="AH78" s="89"/>
      <c r="AI78" s="96"/>
    </row>
    <row r="79" spans="1:35" x14ac:dyDescent="0.25">
      <c r="A79" s="11">
        <v>1927</v>
      </c>
      <c r="B79" s="11">
        <v>1938</v>
      </c>
      <c r="C79" s="11">
        <v>2202</v>
      </c>
      <c r="D79" s="11">
        <v>1362</v>
      </c>
      <c r="E79" s="11">
        <v>893</v>
      </c>
      <c r="F79" s="11">
        <v>413</v>
      </c>
      <c r="G79" s="58" t="s">
        <v>500</v>
      </c>
      <c r="H79" s="49" t="s">
        <v>501</v>
      </c>
      <c r="I79" s="91">
        <v>0.19047619047618958</v>
      </c>
      <c r="J79" s="86">
        <f t="shared" si="6"/>
        <v>367.04761904761733</v>
      </c>
      <c r="K79" s="91">
        <v>0.04</v>
      </c>
      <c r="L79" s="102">
        <f t="shared" si="7"/>
        <v>77.52</v>
      </c>
      <c r="M79" s="51">
        <v>0.1594202898550722</v>
      </c>
      <c r="N79" s="86">
        <f t="shared" si="8"/>
        <v>351.04347826086899</v>
      </c>
      <c r="O79" s="51">
        <v>0.22222222222222179</v>
      </c>
      <c r="P79" s="86">
        <f t="shared" si="9"/>
        <v>302.66666666666606</v>
      </c>
      <c r="Q79" s="100">
        <v>0.17164179104477562</v>
      </c>
      <c r="R79" s="86">
        <f t="shared" si="10"/>
        <v>153.27611940298462</v>
      </c>
      <c r="S79" s="91">
        <v>0.15833333333333299</v>
      </c>
      <c r="T79" s="104">
        <f t="shared" si="11"/>
        <v>65.391666666666524</v>
      </c>
      <c r="U79" s="95"/>
      <c r="V79" s="89"/>
      <c r="W79" s="96"/>
      <c r="X79" s="95"/>
      <c r="Y79" s="95"/>
      <c r="Z79" s="95"/>
      <c r="AA79" s="89"/>
      <c r="AB79" s="96"/>
      <c r="AC79" s="95"/>
      <c r="AD79" s="95"/>
      <c r="AE79" s="95"/>
      <c r="AF79" s="89"/>
      <c r="AG79" s="96"/>
      <c r="AH79" s="89"/>
      <c r="AI79" s="96"/>
    </row>
    <row r="80" spans="1:35" x14ac:dyDescent="0.25">
      <c r="A80" s="11">
        <v>4840</v>
      </c>
      <c r="B80" s="11">
        <v>6245</v>
      </c>
      <c r="C80" s="11">
        <v>6856</v>
      </c>
      <c r="D80" s="11">
        <v>4225</v>
      </c>
      <c r="E80" s="11">
        <v>2815</v>
      </c>
      <c r="F80" s="11">
        <v>1241</v>
      </c>
      <c r="G80" s="58" t="s">
        <v>502</v>
      </c>
      <c r="H80" s="49" t="s">
        <v>503</v>
      </c>
      <c r="I80" s="91">
        <v>0.94444444444444398</v>
      </c>
      <c r="J80" s="86">
        <f t="shared" si="6"/>
        <v>4571.1111111111086</v>
      </c>
      <c r="K80" s="91">
        <v>0.97777777777777697</v>
      </c>
      <c r="L80" s="102">
        <f t="shared" si="7"/>
        <v>6106.2222222222172</v>
      </c>
      <c r="M80" s="51">
        <v>0.98039215686274395</v>
      </c>
      <c r="N80" s="86">
        <f t="shared" si="8"/>
        <v>6721.5686274509726</v>
      </c>
      <c r="O80" s="51">
        <v>0.97368421052631393</v>
      </c>
      <c r="P80" s="86">
        <f t="shared" si="9"/>
        <v>4113.815789473676</v>
      </c>
      <c r="Q80" s="100">
        <v>0.96124031007751798</v>
      </c>
      <c r="R80" s="86">
        <f t="shared" si="10"/>
        <v>2705.891472868213</v>
      </c>
      <c r="S80" s="91">
        <v>0.94142259414225871</v>
      </c>
      <c r="T80" s="104">
        <f t="shared" si="11"/>
        <v>1168.3054393305431</v>
      </c>
      <c r="U80" s="95"/>
      <c r="V80" s="89"/>
      <c r="W80" s="96"/>
      <c r="X80" s="95"/>
      <c r="Y80" s="95"/>
      <c r="Z80" s="95"/>
      <c r="AA80" s="89"/>
      <c r="AB80" s="96"/>
      <c r="AC80" s="95"/>
      <c r="AD80" s="95"/>
      <c r="AE80" s="95"/>
      <c r="AF80" s="89"/>
      <c r="AG80" s="96"/>
      <c r="AH80" s="89"/>
      <c r="AI80" s="96"/>
    </row>
    <row r="81" spans="1:35" x14ac:dyDescent="0.25">
      <c r="A81" s="11">
        <v>635</v>
      </c>
      <c r="B81" s="11">
        <v>552</v>
      </c>
      <c r="C81" s="11">
        <v>683</v>
      </c>
      <c r="D81" s="11">
        <v>355</v>
      </c>
      <c r="E81" s="11">
        <v>240</v>
      </c>
      <c r="F81" s="11">
        <v>73</v>
      </c>
      <c r="G81" s="58" t="s">
        <v>504</v>
      </c>
      <c r="H81" s="49" t="s">
        <v>505</v>
      </c>
      <c r="I81" s="91">
        <v>0.6</v>
      </c>
      <c r="J81" s="86">
        <f t="shared" si="6"/>
        <v>381</v>
      </c>
      <c r="K81" s="91">
        <v>1</v>
      </c>
      <c r="L81" s="102">
        <f t="shared" si="7"/>
        <v>552</v>
      </c>
      <c r="M81" s="51">
        <v>1</v>
      </c>
      <c r="N81" s="86">
        <f t="shared" si="8"/>
        <v>683</v>
      </c>
      <c r="O81" s="51">
        <v>1</v>
      </c>
      <c r="P81" s="86">
        <f t="shared" si="9"/>
        <v>355</v>
      </c>
      <c r="Q81" s="100">
        <v>1</v>
      </c>
      <c r="R81" s="86">
        <f t="shared" si="10"/>
        <v>240</v>
      </c>
      <c r="S81" s="91">
        <v>1</v>
      </c>
      <c r="T81" s="104">
        <f t="shared" si="11"/>
        <v>73</v>
      </c>
      <c r="U81" s="95"/>
      <c r="V81" s="89"/>
      <c r="W81" s="96"/>
      <c r="X81" s="95"/>
      <c r="Y81" s="95"/>
      <c r="Z81" s="95"/>
      <c r="AA81" s="89"/>
      <c r="AB81" s="96"/>
      <c r="AC81" s="95"/>
      <c r="AD81" s="95"/>
      <c r="AE81" s="95"/>
      <c r="AF81" s="89"/>
      <c r="AG81" s="96"/>
      <c r="AH81" s="89"/>
      <c r="AI81" s="96"/>
    </row>
    <row r="82" spans="1:35" x14ac:dyDescent="0.25">
      <c r="A82" s="11">
        <v>2522</v>
      </c>
      <c r="B82" s="11">
        <v>2421</v>
      </c>
      <c r="C82" s="11">
        <v>1404</v>
      </c>
      <c r="D82" s="11">
        <v>533</v>
      </c>
      <c r="E82" s="11">
        <v>308</v>
      </c>
      <c r="F82" s="11">
        <v>105</v>
      </c>
      <c r="G82" s="58" t="s">
        <v>506</v>
      </c>
      <c r="H82" s="49" t="s">
        <v>507</v>
      </c>
      <c r="I82" s="91">
        <v>0.9</v>
      </c>
      <c r="J82" s="86">
        <f t="shared" si="6"/>
        <v>2269.8000000000002</v>
      </c>
      <c r="K82" s="91">
        <v>0.93103448275862033</v>
      </c>
      <c r="L82" s="102">
        <f t="shared" si="7"/>
        <v>2254.03448275862</v>
      </c>
      <c r="M82" s="51">
        <v>0.96875</v>
      </c>
      <c r="N82" s="86">
        <f t="shared" si="8"/>
        <v>1360.125</v>
      </c>
      <c r="O82" s="51">
        <v>0.97872340425531845</v>
      </c>
      <c r="P82" s="86">
        <f t="shared" si="9"/>
        <v>521.65957446808477</v>
      </c>
      <c r="Q82" s="100">
        <v>1</v>
      </c>
      <c r="R82" s="86">
        <f t="shared" si="10"/>
        <v>308</v>
      </c>
      <c r="S82" s="91">
        <v>0.99999999999999922</v>
      </c>
      <c r="T82" s="104">
        <f t="shared" si="11"/>
        <v>104.99999999999991</v>
      </c>
      <c r="U82" s="95"/>
      <c r="V82" s="89"/>
      <c r="W82" s="96"/>
      <c r="X82" s="95"/>
      <c r="Y82" s="95"/>
      <c r="Z82" s="95"/>
      <c r="AA82" s="89"/>
      <c r="AB82" s="96"/>
      <c r="AC82" s="95"/>
      <c r="AD82" s="95"/>
      <c r="AE82" s="95"/>
      <c r="AF82" s="89"/>
      <c r="AG82" s="96"/>
      <c r="AH82" s="89"/>
      <c r="AI82" s="96"/>
    </row>
    <row r="83" spans="1:35" x14ac:dyDescent="0.25">
      <c r="A83" s="11">
        <v>2697</v>
      </c>
      <c r="B83" s="11">
        <v>2479</v>
      </c>
      <c r="C83" s="11">
        <v>2657</v>
      </c>
      <c r="D83" s="11">
        <v>1464</v>
      </c>
      <c r="E83" s="11">
        <v>1251</v>
      </c>
      <c r="F83" s="11">
        <v>352</v>
      </c>
      <c r="G83" s="58" t="s">
        <v>508</v>
      </c>
      <c r="H83" s="49" t="s">
        <v>509</v>
      </c>
      <c r="I83" s="91">
        <v>0.99999999999999989</v>
      </c>
      <c r="J83" s="86">
        <f t="shared" si="6"/>
        <v>2696.9999999999995</v>
      </c>
      <c r="K83" s="91">
        <v>0.99999999999999967</v>
      </c>
      <c r="L83" s="102">
        <f t="shared" si="7"/>
        <v>2478.9999999999991</v>
      </c>
      <c r="M83" s="51">
        <v>1</v>
      </c>
      <c r="N83" s="86">
        <f t="shared" si="8"/>
        <v>2657</v>
      </c>
      <c r="O83" s="51">
        <v>1</v>
      </c>
      <c r="P83" s="86">
        <f t="shared" si="9"/>
        <v>1464</v>
      </c>
      <c r="Q83" s="100">
        <v>0.99999999999999944</v>
      </c>
      <c r="R83" s="86">
        <f t="shared" si="10"/>
        <v>1250.9999999999993</v>
      </c>
      <c r="S83" s="91">
        <v>0.99047619047618995</v>
      </c>
      <c r="T83" s="104">
        <f t="shared" si="11"/>
        <v>348.64761904761889</v>
      </c>
      <c r="U83" s="95"/>
      <c r="V83" s="89"/>
      <c r="W83" s="96"/>
      <c r="X83" s="95"/>
      <c r="Y83" s="95"/>
      <c r="Z83" s="95"/>
      <c r="AA83" s="89"/>
      <c r="AB83" s="96"/>
      <c r="AC83" s="95"/>
      <c r="AD83" s="95"/>
      <c r="AE83" s="95"/>
      <c r="AF83" s="89"/>
      <c r="AG83" s="96"/>
      <c r="AH83" s="89"/>
      <c r="AI83" s="96"/>
    </row>
    <row r="84" spans="1:35" x14ac:dyDescent="0.25">
      <c r="A84" s="11">
        <v>1579</v>
      </c>
      <c r="B84" s="11">
        <v>2622</v>
      </c>
      <c r="C84" s="11">
        <v>1866</v>
      </c>
      <c r="D84" s="11">
        <v>1107</v>
      </c>
      <c r="E84" s="11">
        <v>669</v>
      </c>
      <c r="F84" s="11">
        <v>383</v>
      </c>
      <c r="G84" s="58" t="s">
        <v>510</v>
      </c>
      <c r="H84" s="49" t="s">
        <v>511</v>
      </c>
      <c r="I84" s="91">
        <v>1</v>
      </c>
      <c r="J84" s="86">
        <f t="shared" si="6"/>
        <v>1579</v>
      </c>
      <c r="K84" s="91">
        <v>1</v>
      </c>
      <c r="L84" s="102">
        <f t="shared" si="7"/>
        <v>2622</v>
      </c>
      <c r="M84" s="51">
        <v>0.99999999999999889</v>
      </c>
      <c r="N84" s="86">
        <f t="shared" si="8"/>
        <v>1865.999999999998</v>
      </c>
      <c r="O84" s="51">
        <v>1</v>
      </c>
      <c r="P84" s="86">
        <f t="shared" si="9"/>
        <v>1107</v>
      </c>
      <c r="Q84" s="100">
        <v>1</v>
      </c>
      <c r="R84" s="86">
        <f t="shared" si="10"/>
        <v>669</v>
      </c>
      <c r="S84" s="91">
        <v>0.99009900990098954</v>
      </c>
      <c r="T84" s="104">
        <f t="shared" si="11"/>
        <v>379.20792079207899</v>
      </c>
      <c r="U84" s="95"/>
      <c r="V84" s="89"/>
      <c r="W84" s="96"/>
      <c r="X84" s="95"/>
      <c r="Y84" s="95"/>
      <c r="Z84" s="95"/>
      <c r="AA84" s="89"/>
      <c r="AB84" s="96"/>
      <c r="AC84" s="95"/>
      <c r="AD84" s="95"/>
      <c r="AE84" s="95"/>
      <c r="AF84" s="89"/>
      <c r="AG84" s="96"/>
      <c r="AH84" s="89"/>
      <c r="AI84" s="96"/>
    </row>
    <row r="85" spans="1:35" x14ac:dyDescent="0.25">
      <c r="A85" s="11">
        <v>4892</v>
      </c>
      <c r="B85" s="11">
        <v>3973</v>
      </c>
      <c r="C85" s="11">
        <v>3126</v>
      </c>
      <c r="D85" s="11">
        <v>1641</v>
      </c>
      <c r="E85" s="11">
        <v>738</v>
      </c>
      <c r="F85" s="11">
        <v>252</v>
      </c>
      <c r="G85" s="58" t="s">
        <v>512</v>
      </c>
      <c r="H85" s="49" t="s">
        <v>513</v>
      </c>
      <c r="I85" s="51">
        <v>0.81818181818181701</v>
      </c>
      <c r="J85" s="86">
        <f t="shared" si="6"/>
        <v>4002.5454545454486</v>
      </c>
      <c r="K85" s="51">
        <v>0.94444444444444298</v>
      </c>
      <c r="L85" s="102">
        <f t="shared" si="7"/>
        <v>3752.2777777777719</v>
      </c>
      <c r="M85" s="51">
        <v>0.93181818181818099</v>
      </c>
      <c r="N85" s="86">
        <f t="shared" si="8"/>
        <v>2912.8636363636338</v>
      </c>
      <c r="O85" s="51">
        <v>0.98039215686274406</v>
      </c>
      <c r="P85" s="86">
        <f t="shared" si="9"/>
        <v>1608.823529411763</v>
      </c>
      <c r="Q85" s="100">
        <v>1</v>
      </c>
      <c r="R85" s="86">
        <f t="shared" si="10"/>
        <v>738</v>
      </c>
      <c r="S85" s="91">
        <v>1</v>
      </c>
      <c r="T85" s="104">
        <f t="shared" si="11"/>
        <v>252</v>
      </c>
      <c r="U85" s="95"/>
      <c r="V85" s="89"/>
      <c r="W85" s="96"/>
      <c r="X85" s="95"/>
      <c r="Y85" s="95"/>
      <c r="Z85" s="95"/>
      <c r="AA85" s="89"/>
      <c r="AB85" s="96"/>
      <c r="AC85" s="95"/>
      <c r="AD85" s="95"/>
      <c r="AE85" s="95"/>
      <c r="AF85" s="89"/>
      <c r="AG85" s="96"/>
      <c r="AH85" s="89"/>
      <c r="AI85" s="96"/>
    </row>
    <row r="86" spans="1:35" ht="15.75" thickBot="1" x14ac:dyDescent="0.3">
      <c r="A86" s="13">
        <v>1401</v>
      </c>
      <c r="B86" s="13">
        <v>1613</v>
      </c>
      <c r="C86" s="13">
        <v>2012</v>
      </c>
      <c r="D86" s="13">
        <v>1371</v>
      </c>
      <c r="E86" s="13">
        <v>916</v>
      </c>
      <c r="F86" s="14">
        <v>423</v>
      </c>
      <c r="G86" s="59" t="s">
        <v>514</v>
      </c>
      <c r="H86" s="60" t="s">
        <v>515</v>
      </c>
      <c r="I86" s="53">
        <v>0.42857142857142799</v>
      </c>
      <c r="J86" s="87">
        <f t="shared" si="6"/>
        <v>600.42857142857065</v>
      </c>
      <c r="K86" s="53">
        <v>0.25</v>
      </c>
      <c r="L86" s="103">
        <f t="shared" si="7"/>
        <v>403.25</v>
      </c>
      <c r="M86" s="53">
        <v>0.25806451612903197</v>
      </c>
      <c r="N86" s="87">
        <f t="shared" si="8"/>
        <v>519.22580645161236</v>
      </c>
      <c r="O86" s="53">
        <v>0.26470588235294029</v>
      </c>
      <c r="P86" s="87">
        <f t="shared" si="9"/>
        <v>362.91176470588113</v>
      </c>
      <c r="Q86" s="101">
        <v>0.21782178217821757</v>
      </c>
      <c r="R86" s="87">
        <f t="shared" si="10"/>
        <v>199.52475247524728</v>
      </c>
      <c r="S86" s="99">
        <v>0.18103448275862061</v>
      </c>
      <c r="T86" s="105">
        <f t="shared" si="11"/>
        <v>76.577586206896513</v>
      </c>
      <c r="U86" s="95"/>
      <c r="V86" s="89"/>
      <c r="W86" s="96"/>
      <c r="X86" s="95"/>
      <c r="Y86" s="95"/>
      <c r="Z86" s="95"/>
      <c r="AA86" s="89"/>
      <c r="AB86" s="96"/>
      <c r="AC86" s="95"/>
      <c r="AD86" s="95"/>
      <c r="AE86" s="95"/>
      <c r="AF86" s="89"/>
      <c r="AG86" s="96"/>
      <c r="AH86" s="89"/>
      <c r="AI86" s="96"/>
    </row>
    <row r="88" spans="1:35" x14ac:dyDescent="0.25">
      <c r="A88" s="106">
        <f>SUM(A5:A86)</f>
        <v>268093</v>
      </c>
      <c r="B88" s="106">
        <f>SUM(B5:B86)</f>
        <v>211568</v>
      </c>
      <c r="C88" s="106">
        <f t="shared" ref="C88:F88" si="12">SUM(C5:C86)</f>
        <v>178970</v>
      </c>
      <c r="D88" s="106">
        <f t="shared" si="12"/>
        <v>89015</v>
      </c>
      <c r="E88" s="106">
        <f t="shared" si="12"/>
        <v>55720</v>
      </c>
      <c r="F88" s="106">
        <f t="shared" si="12"/>
        <v>23938</v>
      </c>
      <c r="G88" s="107"/>
      <c r="H88" s="107"/>
      <c r="I88" s="107" t="s">
        <v>535</v>
      </c>
      <c r="J88" s="108">
        <f>SUM(J5:J86)</f>
        <v>231342.42876202802</v>
      </c>
      <c r="K88" s="107" t="s">
        <v>530</v>
      </c>
      <c r="L88" s="108">
        <f>SUM(L5:L86)</f>
        <v>184269.00182492699</v>
      </c>
      <c r="M88" s="108" t="s">
        <v>531</v>
      </c>
      <c r="N88" s="108">
        <f>SUM(N5:N86)</f>
        <v>152380.36500618007</v>
      </c>
      <c r="O88" s="107" t="s">
        <v>532</v>
      </c>
      <c r="P88" s="108">
        <f>SUM(P5:P86)</f>
        <v>74244.79296081014</v>
      </c>
      <c r="Q88" s="107" t="s">
        <v>533</v>
      </c>
      <c r="R88" s="108">
        <f>SUM(R5:R86)</f>
        <v>45988.719924634817</v>
      </c>
      <c r="S88" s="107" t="s">
        <v>534</v>
      </c>
      <c r="T88" s="108">
        <f>SUM(T5:T86)</f>
        <v>19229.43171209206</v>
      </c>
      <c r="W88" s="88">
        <f>SUM(W5:W86)</f>
        <v>0</v>
      </c>
      <c r="AB88" s="88">
        <f>SUM(AB5:AB86)</f>
        <v>0</v>
      </c>
      <c r="AG88" s="88">
        <f>SUM(AG5:AG86)</f>
        <v>0</v>
      </c>
      <c r="AI88" s="88">
        <f>SUM(AI5:AI86)</f>
        <v>0</v>
      </c>
    </row>
    <row r="90" spans="1:35" x14ac:dyDescent="0.25">
      <c r="S90" t="s">
        <v>538</v>
      </c>
      <c r="T90" s="88">
        <f>T88+R88+P88</f>
        <v>139462.94459753702</v>
      </c>
    </row>
  </sheetData>
  <mergeCells count="9">
    <mergeCell ref="Q3:R3"/>
    <mergeCell ref="S3:T3"/>
    <mergeCell ref="A3:F3"/>
    <mergeCell ref="X3:AA3"/>
    <mergeCell ref="AC3:AF3"/>
    <mergeCell ref="I3:J3"/>
    <mergeCell ref="K3:L3"/>
    <mergeCell ref="M3:N3"/>
    <mergeCell ref="O3:P3"/>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a7c91b31-5feb-4653-a4b8-4040e1c2d128" xsi:nil="true"/>
    <lcf76f155ced4ddcb4097134ff3c332f xmlns="b39ec151-6217-456a-bf2e-91076460fd13">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6CE352454946149A63EEF651694B742" ma:contentTypeVersion="17" ma:contentTypeDescription="Create a new document." ma:contentTypeScope="" ma:versionID="47c57a402609d7086198892fa8f9020e">
  <xsd:schema xmlns:xsd="http://www.w3.org/2001/XMLSchema" xmlns:xs="http://www.w3.org/2001/XMLSchema" xmlns:p="http://schemas.microsoft.com/office/2006/metadata/properties" xmlns:ns2="b39ec151-6217-456a-bf2e-91076460fd13" xmlns:ns3="a7c91b31-5feb-4653-a4b8-4040e1c2d128" targetNamespace="http://schemas.microsoft.com/office/2006/metadata/properties" ma:root="true" ma:fieldsID="7b6e3636c7ee35a96bf82d2093d98fae" ns2:_="" ns3:_="">
    <xsd:import namespace="b39ec151-6217-456a-bf2e-91076460fd13"/>
    <xsd:import namespace="a7c91b31-5feb-4653-a4b8-4040e1c2d12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9ec151-6217-456a-bf2e-91076460fd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8f9dd247-5f48-452a-8dc4-ff9a39258eb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7c91b31-5feb-4653-a4b8-4040e1c2d128"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3f41af3e-6c98-4b24-b716-5b5ab4acef92}" ma:internalName="TaxCatchAll" ma:showField="CatchAllData" ma:web="a7c91b31-5feb-4653-a4b8-4040e1c2d12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B1CC5E1-FADE-493A-A4D1-BA3B4F68DE8D}">
  <ds:schemaRefs>
    <ds:schemaRef ds:uri="http://purl.org/dc/terms/"/>
    <ds:schemaRef ds:uri="http://purl.org/dc/elements/1.1/"/>
    <ds:schemaRef ds:uri="a7c91b31-5feb-4653-a4b8-4040e1c2d128"/>
    <ds:schemaRef ds:uri="b39ec151-6217-456a-bf2e-91076460fd13"/>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31B96C96-308B-4087-B807-1888AF2D24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39ec151-6217-456a-bf2e-91076460fd13"/>
    <ds:schemaRef ds:uri="a7c91b31-5feb-4653-a4b8-4040e1c2d1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BC95DF9-8803-45D2-BAF2-D2C3EF58AAC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Cover Sheet</vt:lpstr>
      <vt:lpstr>Methodology</vt:lpstr>
      <vt:lpstr>Updated Codes</vt:lpstr>
      <vt:lpstr>2018 Analysis - All Age Bands</vt:lpstr>
      <vt:lpstr>2017 Analysis - All Age Bands</vt:lpstr>
      <vt:lpstr>2019 Analysis - All Age Bands</vt:lpstr>
      <vt:lpstr>17-19 Analysis - All Age Bands</vt:lpstr>
      <vt:lpstr>17-19 Analysis - All Age Bands2</vt:lpstr>
      <vt:lpstr>Population New Codes</vt:lpstr>
      <vt:lpstr>Sheet1</vt:lpstr>
      <vt:lpstr>Southmead Population New Codes</vt:lpstr>
      <vt:lpstr>All Analysis %</vt:lpstr>
      <vt:lpstr>Patients not Bristol Hosp</vt:lpstr>
      <vt:lpstr>'Cover Sheet'!Print_Area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Dave Heaton</dc:creator>
  <cp:keywords/>
  <dc:description/>
  <cp:lastModifiedBy>Campling, James Alexander</cp:lastModifiedBy>
  <cp:revision/>
  <dcterms:created xsi:type="dcterms:W3CDTF">2020-09-10T11:31:09Z</dcterms:created>
  <dcterms:modified xsi:type="dcterms:W3CDTF">2024-02-27T14:36:34Z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0x01010096CE352454946149A63EEF651694B742</vt:lpwstr>
  </property>
  <property fmtid="{D5CDD505-2E9C-101B-9397-08002B2CF9AE}" pid="3" name="MediaServiceImageTags">
    <vt:lpwstr/>
  </property>
  <property fmtid="{D5CDD505-2E9C-101B-9397-08002B2CF9AE}" pid="4" name="MSIP_Label_4791b42f-c435-42ca-9531-75a3f42aae3d_Enabled">
    <vt:lpwstr>true</vt:lpwstr>
  </property>
  <property fmtid="{D5CDD505-2E9C-101B-9397-08002B2CF9AE}" pid="5" name="MSIP_Label_4791b42f-c435-42ca-9531-75a3f42aae3d_SetDate">
    <vt:lpwstr>2023-10-30T11:01:44Z</vt:lpwstr>
  </property>
  <property fmtid="{D5CDD505-2E9C-101B-9397-08002B2CF9AE}" pid="6" name="MSIP_Label_4791b42f-c435-42ca-9531-75a3f42aae3d_Method">
    <vt:lpwstr>Privileged</vt:lpwstr>
  </property>
  <property fmtid="{D5CDD505-2E9C-101B-9397-08002B2CF9AE}" pid="7" name="MSIP_Label_4791b42f-c435-42ca-9531-75a3f42aae3d_Name">
    <vt:lpwstr>4791b42f-c435-42ca-9531-75a3f42aae3d</vt:lpwstr>
  </property>
  <property fmtid="{D5CDD505-2E9C-101B-9397-08002B2CF9AE}" pid="8" name="MSIP_Label_4791b42f-c435-42ca-9531-75a3f42aae3d_SiteId">
    <vt:lpwstr>7a916015-20ae-4ad1-9170-eefd915e9272</vt:lpwstr>
  </property>
  <property fmtid="{D5CDD505-2E9C-101B-9397-08002B2CF9AE}" pid="9" name="MSIP_Label_4791b42f-c435-42ca-9531-75a3f42aae3d_ActionId">
    <vt:lpwstr>a1cfc1f6-bb15-48c4-9f0e-6d76214352b9</vt:lpwstr>
  </property>
  <property fmtid="{D5CDD505-2E9C-101B-9397-08002B2CF9AE}" pid="10" name="MSIP_Label_4791b42f-c435-42ca-9531-75a3f42aae3d_ContentBits">
    <vt:lpwstr>0</vt:lpwstr>
  </property>
</Properties>
</file>