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ta\KUEDW201904DATA2\KUEDW201904DATA2\01-Excel\Homework\Instructions\"/>
    </mc:Choice>
  </mc:AlternateContent>
  <xr:revisionPtr revIDLastSave="0" documentId="13_ncr:1_{1B976D83-7540-4F42-8D66-5EB0386BA132}" xr6:coauthVersionLast="43" xr6:coauthVersionMax="43" xr10:uidLastSave="{00000000-0000-0000-0000-000000000000}"/>
  <bookViews>
    <workbookView xWindow="-120" yWindow="-120" windowWidth="20730" windowHeight="1116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</sheets>
  <definedNames>
    <definedName name="_xlnm._FilterDatabase" localSheetId="0" hidden="1">Sheet1!$N$1:$N$4115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" i="6" l="1"/>
  <c r="B12" i="6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1" i="6"/>
  <c r="B10" i="6"/>
  <c r="B9" i="6"/>
  <c r="B8" i="6"/>
  <c r="B7" i="6"/>
  <c r="B6" i="6"/>
  <c r="B4" i="6"/>
  <c r="B3" i="6"/>
  <c r="B2" i="6"/>
  <c r="E12" i="6" l="1"/>
  <c r="G12" i="6" s="1"/>
  <c r="E11" i="6"/>
  <c r="E8" i="6"/>
  <c r="E7" i="6"/>
  <c r="E4" i="6"/>
  <c r="H4" i="6" l="1"/>
  <c r="H8" i="6"/>
  <c r="H12" i="6"/>
  <c r="G7" i="6"/>
  <c r="G11" i="6"/>
  <c r="E2" i="6"/>
  <c r="G2" i="6" s="1"/>
  <c r="H7" i="6"/>
  <c r="H11" i="6"/>
  <c r="G4" i="6"/>
  <c r="G8" i="6"/>
  <c r="E10" i="6"/>
  <c r="F10" i="6" s="1"/>
  <c r="E6" i="6"/>
  <c r="H6" i="6" s="1"/>
  <c r="F4" i="6"/>
  <c r="F12" i="6"/>
  <c r="F8" i="6"/>
  <c r="E13" i="6"/>
  <c r="F13" i="6" s="1"/>
  <c r="E9" i="6"/>
  <c r="G9" i="6" s="1"/>
  <c r="E5" i="6"/>
  <c r="G5" i="6" s="1"/>
  <c r="F11" i="6"/>
  <c r="F7" i="6"/>
  <c r="E3" i="6"/>
  <c r="H3" i="6" s="1"/>
  <c r="F9" i="6" l="1"/>
  <c r="G3" i="6"/>
  <c r="F2" i="6"/>
  <c r="H2" i="6"/>
  <c r="H5" i="6"/>
  <c r="F3" i="6"/>
  <c r="F5" i="6"/>
  <c r="H9" i="6"/>
  <c r="G6" i="6"/>
  <c r="G13" i="6"/>
  <c r="H10" i="6"/>
  <c r="G10" i="6"/>
  <c r="H13" i="6"/>
  <c r="F6" i="6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<sst xmlns="http://schemas.openxmlformats.org/spreadsheetml/2006/main" count="33042" uniqueCount="8401">
  <si>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</si>
  <si>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</si>
  <si>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</si>
  <si>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</si>
  <si>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</si>
  <si>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</si>
  <si>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</si>
  <si>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</si>
  <si>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</si>
  <si>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</si>
  <si>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</si>
  <si>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</si>
  <si>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</si>
  <si>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</si>
  <si>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</si>
  <si>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</si>
  <si>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</si>
  <si>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</si>
  <si>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</si>
  <si>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</si>
  <si>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</si>
  <si>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</si>
  <si>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</si>
  <si>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</si>
  <si>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</si>
  <si>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</si>
  <si>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</si>
  <si>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</si>
  <si>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</si>
  <si>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</si>
  <si>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</si>
  <si>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</si>
  <si>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</si>
  <si>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</si>
  <si>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</si>
  <si>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</si>
  <si>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</si>
  <si>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</si>
  <si>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</si>
  <si>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</si>
  <si>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</si>
  <si>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</si>
  <si>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</si>
  <si>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</si>
  <si>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</si>
  <si>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</si>
  <si>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</si>
  <si>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</si>
  <si>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</si>
  <si>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</si>
  <si>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</si>
  <si>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</si>
  <si>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</si>
  <si>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</si>
  <si>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</si>
  <si>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</si>
  <si>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</si>
  <si>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</si>
  <si>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</si>
  <si>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</si>
  <si>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</si>
  <si>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</si>
  <si>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</si>
  <si>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</si>
  <si>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</si>
  <si>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</si>
  <si>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</si>
  <si>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</si>
  <si>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</si>
  <si>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</si>
  <si>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</si>
  <si>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</si>
  <si>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</si>
  <si>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</si>
  <si>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</si>
  <si>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</si>
  <si>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</si>
  <si>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</si>
  <si>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</si>
  <si>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</si>
  <si>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</si>
  <si>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</si>
  <si>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</si>
  <si>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</si>
  <si>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</si>
  <si>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</si>
  <si>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</si>
  <si>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</si>
  <si>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</si>
  <si>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</si>
  <si>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</si>
  <si>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</si>
  <si>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</si>
  <si>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</si>
  <si>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</si>
  <si>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</si>
  <si>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</si>
  <si>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</si>
  <si>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</si>
  <si>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</si>
  <si>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</si>
  <si>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</si>
  <si>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</si>
  <si>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</si>
  <si>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</si>
  <si>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</si>
  <si>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</si>
  <si>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</si>
  <si>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</si>
  <si>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</si>
  <si>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</si>
  <si>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</si>
  <si>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</si>
  <si>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</si>
  <si>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</si>
  <si>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</si>
  <si>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</si>
  <si>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</si>
  <si>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</si>
  <si>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</si>
  <si>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</si>
  <si>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</si>
  <si>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</si>
  <si>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</si>
  <si>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</si>
  <si>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</si>
  <si>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</si>
  <si>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</si>
  <si>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</si>
  <si>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</si>
  <si>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</si>
  <si>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</si>
  <si>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</si>
  <si>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</si>
  <si>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</si>
  <si>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</si>
  <si>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</si>
  <si>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</si>
  <si>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</si>
  <si>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</si>
  <si>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</si>
  <si>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</si>
  <si>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</si>
  <si>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</si>
  <si>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</si>
  <si>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</si>
  <si>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</si>
  <si>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</si>
  <si>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</si>
  <si>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</si>
  <si>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</si>
  <si>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</si>
  <si>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</si>
  <si>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</si>
  <si>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</si>
  <si>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</si>
  <si>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</si>
  <si>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</si>
  <si>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</si>
  <si>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</si>
  <si>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</si>
  <si>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</si>
  <si>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</si>
  <si>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</si>
  <si>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</si>
  <si>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</si>
  <si>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</si>
  <si>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</si>
  <si>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</si>
  <si>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</si>
  <si>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</si>
  <si>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</si>
  <si>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</si>
  <si>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</si>
  <si>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</si>
  <si>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</si>
  <si>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</si>
  <si>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</si>
  <si>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</si>
  <si>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</si>
  <si>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</si>
  <si>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</si>
  <si>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</si>
  <si>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</si>
  <si>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</si>
  <si>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</si>
  <si>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</si>
  <si>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</si>
  <si>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</si>
  <si>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</si>
  <si>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</si>
  <si>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</si>
  <si>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</si>
  <si>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</si>
  <si>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</si>
  <si>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</si>
  <si>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</si>
  <si>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</si>
  <si>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</si>
  <si>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</si>
  <si>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</si>
  <si>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</si>
  <si>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</si>
  <si>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</si>
  <si>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</si>
  <si>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</si>
  <si>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</si>
  <si>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</si>
  <si>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</si>
  <si>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</si>
  <si>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</si>
  <si>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</si>
  <si>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</si>
  <si>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</si>
  <si>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</si>
  <si>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</si>
  <si>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</si>
  <si>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</si>
  <si>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</si>
  <si>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</si>
  <si>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</si>
  <si>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</si>
  <si>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</si>
  <si>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</si>
  <si>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</si>
  <si>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</si>
  <si>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</si>
  <si>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</si>
  <si>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</si>
  <si>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</si>
  <si>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</si>
  <si>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</si>
  <si>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</si>
  <si>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</si>
  <si>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</si>
  <si>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</si>
  <si>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</si>
  <si>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</si>
  <si>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</si>
  <si>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</si>
  <si>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</si>
  <si>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</si>
  <si>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</si>
  <si>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</si>
  <si>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</si>
  <si>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</si>
  <si>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</si>
  <si>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</si>
  <si>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</si>
  <si>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</si>
  <si>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</si>
  <si>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</si>
  <si>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</si>
  <si>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</si>
  <si>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</si>
  <si>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</si>
  <si>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</si>
  <si>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</si>
  <si>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</si>
  <si>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</si>
  <si>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</si>
  <si>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</si>
  <si>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</si>
  <si>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</si>
  <si>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</si>
  <si>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</si>
  <si>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</si>
  <si>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</si>
  <si>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</si>
  <si>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</si>
  <si>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</si>
  <si>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</si>
  <si>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</si>
  <si>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</si>
  <si>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</si>
  <si>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</si>
  <si>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</si>
  <si>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</si>
  <si>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</si>
  <si>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</si>
  <si>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</si>
  <si>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</si>
  <si>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</si>
  <si>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</si>
  <si>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</si>
  <si>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</si>
  <si>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</si>
  <si>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</si>
  <si>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</si>
  <si>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</si>
  <si>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</si>
  <si>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</si>
  <si>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</si>
  <si>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</si>
  <si>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</si>
  <si>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</si>
  <si>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</si>
  <si>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</si>
  <si>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</si>
  <si>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</si>
  <si>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</si>
  <si>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</si>
  <si>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</si>
  <si>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</si>
  <si>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</si>
  <si>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</si>
  <si>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</si>
  <si>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</si>
  <si>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</si>
  <si>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</si>
  <si>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</si>
  <si>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</si>
  <si>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</si>
  <si>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</si>
  <si>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</si>
  <si>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</si>
  <si>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</si>
  <si>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</si>
  <si>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</si>
  <si>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</si>
  <si>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</si>
  <si>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</si>
  <si>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</si>
  <si>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</si>
  <si>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</si>
  <si>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</si>
  <si>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</si>
  <si>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</si>
  <si>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</si>
  <si>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</si>
  <si>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</si>
  <si>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</si>
  <si>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</si>
  <si>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</si>
  <si>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</si>
  <si>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</si>
  <si>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</si>
  <si>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</si>
  <si>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</si>
  <si>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</si>
  <si>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</si>
  <si>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</si>
  <si>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</si>
  <si>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</si>
  <si>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</si>
  <si>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</si>
  <si>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</si>
  <si>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</si>
  <si>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</si>
  <si>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</si>
  <si>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</si>
  <si>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</si>
  <si>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</si>
  <si>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</si>
  <si>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</si>
  <si>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</si>
  <si>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</si>
  <si>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</si>
  <si>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</si>
  <si>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</si>
  <si>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</si>
  <si>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</si>
  <si>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</si>
  <si>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</si>
  <si>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</si>
  <si>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</si>
  <si>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</si>
  <si>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</si>
  <si>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</si>
  <si>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</si>
  <si>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</si>
  <si>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</si>
  <si>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</si>
  <si>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</si>
  <si>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</si>
  <si>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</si>
  <si>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</si>
  <si>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</si>
  <si>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</si>
  <si>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</si>
  <si>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</si>
  <si>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</si>
  <si>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</si>
  <si>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</si>
  <si>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</si>
  <si>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</si>
  <si>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</si>
  <si>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</si>
  <si>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</si>
  <si>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</si>
  <si>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</si>
  <si>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</si>
  <si>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</si>
  <si>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</si>
  <si>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</si>
  <si>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</si>
  <si>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</si>
  <si>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</si>
  <si>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</si>
  <si>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</si>
  <si>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</si>
  <si>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</si>
  <si>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</si>
  <si>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</si>
  <si>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</si>
  <si>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</si>
  <si>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</si>
  <si>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</si>
  <si>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</si>
  <si>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</si>
  <si>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</si>
  <si>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</si>
  <si>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</si>
  <si>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</si>
  <si>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</si>
  <si>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</si>
  <si>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</si>
  <si>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</si>
  <si>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</si>
  <si>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</si>
  <si>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</si>
  <si>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</si>
  <si>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</si>
  <si>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</si>
  <si>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</si>
  <si>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</si>
  <si>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</si>
  <si>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</si>
  <si>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</si>
  <si>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</si>
  <si>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</si>
  <si>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</si>
  <si>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</si>
  <si>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</si>
  <si>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</si>
  <si>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</si>
  <si>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</si>
  <si>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</si>
  <si>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</si>
  <si>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</si>
  <si>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</si>
  <si>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</si>
  <si>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</si>
  <si>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</si>
  <si>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</si>
  <si>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</si>
  <si>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</si>
  <si>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</si>
  <si>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</si>
  <si>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</si>
  <si>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</si>
  <si>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</si>
  <si>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</si>
  <si>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</si>
  <si>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</si>
  <si>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</si>
  <si>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</si>
  <si>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</si>
  <si>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</si>
  <si>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</si>
  <si>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</si>
  <si>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</si>
  <si>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</si>
  <si>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</si>
  <si>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</si>
  <si>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</si>
  <si>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</si>
  <si>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</si>
  <si>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</si>
  <si>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</si>
  <si>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</si>
  <si>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</si>
  <si>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</si>
  <si>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</si>
  <si>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</si>
  <si>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</si>
  <si>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</si>
  <si>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</si>
  <si>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</si>
  <si>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</si>
  <si>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</si>
  <si>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</si>
  <si>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</si>
  <si>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</si>
  <si>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</si>
  <si>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</si>
  <si>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</si>
  <si>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</si>
  <si>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</si>
  <si>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</si>
  <si>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</si>
  <si>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</si>
  <si>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</si>
  <si>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</si>
  <si>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</si>
  <si>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</si>
  <si>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</si>
  <si>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</si>
  <si>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</si>
  <si>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</si>
  <si>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</si>
  <si>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</si>
  <si>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</si>
  <si>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</si>
  <si>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</si>
  <si>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</si>
  <si>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</si>
  <si>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</si>
  <si>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</si>
  <si>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</si>
  <si>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</si>
  <si>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</si>
  <si>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</si>
  <si>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</si>
  <si>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</si>
  <si>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</si>
  <si>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</si>
  <si>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</si>
  <si>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</si>
  <si>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</si>
  <si>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</si>
  <si>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</si>
  <si>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</si>
  <si>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</si>
  <si>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</si>
  <si>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</si>
  <si>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</si>
  <si>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</si>
  <si>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</si>
  <si>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</si>
  <si>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</si>
  <si>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</si>
  <si>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</si>
  <si>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</si>
  <si>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</si>
  <si>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</si>
  <si>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</si>
  <si>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</si>
  <si>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</si>
  <si>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</si>
  <si>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</si>
  <si>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</si>
  <si>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</si>
  <si>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</si>
  <si>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</si>
  <si>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</si>
  <si>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</si>
  <si>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</si>
  <si>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</si>
  <si>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</si>
  <si>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</si>
  <si>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</si>
  <si>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</si>
  <si>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</si>
  <si>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</si>
  <si>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</si>
  <si>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</si>
  <si>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</si>
  <si>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</si>
  <si>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</si>
  <si>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</si>
  <si>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</si>
  <si>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</si>
  <si>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</si>
  <si>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</si>
  <si>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</si>
  <si>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</si>
  <si>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</si>
  <si>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</si>
  <si>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</si>
  <si>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</si>
  <si>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</si>
  <si>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</si>
  <si>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</si>
  <si>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</si>
  <si>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</si>
  <si>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</si>
  <si>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</si>
  <si>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</si>
  <si>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</si>
  <si>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</si>
  <si>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</si>
  <si>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</si>
  <si>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</si>
  <si>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</si>
  <si>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</si>
  <si>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</si>
  <si>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</si>
  <si>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</si>
  <si>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</si>
  <si>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</si>
  <si>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</si>
  <si>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</si>
  <si>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</si>
  <si>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</si>
  <si>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</si>
  <si>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</si>
  <si>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</si>
  <si>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</si>
  <si>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</si>
  <si>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</si>
  <si>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</si>
  <si>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</si>
  <si>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</si>
  <si>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</si>
  <si>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</si>
  <si>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</si>
  <si>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</si>
  <si>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</si>
  <si>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</si>
  <si>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</si>
  <si>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</si>
  <si>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</si>
  <si>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</si>
  <si>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</si>
  <si>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</si>
  <si>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</si>
  <si>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</si>
  <si>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</si>
  <si>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</si>
  <si>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</si>
  <si>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</si>
  <si>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</si>
  <si>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</si>
  <si>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</si>
  <si>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</si>
  <si>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</si>
  <si>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</si>
  <si>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</si>
  <si>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</si>
  <si>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</si>
  <si>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</si>
  <si>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</si>
  <si>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</si>
  <si>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</si>
  <si>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</si>
  <si>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</si>
  <si>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</si>
  <si>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</si>
  <si>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</si>
  <si>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</si>
  <si>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</si>
  <si>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</si>
  <si>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</si>
  <si>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</si>
  <si>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</si>
  <si>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</si>
  <si>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</si>
  <si>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</si>
  <si>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</si>
  <si>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</si>
  <si>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</si>
  <si>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</si>
  <si>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</si>
  <si>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</si>
  <si>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</si>
  <si>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</si>
  <si>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</si>
  <si>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</si>
  <si>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</si>
  <si>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</si>
  <si>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</si>
  <si>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</si>
  <si>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</si>
  <si>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</si>
  <si>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</si>
  <si>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</si>
  <si>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</si>
  <si>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</si>
  <si>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</si>
  <si>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</si>
  <si>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</si>
  <si>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</si>
  <si>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</si>
  <si>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</si>
  <si>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</si>
  <si>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</si>
  <si>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</si>
  <si>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</si>
  <si>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</si>
  <si>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</si>
  <si>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</si>
  <si>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</si>
  <si>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</si>
  <si>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</si>
  <si>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</si>
  <si>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</si>
  <si>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</si>
  <si>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</si>
  <si>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</si>
  <si>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</si>
  <si>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</si>
  <si>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</si>
  <si>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</si>
  <si>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</si>
  <si>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</si>
  <si>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</si>
  <si>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</si>
  <si>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</si>
  <si>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</si>
  <si>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</si>
  <si>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</si>
  <si>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</si>
  <si>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</si>
  <si>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</si>
  <si>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</si>
  <si>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</si>
  <si>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</si>
  <si>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</si>
  <si>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</si>
  <si>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</si>
  <si>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</si>
  <si>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</si>
  <si>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</si>
  <si>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</si>
  <si>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</si>
  <si>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</si>
  <si>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</si>
  <si>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</si>
  <si>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</si>
  <si>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</si>
  <si>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</si>
  <si>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</si>
  <si>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</si>
  <si>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</si>
  <si>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</si>
  <si>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</si>
  <si>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</si>
  <si>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</si>
  <si>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</si>
  <si>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</si>
  <si>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</si>
  <si>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</si>
  <si>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</si>
  <si>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</si>
  <si>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</si>
  <si>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</si>
  <si>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</si>
  <si>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</si>
  <si>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</si>
  <si>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</si>
  <si>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</si>
  <si>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</si>
  <si>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</si>
  <si>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</si>
  <si>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</si>
  <si>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</si>
  <si>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</si>
  <si>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</si>
  <si>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</si>
  <si>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</si>
  <si>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</si>
  <si>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</si>
  <si>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</si>
  <si>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</si>
  <si>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</si>
  <si>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</si>
  <si>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</si>
  <si>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</si>
  <si>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</si>
  <si>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</si>
  <si>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</si>
  <si>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</si>
  <si>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</si>
  <si>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</si>
  <si>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</si>
  <si>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</si>
  <si>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</si>
  <si>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</si>
  <si>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</si>
  <si>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</si>
  <si>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</si>
  <si>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</si>
  <si>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</si>
  <si>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</si>
  <si>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</si>
  <si>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</si>
  <si>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</si>
  <si>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</si>
  <si>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</si>
  <si>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</si>
  <si>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</si>
  <si>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</si>
  <si>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</si>
  <si>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</si>
  <si>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</si>
  <si>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</si>
  <si>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</si>
  <si>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</si>
  <si>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</si>
  <si>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</si>
  <si>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</si>
  <si>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</si>
  <si>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</si>
  <si>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</si>
  <si>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</si>
  <si>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</si>
  <si>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</si>
  <si>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</si>
  <si>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</si>
  <si>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</si>
  <si>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</si>
  <si>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</si>
  <si>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</si>
  <si>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</si>
  <si>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</si>
  <si>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</si>
  <si>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</si>
  <si>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</si>
  <si>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</si>
  <si>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</si>
  <si>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</si>
  <si>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</si>
  <si>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</si>
  <si>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</si>
  <si>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</si>
  <si>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</si>
  <si>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</si>
  <si>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</si>
  <si>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</si>
  <si>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</si>
  <si>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</si>
  <si>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</si>
  <si>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</si>
  <si>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</si>
  <si>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</si>
  <si>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</si>
  <si>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</si>
  <si>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</si>
  <si>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</si>
  <si>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</si>
  <si>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</si>
  <si>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</si>
  <si>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</si>
  <si>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</si>
  <si>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</si>
  <si>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</si>
  <si>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</si>
  <si>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</si>
  <si>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</si>
  <si>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</si>
  <si>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</si>
  <si>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</si>
  <si>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</si>
  <si>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</si>
  <si>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</si>
  <si>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</si>
  <si>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</si>
  <si>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</si>
  <si>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</si>
  <si>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</si>
  <si>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</si>
  <si>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</si>
  <si>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</si>
  <si>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</si>
  <si>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</si>
  <si>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</si>
  <si>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</si>
  <si>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</si>
  <si>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</si>
  <si>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</si>
  <si>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</si>
  <si>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</si>
  <si>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</si>
  <si>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</si>
  <si>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</si>
  <si>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</si>
  <si>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</si>
  <si>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</si>
  <si>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</si>
  <si>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</si>
  <si>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</si>
  <si>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</si>
  <si>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</si>
  <si>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</si>
  <si>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</si>
  <si>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</si>
  <si>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</si>
  <si>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</si>
  <si>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</si>
  <si>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</si>
  <si>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</si>
  <si>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</si>
  <si>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</si>
  <si>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</si>
  <si>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</si>
  <si>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</si>
  <si>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</si>
  <si>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</si>
  <si>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</si>
  <si>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</si>
  <si>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</si>
  <si>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</si>
  <si>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</si>
  <si>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</si>
  <si>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</si>
  <si>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</si>
  <si>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</si>
  <si>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</si>
  <si>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</si>
  <si>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</si>
  <si>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</si>
  <si>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</si>
  <si>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</si>
  <si>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</si>
  <si>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</si>
  <si>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</si>
  <si>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</si>
  <si>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</si>
  <si>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</si>
  <si>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</si>
  <si>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</si>
  <si>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</si>
  <si>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</si>
  <si>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</si>
  <si>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</si>
  <si>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</si>
  <si>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</si>
  <si>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</si>
  <si>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</si>
  <si>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</si>
  <si>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</si>
  <si>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</si>
  <si>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</si>
  <si>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</si>
  <si>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</si>
  <si>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</si>
  <si>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</si>
  <si>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</si>
  <si>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</si>
  <si>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</si>
  <si>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</si>
  <si>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</si>
  <si>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</si>
  <si>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</si>
  <si>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</si>
  <si>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</si>
  <si>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</si>
  <si>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</si>
  <si>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</si>
  <si>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</si>
  <si>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</si>
  <si>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</si>
  <si>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</si>
  <si>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</si>
  <si>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</si>
  <si>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</si>
  <si>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</si>
  <si>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</si>
  <si>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</si>
  <si>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</si>
  <si>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</si>
  <si>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</si>
  <si>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</si>
  <si>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</si>
  <si>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</si>
  <si>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</si>
  <si>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</si>
  <si>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</si>
  <si>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</si>
  <si>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</si>
  <si>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</si>
  <si>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</si>
  <si>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</si>
  <si>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</si>
  <si>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</si>
  <si>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</si>
  <si>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</si>
  <si>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</si>
  <si>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</si>
  <si>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</si>
  <si>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</si>
  <si>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</si>
  <si>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</si>
  <si>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</si>
  <si>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</si>
  <si>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</si>
  <si>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</si>
  <si>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</si>
  <si>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</si>
  <si>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</si>
  <si>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</si>
  <si>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</si>
  <si>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</si>
  <si>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</si>
  <si>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</si>
  <si>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</si>
  <si>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</si>
  <si>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</si>
  <si>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</si>
  <si>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</si>
  <si>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</si>
  <si>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</si>
  <si>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</si>
  <si>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</si>
  <si>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</si>
  <si>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</si>
  <si>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</si>
  <si>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</si>
  <si>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</si>
  <si>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</si>
  <si>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</si>
  <si>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</si>
  <si>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</si>
  <si>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</si>
  <si>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</si>
  <si>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</si>
  <si>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</si>
  <si>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</si>
  <si>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</si>
  <si>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</si>
  <si>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</si>
  <si>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</si>
  <si>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</si>
  <si>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</si>
  <si>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</si>
  <si>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</si>
  <si>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</si>
  <si>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</si>
  <si>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</si>
  <si>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</si>
  <si>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</si>
  <si>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</si>
  <si>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</si>
  <si>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</si>
  <si>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</si>
  <si>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</si>
  <si>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</si>
  <si>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</si>
  <si>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</si>
  <si>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</si>
  <si>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</si>
  <si>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</si>
  <si>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</si>
  <si>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</si>
  <si>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</si>
  <si>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</si>
  <si>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</si>
  <si>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</si>
  <si>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</si>
  <si>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</si>
  <si>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</si>
  <si>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</si>
  <si>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</si>
  <si>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</si>
  <si>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</si>
  <si>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</si>
  <si>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</si>
  <si>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</si>
  <si>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</si>
  <si>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</si>
  <si>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</si>
  <si>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</si>
  <si>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</si>
  <si>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</si>
  <si>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</si>
  <si>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</si>
  <si>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</si>
  <si>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</si>
  <si>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</si>
  <si>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</si>
  <si>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</si>
  <si>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</si>
  <si>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</si>
  <si>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</si>
  <si>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</si>
  <si>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</si>
  <si>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</si>
  <si>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</si>
  <si>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</si>
  <si>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</si>
  <si>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</si>
  <si>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</si>
  <si>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</si>
  <si>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</si>
  <si>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</si>
  <si>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</si>
  <si>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</si>
  <si>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</si>
  <si>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</si>
  <si>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</si>
  <si>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</si>
  <si>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</si>
  <si>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</si>
  <si>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</si>
  <si>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</si>
  <si>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</si>
  <si>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</si>
  <si>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</si>
  <si>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</si>
  <si>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</si>
  <si>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</si>
  <si>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</si>
  <si>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</si>
  <si>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</si>
  <si>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</si>
  <si>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</si>
  <si>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</si>
  <si>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</si>
  <si>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</si>
  <si>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</si>
  <si>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</si>
  <si>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</si>
  <si>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</si>
  <si>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</si>
  <si>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</si>
  <si>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</si>
  <si>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</si>
  <si>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</si>
  <si>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</si>
  <si>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</si>
  <si>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</si>
  <si>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</si>
  <si>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</si>
  <si>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</si>
  <si>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</si>
  <si>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</si>
  <si>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</si>
  <si>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</si>
  <si>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</si>
  <si>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</si>
  <si>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</si>
  <si>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</si>
  <si>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</si>
  <si>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</si>
  <si>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</si>
  <si>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</si>
  <si>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</si>
  <si>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</si>
  <si>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</si>
  <si>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</si>
  <si>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</si>
  <si>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</si>
  <si>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</si>
  <si>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</si>
  <si>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</si>
  <si>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</si>
  <si>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</si>
  <si>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</si>
  <si>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</si>
  <si>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</si>
  <si>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</si>
  <si>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</si>
  <si>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</si>
  <si>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</si>
  <si>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</si>
  <si>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</si>
  <si>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</si>
  <si>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</si>
  <si>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</si>
  <si>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</si>
  <si>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</si>
  <si>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</si>
  <si>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</si>
  <si>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</si>
  <si>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</si>
  <si>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</si>
  <si>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</si>
  <si>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</si>
  <si>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</si>
  <si>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</si>
  <si>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</si>
  <si>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</si>
  <si>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</si>
  <si>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</si>
  <si>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</si>
  <si>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</si>
  <si>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</si>
  <si>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</si>
  <si>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</si>
  <si>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</si>
  <si>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</si>
  <si>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</si>
  <si>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</si>
  <si>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</si>
  <si>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</si>
  <si>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</si>
  <si>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</si>
  <si>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</si>
  <si>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</si>
  <si>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</si>
  <si>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</si>
  <si>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</si>
  <si>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</si>
  <si>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</si>
  <si>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</si>
  <si>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</si>
  <si>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</si>
  <si>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</si>
  <si>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</si>
  <si>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</si>
  <si>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</si>
  <si>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</si>
  <si>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</si>
  <si>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</si>
  <si>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</si>
  <si>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</si>
  <si>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</si>
  <si>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</si>
  <si>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</si>
  <si>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</si>
  <si>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</si>
  <si>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</si>
  <si>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</si>
  <si>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</si>
  <si>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</si>
  <si>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</si>
  <si>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</si>
  <si>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</si>
  <si>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</si>
  <si>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</si>
  <si>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</si>
  <si>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</si>
  <si>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</si>
  <si>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</si>
  <si>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</si>
  <si>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</si>
  <si>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</si>
  <si>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</si>
  <si>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</si>
  <si>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</si>
  <si>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</si>
  <si>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</si>
  <si>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</si>
  <si>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</si>
  <si>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</si>
  <si>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</si>
  <si>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</si>
  <si>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</si>
  <si>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</si>
  <si>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</si>
  <si>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</si>
  <si>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</si>
  <si>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</si>
  <si>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</si>
  <si>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</si>
  <si>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</si>
  <si>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</si>
  <si>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</si>
  <si>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</si>
  <si>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</si>
  <si>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</si>
  <si>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</si>
  <si>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</si>
  <si>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</si>
  <si>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</si>
  <si>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</si>
  <si>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</si>
  <si>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</si>
  <si>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</si>
  <si>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</si>
  <si>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</si>
  <si>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</si>
  <si>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</si>
  <si>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</si>
  <si>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</si>
  <si>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</si>
  <si>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</si>
  <si>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</si>
  <si>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</si>
  <si>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</si>
  <si>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</si>
  <si>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</si>
  <si>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</si>
  <si>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</si>
  <si>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</si>
  <si>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</si>
  <si>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</si>
  <si>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</si>
  <si>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</si>
  <si>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</si>
  <si>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</si>
  <si>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</si>
  <si>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</si>
  <si>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</si>
  <si>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</si>
  <si>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</si>
  <si>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</si>
  <si>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</si>
  <si>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</si>
  <si>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</si>
  <si>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</si>
  <si>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</si>
  <si>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</si>
  <si>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</si>
  <si>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</si>
  <si>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</si>
  <si>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</si>
  <si>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</si>
  <si>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</si>
  <si>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</si>
  <si>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</si>
  <si>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</si>
  <si>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</si>
  <si>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</si>
  <si>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</si>
  <si>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</si>
  <si>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</si>
  <si>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</si>
  <si>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</si>
  <si>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</si>
  <si>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</si>
  <si>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</si>
  <si>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</si>
  <si>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</si>
  <si>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</si>
  <si>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</si>
  <si>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</si>
  <si>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</si>
  <si>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</si>
  <si>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</si>
  <si>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</si>
  <si>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</si>
  <si>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</si>
  <si>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</si>
  <si>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</si>
  <si>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</si>
  <si>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</si>
  <si>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</si>
  <si>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</si>
  <si>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</si>
  <si>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</si>
  <si>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</si>
  <si>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</si>
  <si>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</si>
  <si>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</si>
  <si>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</si>
  <si>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</si>
  <si>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</si>
  <si>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</si>
  <si>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</si>
  <si>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</si>
  <si>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</si>
  <si>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</si>
  <si>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</si>
  <si>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</si>
  <si>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</si>
  <si>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</si>
  <si>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</si>
  <si>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</si>
  <si>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</si>
  <si>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</si>
  <si>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</si>
  <si>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</si>
  <si>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</si>
  <si>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</si>
  <si>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</si>
  <si>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</si>
  <si>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</si>
  <si>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</si>
  <si>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</si>
  <si>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</si>
  <si>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</si>
  <si>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</si>
  <si>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</si>
  <si>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</si>
  <si>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</si>
  <si>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</si>
  <si>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</si>
  <si>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</si>
  <si>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</si>
  <si>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</si>
  <si>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</si>
  <si>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</si>
  <si>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</si>
  <si>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</si>
  <si>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</si>
  <si>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</si>
  <si>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</si>
  <si>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</si>
  <si>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</si>
  <si>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</si>
  <si>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</si>
  <si>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</si>
  <si>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</si>
  <si>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</si>
  <si>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</si>
  <si>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</si>
  <si>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</si>
  <si>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</si>
  <si>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</si>
  <si>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</si>
  <si>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</si>
  <si>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</si>
  <si>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</si>
  <si>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</si>
  <si>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</si>
  <si>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</si>
  <si>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</si>
  <si>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</si>
  <si>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</si>
  <si>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</si>
  <si>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</si>
  <si>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</si>
  <si>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</si>
  <si>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</si>
  <si>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</si>
  <si>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</si>
  <si>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</si>
  <si>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</si>
  <si>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</si>
  <si>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</si>
  <si>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</si>
  <si>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</si>
  <si>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</si>
  <si>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</si>
  <si>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</si>
  <si>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</si>
  <si>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</si>
  <si>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</si>
  <si>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</si>
  <si>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</si>
  <si>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</si>
  <si>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</si>
  <si>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</si>
  <si>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</si>
  <si>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</si>
  <si>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</si>
  <si>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</si>
  <si>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</si>
  <si>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</si>
  <si>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</si>
  <si>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</si>
  <si>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</si>
  <si>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</si>
  <si>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</si>
  <si>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</si>
  <si>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</si>
  <si>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</si>
  <si>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</si>
  <si>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</si>
  <si>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</si>
  <si>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</si>
  <si>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</si>
  <si>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</si>
  <si>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</si>
  <si>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</si>
  <si>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</si>
  <si>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</si>
  <si>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</si>
  <si>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</si>
  <si>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</si>
  <si>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</si>
  <si>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</si>
  <si>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</si>
  <si>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</si>
  <si>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</si>
  <si>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</si>
  <si>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</si>
  <si>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</si>
  <si>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</si>
  <si>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</si>
  <si>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</si>
  <si>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</si>
  <si>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</si>
  <si>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</si>
  <si>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</si>
  <si>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</si>
  <si>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</si>
  <si>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</si>
  <si>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</si>
  <si>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</si>
  <si>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</si>
  <si>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</si>
  <si>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</si>
  <si>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</si>
  <si>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</si>
  <si>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</si>
  <si>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</si>
  <si>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</si>
  <si>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</si>
  <si>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</si>
  <si>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</si>
  <si>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</si>
  <si>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</si>
  <si>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</si>
  <si>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</si>
  <si>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</si>
  <si>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</si>
  <si>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</si>
  <si>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</si>
  <si>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</si>
  <si>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</si>
  <si>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</si>
  <si>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</si>
  <si>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</si>
  <si>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</si>
  <si>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</si>
  <si>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</si>
  <si>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</si>
  <si>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</si>
  <si>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</si>
  <si>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</si>
  <si>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</si>
  <si>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</si>
  <si>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</si>
  <si>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</si>
  <si>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</si>
  <si>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</si>
  <si>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</si>
  <si>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</si>
  <si>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</si>
  <si>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</si>
  <si>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</si>
  <si>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</si>
  <si>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</si>
  <si>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</si>
  <si>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</si>
  <si>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</si>
  <si>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</si>
  <si>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</si>
  <si>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</si>
  <si>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</si>
  <si>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</si>
  <si>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</si>
  <si>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</si>
  <si>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</si>
  <si>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</si>
  <si>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</si>
  <si>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</si>
  <si>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</si>
  <si>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</si>
  <si>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</si>
  <si>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</si>
  <si>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</si>
  <si>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</si>
  <si>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</si>
  <si>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</si>
  <si>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</si>
  <si>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</si>
  <si>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</si>
  <si>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</si>
  <si>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</si>
  <si>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</si>
  <si>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</si>
  <si>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</si>
  <si>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</si>
  <si>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</si>
  <si>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</si>
  <si>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</si>
  <si>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</si>
  <si>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</si>
  <si>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</si>
  <si>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</si>
  <si>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</si>
  <si>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</si>
  <si>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</si>
  <si>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</si>
  <si>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</si>
  <si>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</si>
  <si>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</si>
  <si>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</si>
  <si>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</si>
  <si>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</si>
  <si>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</si>
  <si>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</si>
  <si>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</si>
  <si>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</si>
  <si>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</si>
  <si>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</si>
  <si>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</si>
  <si>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</si>
  <si>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</si>
  <si>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</si>
  <si>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</si>
  <si>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</si>
  <si>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</si>
  <si>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</si>
  <si>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</si>
  <si>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</si>
  <si>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</si>
  <si>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</si>
  <si>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</si>
  <si>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</si>
  <si>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</si>
  <si>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</si>
  <si>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</si>
  <si>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</si>
  <si>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</si>
  <si>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</si>
  <si>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</si>
  <si>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</si>
  <si>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</si>
  <si>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</si>
  <si>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</si>
  <si>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</si>
  <si>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</si>
  <si>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</si>
  <si>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</si>
  <si>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</si>
  <si>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</si>
  <si>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</si>
  <si>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</si>
  <si>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</si>
  <si>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</si>
  <si>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</si>
  <si>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</si>
  <si>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</si>
  <si>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</si>
  <si>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</si>
  <si>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</si>
  <si>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</si>
  <si>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</si>
  <si>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</si>
  <si>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</si>
  <si>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</si>
  <si>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</si>
  <si>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</si>
  <si>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</si>
  <si>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</si>
  <si>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</si>
  <si>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</si>
  <si>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</si>
  <si>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</si>
  <si>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</si>
  <si>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</si>
  <si>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</si>
  <si>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</si>
  <si>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</si>
  <si>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</si>
  <si>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</si>
  <si>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</si>
  <si>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</si>
  <si>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</si>
  <si>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</si>
  <si>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</si>
  <si>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</si>
  <si>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</si>
  <si>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</si>
  <si>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</si>
  <si>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</si>
  <si>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</si>
  <si>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</si>
  <si>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</si>
  <si>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</si>
  <si>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</si>
  <si>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</si>
  <si>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</si>
  <si>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</si>
  <si>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</si>
  <si>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</si>
  <si>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</si>
  <si>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</si>
  <si>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</si>
  <si>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</si>
  <si>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</si>
  <si>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</si>
  <si>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</si>
  <si>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</si>
  <si>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</si>
  <si>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</si>
  <si>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</si>
  <si>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</si>
  <si>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</si>
  <si>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</si>
  <si>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</si>
  <si>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</si>
  <si>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</si>
  <si>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</si>
  <si>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</si>
  <si>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</si>
  <si>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</si>
  <si>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</si>
  <si>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</si>
  <si>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</si>
  <si>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</si>
  <si>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</si>
  <si>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</si>
  <si>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</si>
  <si>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</si>
  <si>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</si>
  <si>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</si>
  <si>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</si>
  <si>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</si>
  <si>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</si>
  <si>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</si>
  <si>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</si>
  <si>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</si>
  <si>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</si>
  <si>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</si>
  <si>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</si>
  <si>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</si>
  <si>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</si>
  <si>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</si>
  <si>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</si>
  <si>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</si>
  <si>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</si>
  <si>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</si>
  <si>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</si>
  <si>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</si>
  <si>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</si>
  <si>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</si>
  <si>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</si>
  <si>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</si>
  <si>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</si>
  <si>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</si>
  <si>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</si>
  <si>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</si>
  <si>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</si>
  <si>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</si>
  <si>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</si>
  <si>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</si>
  <si>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</si>
  <si>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</si>
  <si>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</si>
  <si>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</si>
  <si>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</si>
  <si>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</si>
  <si>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</si>
  <si>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</si>
  <si>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</si>
  <si>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</si>
  <si>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</si>
  <si>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</si>
  <si>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</si>
  <si>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</si>
  <si>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</si>
  <si>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</si>
  <si>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</si>
  <si>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</si>
  <si>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</si>
  <si>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</si>
  <si>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</si>
  <si>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</si>
  <si>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</si>
  <si>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</si>
  <si>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</si>
  <si>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</si>
  <si>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</si>
  <si>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</si>
  <si>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</si>
  <si>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</si>
  <si>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</si>
  <si>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</si>
  <si>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</si>
  <si>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</si>
  <si>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</si>
  <si>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</si>
  <si>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</si>
  <si>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</si>
  <si>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</si>
  <si>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</si>
  <si>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</si>
  <si>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</si>
  <si>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</si>
  <si>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</si>
  <si>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</si>
  <si>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</si>
  <si>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</si>
  <si>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</si>
  <si>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</si>
  <si>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</si>
  <si>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</si>
  <si>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</si>
  <si>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</si>
  <si>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</si>
  <si>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</si>
  <si>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</si>
  <si>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</si>
  <si>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</si>
  <si>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</si>
  <si>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</si>
  <si>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</si>
  <si>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</si>
  <si>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</si>
  <si>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</si>
  <si>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</si>
  <si>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</si>
  <si>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</si>
  <si>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</si>
  <si>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</si>
  <si>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</si>
  <si>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</si>
  <si>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</si>
  <si>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</si>
  <si>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</si>
  <si>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</si>
  <si>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</si>
  <si>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</si>
  <si>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</si>
  <si>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</si>
  <si>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</si>
  <si>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</si>
  <si>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</si>
  <si>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</si>
  <si>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</si>
  <si>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</si>
  <si>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</si>
  <si>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</si>
  <si>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</si>
  <si>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</si>
  <si>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</si>
  <si>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</si>
  <si>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</si>
  <si>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</si>
  <si>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</si>
  <si>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</si>
  <si>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</si>
  <si>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</si>
  <si>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</si>
  <si>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</si>
  <si>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</si>
  <si>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</si>
  <si>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</si>
  <si>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</si>
  <si>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</si>
  <si>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</si>
  <si>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</si>
  <si>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</si>
  <si>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</si>
  <si>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</si>
  <si>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</si>
  <si>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</si>
  <si>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</si>
  <si>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</si>
  <si>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</si>
  <si>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</si>
  <si>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</si>
  <si>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</si>
  <si>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</si>
  <si>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</si>
  <si>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</si>
  <si>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</si>
  <si>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</si>
  <si>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</si>
  <si>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</si>
  <si>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</si>
  <si>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</si>
  <si>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</si>
  <si>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</si>
  <si>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</si>
  <si>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</si>
  <si>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</si>
  <si>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</si>
  <si>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</si>
  <si>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</si>
  <si>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</si>
  <si>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</si>
  <si>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</si>
  <si>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</si>
  <si>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</si>
  <si>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</si>
  <si>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</si>
  <si>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</si>
  <si>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</si>
  <si>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</si>
  <si>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</si>
  <si>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</si>
  <si>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</si>
  <si>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</si>
  <si>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</si>
  <si>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</si>
  <si>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</si>
  <si>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</si>
  <si>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</si>
  <si>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</si>
  <si>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</si>
  <si>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</si>
  <si>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</si>
  <si>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</si>
  <si>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</si>
  <si>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</si>
  <si>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</si>
  <si>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</si>
  <si>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</si>
  <si>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</si>
  <si>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</si>
  <si>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</si>
  <si>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</si>
  <si>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</si>
  <si>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</si>
  <si>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</si>
  <si>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</si>
  <si>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</si>
  <si>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</si>
  <si>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</si>
  <si>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</si>
  <si>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</si>
  <si>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</si>
  <si>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</si>
  <si>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</si>
  <si>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</si>
  <si>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</si>
  <si>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</si>
  <si>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</si>
  <si>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</si>
  <si>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</si>
  <si>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</si>
  <si>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</si>
  <si>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</si>
  <si>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</si>
  <si>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</si>
  <si>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</si>
  <si>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</si>
  <si>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</si>
  <si>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</si>
  <si>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</si>
  <si>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</si>
  <si>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</si>
  <si>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</si>
  <si>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</si>
  <si>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</si>
  <si>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</si>
  <si>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</si>
  <si>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</si>
  <si>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</si>
  <si>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</si>
  <si>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</si>
  <si>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</si>
  <si>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</si>
  <si>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</si>
  <si>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</si>
  <si>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</si>
  <si>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</si>
  <si>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</si>
  <si>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</si>
  <si>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</si>
  <si>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</si>
  <si>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</si>
  <si>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</si>
  <si>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</si>
  <si>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</si>
  <si>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</si>
  <si>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</si>
  <si>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</si>
  <si>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</si>
  <si>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</si>
  <si>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</si>
  <si>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</si>
  <si>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</si>
  <si>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</si>
  <si>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</si>
  <si>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</si>
  <si>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</si>
  <si>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</si>
  <si>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</si>
  <si>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</si>
  <si>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</si>
  <si>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</si>
  <si>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</si>
  <si>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</si>
  <si>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</si>
  <si>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</si>
  <si>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</si>
  <si>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</si>
  <si>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</si>
  <si>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</si>
  <si>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</si>
  <si>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</si>
  <si>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</si>
  <si>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</si>
  <si>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</si>
  <si>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</si>
  <si>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</si>
  <si>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</si>
  <si>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</si>
  <si>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</si>
  <si>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</si>
  <si>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</si>
  <si>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</si>
  <si>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</si>
  <si>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</si>
  <si>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</si>
  <si>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</si>
  <si>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</si>
  <si>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</si>
  <si>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</si>
  <si>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</si>
  <si>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</si>
  <si>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</si>
  <si>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</si>
  <si>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</si>
  <si>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</si>
  <si>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</si>
  <si>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</si>
  <si>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</si>
  <si>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</si>
  <si>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</si>
  <si>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</si>
  <si>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</si>
  <si>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</si>
  <si>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</si>
  <si>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</si>
  <si>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</si>
  <si>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</si>
  <si>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</si>
  <si>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</si>
  <si>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</si>
  <si>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</si>
  <si>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</si>
  <si>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</si>
  <si>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</si>
  <si>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</si>
  <si>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</si>
  <si>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</si>
  <si>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</si>
  <si>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</si>
  <si>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</si>
  <si>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</si>
  <si>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</si>
  <si>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</si>
  <si>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</si>
  <si>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</si>
  <si>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</si>
  <si>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</si>
  <si>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</si>
  <si>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</si>
  <si>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</si>
  <si>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</si>
  <si>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</si>
  <si>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</si>
  <si>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</si>
  <si>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</si>
  <si>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</si>
  <si>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</si>
  <si>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</si>
  <si>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</si>
  <si>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</si>
  <si>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</si>
  <si>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</si>
  <si>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</si>
  <si>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</si>
  <si>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</si>
  <si>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</si>
  <si>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</si>
  <si>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</si>
  <si>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</si>
  <si>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</si>
  <si>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</si>
  <si>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</si>
  <si>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</si>
  <si>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</si>
  <si>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</si>
  <si>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</si>
  <si>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</si>
  <si>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</si>
  <si>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</si>
  <si>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</si>
  <si>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</si>
  <si>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</si>
  <si>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</si>
  <si>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</si>
  <si>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</si>
  <si>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</si>
  <si>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</si>
  <si>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</si>
  <si>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</si>
  <si>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</si>
  <si>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</si>
  <si>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</si>
  <si>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</si>
  <si>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</si>
  <si>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</si>
  <si>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</si>
  <si>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</si>
  <si>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</si>
  <si>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</si>
  <si>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</si>
  <si>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</si>
  <si>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</si>
  <si>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</si>
  <si>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</si>
  <si>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</si>
  <si>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</si>
  <si>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</si>
  <si>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</si>
  <si>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</si>
  <si>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</si>
  <si>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</si>
  <si>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</si>
  <si>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</si>
  <si>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</si>
  <si>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</si>
  <si>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</si>
  <si>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</si>
  <si>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</si>
  <si>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</si>
  <si>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</si>
  <si>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</si>
  <si>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</si>
  <si>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</si>
  <si>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</si>
  <si>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</si>
  <si>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</si>
  <si>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</si>
  <si>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</si>
  <si>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</si>
  <si>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</si>
  <si>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</si>
  <si>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</si>
  <si>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</si>
  <si>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</si>
  <si>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</si>
  <si>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</si>
  <si>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</si>
  <si>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</si>
  <si>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</si>
  <si>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</si>
  <si>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</si>
  <si>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</si>
  <si>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</si>
  <si>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</si>
  <si>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</si>
  <si>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</si>
  <si>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</si>
  <si>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</si>
  <si>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</si>
  <si>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</si>
  <si>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</si>
  <si>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</si>
  <si>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</si>
  <si>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</si>
  <si>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</si>
  <si>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</si>
  <si>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</si>
  <si>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</si>
  <si>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</si>
  <si>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</si>
  <si>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</si>
  <si>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</si>
  <si>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</si>
  <si>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</si>
  <si>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</si>
  <si>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</si>
  <si>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</si>
  <si>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</si>
  <si>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</si>
  <si>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</si>
  <si>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</si>
  <si>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</si>
  <si>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</si>
  <si>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</si>
  <si>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</si>
  <si>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</si>
  <si>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</si>
  <si>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</si>
  <si>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</si>
  <si>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</si>
  <si>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</si>
  <si>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</si>
  <si>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</si>
  <si>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</si>
  <si>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</si>
  <si>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</si>
  <si>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</si>
  <si>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</si>
  <si>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</si>
  <si>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</si>
  <si>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</si>
  <si>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</si>
  <si>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</si>
  <si>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</si>
  <si>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</si>
  <si>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</si>
  <si>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</si>
  <si>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</si>
  <si>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</si>
  <si>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</si>
  <si>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</si>
  <si>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</si>
  <si>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</si>
  <si>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</si>
  <si>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</si>
  <si>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</si>
  <si>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</si>
  <si>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</si>
  <si>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</si>
  <si>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</si>
  <si>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</si>
  <si>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</si>
  <si>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</si>
  <si>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</si>
  <si>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</si>
  <si>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</si>
  <si>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</si>
  <si>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</si>
  <si>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</si>
  <si>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</si>
  <si>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</si>
  <si>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</si>
  <si>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</si>
  <si>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</si>
  <si>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</si>
  <si>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</si>
  <si>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</si>
  <si>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</si>
  <si>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</si>
  <si>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</si>
  <si>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</si>
  <si>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</si>
  <si>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</si>
  <si>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</si>
  <si>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</si>
  <si>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</si>
  <si>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</si>
  <si>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</si>
  <si>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</si>
  <si>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</si>
  <si>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</si>
  <si>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</si>
  <si>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</si>
  <si>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</si>
  <si>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</si>
  <si>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</si>
  <si>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</si>
  <si>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</si>
  <si>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</si>
  <si>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</si>
  <si>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</si>
  <si>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</si>
  <si>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</si>
  <si>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</si>
  <si>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</si>
  <si>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</si>
  <si>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</si>
  <si>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</si>
  <si>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</si>
  <si>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</si>
  <si>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</si>
  <si>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</si>
  <si>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</si>
  <si>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</si>
  <si>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</si>
  <si>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</si>
  <si>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</si>
  <si>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</si>
  <si>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</si>
  <si>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</si>
  <si>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</si>
  <si>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</si>
  <si>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</si>
  <si>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</si>
  <si>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</si>
  <si>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</si>
  <si>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</si>
  <si>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</si>
  <si>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</si>
  <si>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</si>
  <si>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</si>
  <si>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</si>
  <si>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</si>
  <si>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</si>
  <si>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</si>
  <si>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</si>
  <si>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</si>
  <si>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</si>
  <si>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</si>
  <si>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</si>
  <si>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</si>
  <si>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</si>
  <si>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</si>
  <si>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</si>
  <si>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</si>
  <si>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</si>
  <si>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</si>
  <si>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</si>
  <si>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</si>
  <si>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</si>
  <si>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</si>
  <si>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</si>
  <si>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</si>
  <si>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</si>
  <si>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</si>
  <si>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</si>
  <si>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</si>
  <si>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</si>
  <si>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</si>
  <si>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</si>
  <si>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</si>
  <si>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</si>
  <si>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</si>
  <si>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</si>
  <si>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</si>
  <si>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</si>
  <si>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</si>
  <si>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</si>
  <si>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</si>
  <si>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</si>
  <si>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</si>
  <si>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</si>
  <si>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</si>
  <si>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</si>
  <si>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</si>
  <si>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</si>
  <si>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</si>
  <si>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</si>
  <si>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</si>
  <si>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</si>
  <si>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</si>
  <si>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</si>
  <si>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</si>
  <si>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</si>
  <si>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</si>
  <si>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</si>
  <si>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</si>
  <si>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</si>
  <si>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</si>
  <si>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</si>
  <si>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</si>
  <si>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</si>
  <si>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</si>
  <si>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</si>
  <si>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</si>
  <si>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</si>
  <si>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</si>
  <si>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</si>
  <si>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</si>
  <si>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</si>
  <si>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</si>
  <si>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</si>
  <si>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</si>
  <si>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</si>
  <si>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</si>
  <si>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</si>
  <si>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</si>
  <si>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</si>
  <si>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</si>
  <si>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</si>
  <si>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</si>
  <si>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</si>
  <si>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</si>
  <si>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</si>
  <si>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</si>
  <si>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</si>
  <si>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</si>
  <si>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</si>
  <si>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</si>
  <si>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</si>
  <si>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</si>
  <si>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</si>
  <si>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</si>
  <si>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</si>
  <si>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</si>
  <si>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</si>
  <si>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</si>
  <si>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</si>
  <si>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</si>
  <si>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</si>
  <si>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</si>
  <si>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</si>
  <si>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</si>
  <si>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</si>
  <si>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</si>
  <si>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</si>
  <si>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</si>
  <si>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</si>
  <si>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</si>
  <si>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</si>
  <si>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</si>
  <si>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</si>
  <si>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</si>
  <si>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</si>
  <si>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</si>
  <si>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</si>
  <si>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</si>
  <si>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</si>
  <si>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</si>
  <si>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</si>
  <si>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</si>
  <si>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</si>
  <si>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</si>
  <si>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</si>
  <si>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</si>
  <si>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</si>
  <si>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</si>
  <si>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</si>
  <si>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</si>
  <si>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</si>
  <si>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</si>
  <si>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</si>
  <si>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</si>
  <si>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</si>
  <si>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</si>
  <si>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</si>
  <si>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</si>
  <si>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</si>
  <si>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</si>
  <si>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</si>
  <si>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</si>
  <si>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</si>
  <si>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</si>
  <si>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</si>
  <si>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</si>
  <si>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</si>
  <si>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</si>
  <si>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</si>
  <si>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</si>
  <si>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</si>
  <si>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</si>
  <si>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</si>
  <si>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</si>
  <si>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</si>
  <si>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</si>
  <si>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</si>
  <si>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</si>
  <si>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</si>
  <si>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</si>
  <si>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</si>
  <si>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</si>
  <si>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</si>
  <si>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</si>
  <si>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</si>
  <si>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</si>
  <si>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</si>
  <si>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</si>
  <si>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</si>
  <si>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</si>
  <si>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</si>
  <si>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</si>
  <si>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</si>
  <si>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</si>
  <si>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</si>
  <si>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</si>
  <si>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</si>
  <si>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</si>
  <si>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</si>
  <si>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</si>
  <si>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</si>
  <si>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</si>
  <si>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</si>
  <si>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</si>
  <si>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</si>
  <si>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</si>
  <si>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</si>
  <si>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</si>
  <si>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</si>
  <si>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</si>
  <si>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</si>
  <si>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</si>
  <si>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</si>
  <si>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</si>
  <si>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</si>
  <si>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</si>
  <si>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</si>
  <si>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</si>
  <si>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</si>
  <si>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</si>
  <si>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</si>
  <si>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</si>
  <si>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</si>
  <si>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</si>
  <si>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</si>
  <si>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</si>
  <si>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</si>
  <si>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</si>
  <si>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</si>
  <si>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</si>
  <si>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</si>
  <si>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</si>
  <si>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</si>
  <si>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</si>
  <si>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</si>
  <si>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</si>
  <si>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</si>
  <si>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</si>
  <si>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</si>
  <si>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</si>
  <si>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</si>
  <si>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</si>
  <si>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</si>
  <si>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</si>
  <si>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</si>
  <si>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</si>
  <si>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</si>
  <si>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</si>
  <si>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</si>
  <si>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</si>
  <si>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</si>
  <si>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</si>
  <si>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</si>
  <si>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</si>
  <si>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</si>
  <si>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</si>
  <si>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</si>
  <si>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</si>
  <si>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</si>
  <si>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</si>
  <si>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</si>
  <si>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</si>
  <si>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</si>
  <si>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</si>
  <si>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</si>
  <si>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</si>
  <si>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</si>
  <si>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</si>
  <si>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</si>
  <si>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</si>
  <si>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</si>
  <si>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</si>
  <si>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</si>
  <si>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</si>
  <si>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</si>
  <si>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</si>
  <si>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</si>
  <si>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</si>
  <si>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</si>
  <si>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</si>
  <si>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</si>
  <si>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</si>
  <si>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</si>
  <si>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</si>
  <si>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</si>
  <si>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</si>
  <si>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</si>
  <si>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</si>
  <si>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</si>
  <si>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</si>
  <si>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</si>
  <si>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</si>
  <si>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</si>
  <si>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</si>
  <si>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</si>
  <si>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</si>
  <si>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</si>
  <si>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</si>
  <si>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</si>
  <si>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</si>
  <si>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</si>
  <si>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</si>
  <si>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</si>
  <si>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</si>
  <si>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</si>
  <si>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</si>
  <si>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</si>
  <si>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</si>
  <si>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</si>
  <si>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</si>
  <si>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</si>
  <si>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</si>
  <si>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</si>
  <si>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</si>
  <si>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</si>
  <si>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</si>
  <si>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</si>
  <si>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</si>
  <si>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</si>
  <si>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</si>
  <si>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</si>
  <si>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</si>
  <si>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</si>
  <si>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</si>
  <si>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</si>
  <si>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</si>
  <si>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</si>
  <si>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</si>
  <si>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</si>
  <si>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</si>
  <si>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</si>
  <si>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</si>
  <si>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</si>
  <si>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</si>
  <si>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</si>
  <si>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</si>
  <si>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</si>
  <si>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</si>
  <si>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</si>
  <si>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</si>
  <si>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</si>
  <si>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</si>
  <si>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</si>
  <si>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</si>
  <si>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</si>
  <si>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</si>
  <si>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</si>
  <si>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</si>
  <si>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</si>
  <si>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</si>
  <si>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</si>
  <si>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</si>
  <si>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</si>
  <si>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</si>
  <si>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</si>
  <si>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</si>
  <si>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</si>
  <si>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</si>
  <si>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</si>
  <si>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</si>
  <si>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</si>
  <si>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</si>
  <si>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</si>
  <si>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</si>
  <si>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</si>
  <si>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</si>
  <si>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</si>
  <si>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</si>
  <si>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</si>
  <si>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</si>
  <si>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</si>
  <si>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</si>
  <si>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</si>
  <si>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</si>
  <si>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</si>
  <si>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</si>
  <si>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</si>
  <si>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</si>
  <si>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</si>
  <si>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</si>
  <si>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</si>
  <si>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</si>
  <si>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</si>
  <si>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</si>
  <si>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</si>
  <si>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</si>
  <si>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</si>
  <si>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</si>
  <si>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</si>
  <si>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</si>
  <si>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</si>
  <si>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</si>
  <si>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</si>
  <si>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</si>
  <si>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</si>
  <si>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</si>
  <si>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</si>
  <si>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</si>
  <si>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</si>
  <si>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</si>
  <si>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</si>
  <si>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</si>
  <si>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</si>
  <si>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</si>
  <si>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</si>
  <si>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</si>
  <si>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</si>
  <si>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</si>
  <si>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</si>
  <si>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</si>
  <si>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</si>
  <si>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</si>
  <si>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</si>
  <si>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</si>
  <si>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</si>
  <si>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</si>
  <si>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</si>
  <si>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</si>
  <si>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</si>
  <si>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</si>
  <si>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</si>
  <si>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</si>
  <si>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</si>
  <si>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</si>
  <si>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</si>
  <si>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</si>
  <si>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</si>
  <si>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</si>
  <si>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</si>
  <si>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</si>
  <si>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</si>
  <si>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</si>
  <si>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</si>
  <si>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</si>
  <si>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</si>
  <si>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</si>
  <si>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</si>
  <si>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</si>
  <si>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</si>
  <si>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</si>
  <si>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</si>
  <si>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</si>
  <si>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</si>
  <si>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</si>
  <si>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</si>
  <si>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</si>
  <si>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</si>
  <si>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</si>
  <si>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</si>
  <si>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</si>
  <si>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</si>
  <si>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</si>
  <si>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</si>
  <si>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</si>
  <si>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</si>
  <si>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</si>
  <si>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</si>
  <si>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</si>
  <si>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</si>
  <si>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</si>
  <si>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</si>
  <si>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</si>
  <si>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</si>
  <si>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</si>
  <si>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</si>
  <si>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</si>
  <si>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</si>
  <si>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</si>
  <si>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</si>
  <si>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</si>
  <si>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</si>
  <si>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</si>
  <si>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</si>
  <si>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</si>
  <si>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</si>
  <si>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</si>
  <si>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</si>
  <si>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</si>
  <si>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</si>
  <si>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</si>
  <si>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</si>
  <si>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</si>
  <si>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</si>
  <si>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</si>
  <si>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</si>
  <si>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</si>
  <si>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</si>
  <si>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</si>
  <si>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</si>
  <si>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</si>
  <si>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</si>
  <si>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</si>
  <si>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</si>
  <si>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</si>
  <si>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</si>
  <si>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</si>
  <si>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</si>
  <si>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</si>
  <si>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</si>
  <si>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</si>
  <si>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</si>
  <si>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</si>
  <si>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</si>
  <si>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</si>
  <si>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</si>
  <si>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</si>
  <si>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</si>
  <si>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</si>
  <si>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</si>
  <si>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</si>
  <si>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</si>
  <si>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</si>
  <si>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</si>
  <si>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</si>
  <si>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</si>
  <si>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</si>
  <si>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</si>
  <si>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</si>
  <si>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</si>
  <si>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</si>
  <si>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</si>
  <si>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</si>
  <si>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</si>
  <si>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</si>
  <si>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</si>
  <si>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</si>
  <si>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</si>
  <si>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</si>
  <si>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</si>
  <si>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</si>
  <si>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</si>
  <si>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</si>
  <si>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</si>
  <si>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</si>
  <si>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</si>
  <si>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</si>
  <si>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</si>
  <si>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</si>
  <si>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</si>
  <si>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</si>
  <si>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</si>
  <si>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</si>
  <si>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</si>
  <si>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</si>
  <si>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</si>
  <si>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</si>
  <si>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</si>
  <si>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</si>
  <si>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</si>
  <si>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</si>
  <si>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</si>
  <si>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</si>
  <si>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</si>
  <si>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</si>
  <si>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</si>
  <si>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</si>
  <si>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</si>
  <si>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</si>
  <si>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</si>
  <si>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</si>
  <si>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</si>
  <si>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</si>
  <si>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</si>
  <si>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</si>
  <si>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</si>
  <si>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</si>
  <si>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</si>
  <si>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</si>
  <si>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</si>
  <si>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</si>
  <si>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</si>
  <si>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</si>
  <si>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</si>
  <si>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</si>
  <si>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</si>
  <si>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</si>
  <si>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</si>
  <si>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</si>
  <si>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</si>
  <si>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</si>
  <si>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</si>
  <si>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</si>
  <si>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</si>
  <si>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</si>
  <si>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</si>
  <si>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</si>
  <si>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</si>
  <si>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</si>
  <si>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</si>
  <si>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</si>
  <si>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</si>
  <si>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</si>
  <si>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</si>
  <si>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</si>
  <si>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</si>
  <si>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</si>
  <si>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</si>
  <si>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</si>
  <si>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</si>
  <si>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</si>
  <si>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</si>
  <si>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</si>
  <si>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</si>
  <si>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</si>
  <si>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</si>
  <si>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</si>
  <si>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</si>
  <si>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</si>
  <si>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</si>
  <si>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</si>
  <si>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</si>
  <si>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</si>
  <si>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</si>
  <si>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</si>
  <si>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</si>
  <si>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</si>
  <si>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</si>
  <si>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</si>
  <si>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</si>
  <si>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</si>
  <si>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</si>
  <si>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</si>
  <si>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</si>
  <si>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</si>
  <si>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</si>
  <si>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</si>
  <si>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</si>
  <si>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</si>
  <si>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</si>
  <si>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</si>
  <si>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</si>
  <si>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</si>
  <si>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</si>
  <si>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</si>
  <si>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</si>
  <si>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</si>
  <si>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</si>
  <si>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</si>
  <si>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</si>
  <si>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</si>
  <si>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</si>
  <si>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</si>
  <si>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</si>
  <si>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</si>
  <si>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</si>
  <si>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</si>
  <si>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</si>
  <si>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</si>
  <si>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</si>
  <si>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</si>
  <si>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</si>
  <si>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</si>
  <si>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</si>
  <si>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</si>
  <si>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</si>
  <si>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</si>
  <si>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</si>
  <si>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</si>
  <si>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</si>
  <si>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</si>
  <si>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</si>
  <si>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</si>
  <si>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</si>
  <si>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</si>
  <si>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</si>
  <si>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</si>
  <si>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</si>
  <si>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</si>
  <si>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</si>
  <si>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</si>
  <si>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</si>
  <si>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</si>
  <si>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</si>
  <si>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</si>
  <si>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</si>
  <si>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</si>
  <si>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</si>
  <si>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</si>
  <si>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</si>
  <si>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</si>
  <si>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</si>
  <si>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</si>
  <si>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</si>
  <si>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</si>
  <si>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</si>
  <si>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</si>
  <si>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</si>
  <si>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</si>
  <si>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</si>
  <si>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</si>
  <si>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</si>
  <si>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</si>
  <si>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</si>
  <si>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</si>
  <si>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</si>
  <si>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</si>
  <si>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</si>
  <si>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</si>
  <si>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</si>
  <si>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</si>
  <si>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</si>
  <si>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</si>
  <si>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</si>
  <si>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</si>
  <si>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</si>
  <si>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</si>
  <si>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</si>
  <si>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</si>
  <si>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</si>
  <si>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</si>
  <si>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</si>
  <si>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</si>
  <si>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</si>
  <si>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</si>
  <si>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</si>
  <si>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</si>
  <si>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</si>
  <si>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</si>
  <si>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</si>
  <si>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</si>
  <si>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</si>
  <si>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</si>
  <si>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</si>
  <si>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</si>
  <si>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</si>
  <si>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</si>
  <si>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</si>
  <si>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</si>
  <si>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</si>
  <si>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</si>
  <si>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</si>
  <si>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</si>
  <si>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</si>
  <si>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</si>
  <si>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</si>
  <si>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</si>
  <si>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</si>
  <si>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</si>
  <si>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</si>
  <si>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</si>
  <si>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</si>
  <si>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</si>
  <si>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</si>
  <si>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</si>
  <si>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</si>
  <si>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</si>
  <si>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</si>
  <si>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</si>
  <si>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</si>
  <si>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</si>
  <si>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</si>
  <si>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</si>
  <si>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</si>
  <si>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</si>
  <si>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</si>
  <si>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</si>
  <si>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</si>
  <si>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</si>
  <si>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</si>
  <si>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</si>
  <si>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</si>
  <si>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</si>
  <si>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</si>
  <si>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</si>
  <si>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</si>
  <si>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</si>
  <si>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</si>
  <si>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</si>
  <si>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</si>
  <si>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</si>
  <si>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</si>
  <si>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</si>
  <si>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</si>
  <si>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</si>
  <si>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</si>
  <si>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</si>
  <si>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</si>
  <si>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</si>
  <si>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</si>
  <si>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</si>
  <si>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</si>
  <si>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</si>
  <si>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</si>
  <si>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</si>
  <si>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</si>
  <si>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</si>
  <si>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</si>
  <si>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</si>
  <si>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</si>
  <si>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</si>
  <si>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</si>
  <si>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</si>
  <si>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</si>
  <si>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</si>
  <si>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</si>
  <si>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</si>
  <si>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</si>
  <si>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</si>
  <si>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</si>
  <si>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</si>
  <si>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</si>
  <si>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</si>
  <si>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</si>
  <si>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</si>
  <si>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</si>
  <si>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</si>
  <si>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</si>
  <si>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</si>
  <si>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</si>
  <si>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</si>
  <si>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</si>
  <si>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</si>
  <si>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</si>
  <si>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</si>
  <si>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</si>
  <si>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</si>
  <si>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</si>
  <si>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</si>
  <si>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</si>
  <si>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</si>
  <si>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</si>
  <si>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</si>
  <si>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</si>
  <si>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</si>
  <si>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</si>
  <si>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</si>
  <si>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</si>
  <si>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</si>
  <si>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</si>
  <si>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</si>
  <si>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</si>
  <si>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</si>
  <si>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</si>
  <si>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</si>
  <si>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</si>
  <si>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</si>
  <si>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</si>
  <si>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</si>
  <si>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</si>
  <si>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</si>
  <si>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</si>
  <si>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</si>
  <si>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</si>
  <si>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</si>
  <si>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</si>
  <si>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</si>
  <si>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</si>
  <si>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</si>
  <si>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</si>
  <si>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</si>
  <si>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</si>
  <si>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</si>
  <si>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</si>
  <si>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</si>
  <si>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</si>
  <si>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</si>
  <si>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</si>
  <si>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</si>
  <si>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</si>
  <si>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</si>
  <si>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</si>
  <si>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</si>
  <si>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</si>
  <si>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</si>
  <si>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</si>
  <si>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</si>
  <si>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</si>
  <si>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</si>
  <si>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</si>
  <si>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</si>
  <si>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</si>
  <si>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</si>
  <si>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</si>
  <si>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</si>
  <si>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</si>
  <si>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</si>
  <si>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</si>
  <si>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</si>
  <si>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</si>
  <si>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</si>
  <si>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</si>
  <si>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</si>
  <si>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</si>
  <si>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</si>
  <si>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</si>
  <si>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</si>
  <si>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</si>
  <si>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</si>
  <si>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</si>
  <si>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</si>
  <si>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</si>
  <si>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</si>
  <si>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</si>
  <si>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</si>
  <si>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</si>
  <si>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</si>
  <si>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</si>
  <si>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</si>
  <si>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</si>
  <si>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</si>
  <si>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</si>
  <si>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</si>
  <si>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</si>
  <si>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</si>
  <si>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</si>
  <si>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</si>
  <si>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</si>
  <si>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</si>
  <si>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</si>
  <si>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</si>
  <si>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</si>
  <si>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</si>
  <si>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</si>
  <si>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</si>
  <si>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</si>
  <si>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</si>
  <si>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</si>
  <si>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</si>
  <si>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</si>
  <si>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</si>
  <si>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</si>
  <si>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</si>
  <si>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</si>
  <si>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</si>
  <si>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</si>
  <si>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</si>
  <si>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</si>
  <si>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</si>
  <si>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</si>
  <si>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</si>
  <si>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</si>
  <si>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</si>
  <si>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</si>
  <si>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</si>
  <si>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</si>
  <si>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</si>
  <si>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</si>
  <si>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</si>
  <si>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</si>
  <si>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</si>
  <si>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</si>
  <si>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</si>
  <si>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</si>
  <si>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</si>
  <si>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</si>
  <si>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</si>
  <si>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</si>
  <si>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</si>
  <si>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</si>
  <si>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</si>
  <si>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</si>
  <si>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</si>
  <si>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</si>
  <si>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</si>
  <si>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</si>
  <si>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</si>
  <si>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</si>
  <si>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</si>
  <si>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</si>
  <si>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</si>
  <si>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</si>
  <si>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</si>
  <si>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</si>
  <si>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</si>
  <si>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</si>
  <si>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</si>
  <si>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</si>
  <si>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</si>
  <si>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</si>
  <si>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</si>
  <si>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</si>
  <si>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</si>
  <si>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</si>
  <si>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</si>
  <si>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</si>
  <si>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</si>
  <si>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</si>
  <si>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</si>
  <si>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</si>
  <si>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</si>
  <si>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</si>
  <si>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</si>
  <si>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</si>
  <si>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</si>
  <si>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</si>
  <si>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</si>
  <si>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</si>
  <si>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</si>
  <si>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</si>
  <si>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</si>
  <si>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</si>
  <si>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</si>
  <si>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</si>
  <si>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</si>
  <si>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</si>
  <si>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</si>
  <si>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</si>
  <si>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</si>
  <si>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</si>
  <si>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</si>
  <si>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</si>
  <si>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</si>
  <si>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</si>
  <si>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</si>
  <si>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</si>
  <si>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</si>
  <si>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</si>
  <si>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</si>
  <si>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</si>
  <si>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</si>
  <si>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</si>
  <si>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</si>
  <si>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</si>
  <si>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</si>
  <si>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</si>
  <si>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</si>
  <si>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</si>
  <si>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</si>
  <si>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</si>
  <si>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</si>
  <si>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</si>
  <si>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</si>
  <si>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</si>
  <si>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</si>
  <si>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</si>
  <si>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</si>
  <si>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</si>
  <si>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</si>
  <si>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</si>
  <si>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</si>
  <si>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</si>
  <si>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</si>
  <si>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</si>
  <si>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</si>
  <si>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</si>
  <si>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</si>
  <si>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</si>
  <si>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</si>
  <si>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</si>
  <si>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</si>
  <si>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</si>
  <si>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</si>
  <si>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</si>
  <si>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</si>
  <si>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</si>
  <si>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</si>
  <si>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</si>
  <si>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</si>
  <si>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</si>
  <si>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</si>
  <si>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</si>
  <si>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</si>
  <si>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</si>
  <si>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</si>
  <si>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</si>
  <si>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</si>
  <si>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</si>
  <si>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</si>
  <si>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</si>
  <si>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</si>
  <si>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</si>
  <si>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</si>
  <si>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</si>
  <si>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</si>
  <si>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</si>
  <si>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</si>
  <si>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</si>
  <si>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</si>
  <si>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</si>
  <si>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</si>
  <si>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</si>
  <si>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</si>
  <si>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</si>
  <si>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</si>
  <si>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</si>
  <si>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</si>
  <si>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</si>
  <si>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</si>
  <si>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</si>
  <si>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</si>
  <si>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</si>
  <si>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</si>
  <si>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</si>
  <si>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</si>
  <si>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</si>
  <si>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</si>
  <si>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</si>
  <si>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</si>
  <si>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</si>
  <si>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</si>
  <si>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</si>
  <si>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</si>
  <si>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</si>
  <si>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</si>
  <si>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</si>
  <si>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</si>
  <si>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</si>
  <si>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</si>
  <si>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</si>
  <si>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</si>
  <si>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</si>
  <si>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</si>
  <si>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</si>
  <si>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</si>
  <si>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</si>
  <si>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</si>
  <si>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</si>
  <si>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</si>
  <si>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</si>
  <si>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</si>
  <si>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</si>
  <si>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</si>
  <si>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</si>
  <si>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</si>
  <si>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</si>
  <si>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</si>
  <si>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</si>
  <si>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</si>
  <si>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</si>
  <si>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</si>
  <si>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</si>
  <si>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</si>
  <si>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</si>
  <si>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</si>
  <si>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</si>
  <si>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</si>
  <si>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</si>
  <si>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</si>
  <si>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</si>
  <si>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</si>
  <si>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</si>
  <si>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</si>
  <si>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</si>
  <si>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</si>
  <si>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</si>
  <si>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</si>
  <si>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</si>
  <si>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</si>
  <si>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</si>
  <si>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</si>
  <si>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</si>
  <si>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</si>
  <si>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</si>
  <si>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</si>
  <si>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</si>
  <si>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</si>
  <si>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</si>
  <si>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</si>
  <si>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</si>
  <si>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</si>
  <si>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</si>
  <si>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</si>
  <si>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</si>
  <si>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</si>
  <si>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</si>
  <si>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</si>
  <si>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</si>
  <si>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</si>
  <si>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</si>
  <si>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</si>
  <si>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</si>
  <si>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</si>
  <si>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</si>
  <si>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</si>
  <si>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</si>
  <si>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</si>
  <si>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</si>
  <si>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</si>
  <si>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</si>
  <si>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</si>
  <si>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</si>
  <si>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</si>
  <si>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</si>
  <si>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</si>
  <si>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</si>
  <si>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</si>
  <si>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</si>
  <si>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</si>
  <si>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</si>
  <si>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</si>
  <si>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</si>
  <si>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</si>
  <si>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</si>
  <si>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</si>
  <si>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</si>
  <si>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</si>
  <si>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</si>
  <si>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</si>
  <si>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</si>
  <si>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</si>
  <si>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</si>
  <si>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</si>
  <si>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</si>
  <si>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</si>
  <si>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</si>
  <si>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</si>
  <si>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</si>
  <si>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</si>
  <si>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</si>
  <si>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</si>
  <si>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</si>
  <si>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</si>
  <si>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</si>
  <si>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</si>
  <si>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</si>
  <si>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</si>
  <si>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</si>
  <si>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</si>
  <si>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</si>
  <si>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</si>
  <si>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</si>
  <si>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</si>
  <si>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</si>
  <si>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</si>
  <si>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</si>
  <si>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</si>
  <si>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</si>
  <si>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</si>
  <si>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</si>
  <si>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</si>
  <si>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</si>
  <si>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</si>
  <si>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</si>
  <si>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</si>
  <si>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</si>
  <si>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</si>
  <si>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</si>
  <si>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</si>
  <si>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</si>
  <si>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</si>
  <si>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</si>
  <si>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</si>
  <si>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</si>
  <si>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</si>
  <si>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</si>
  <si>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</si>
  <si>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</si>
  <si>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</si>
  <si>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</si>
  <si>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</si>
  <si>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</si>
  <si>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</si>
  <si>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</si>
  <si>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</si>
  <si>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</si>
  <si>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</si>
  <si>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</si>
  <si>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</si>
  <si>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</si>
  <si>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</si>
  <si>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</si>
  <si>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</si>
  <si>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</si>
  <si>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</si>
  <si>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</si>
  <si>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</si>
  <si>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</si>
  <si>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</si>
  <si>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</si>
  <si>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</si>
  <si>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</si>
  <si>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</si>
  <si>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</si>
  <si>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</si>
  <si>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</si>
  <si>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</si>
  <si>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</si>
  <si>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</si>
  <si>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</si>
  <si>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</si>
  <si>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</si>
  <si>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</si>
  <si>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</si>
  <si>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</si>
  <si>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</si>
  <si>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</si>
  <si>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</si>
  <si>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</si>
  <si>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</si>
  <si>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</si>
  <si>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</si>
  <si>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</si>
  <si>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</si>
  <si>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</si>
  <si>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</si>
  <si>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</si>
  <si>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</si>
  <si>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</si>
  <si>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</si>
  <si>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</si>
  <si>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</si>
  <si>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</si>
  <si>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</si>
  <si>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</si>
  <si>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</si>
  <si>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</si>
  <si>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</si>
  <si>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</si>
  <si>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</si>
  <si>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</si>
  <si>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</si>
  <si>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</si>
  <si>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</si>
  <si>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</si>
  <si>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</si>
  <si>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</si>
  <si>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</si>
  <si>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</si>
  <si>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</si>
  <si>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</si>
  <si>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</si>
  <si>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</si>
  <si>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</si>
  <si>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</si>
  <si>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</si>
  <si>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</si>
  <si>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</si>
  <si>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</si>
  <si>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</si>
  <si>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</si>
  <si>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</si>
  <si>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</si>
  <si>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</si>
  <si>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</si>
  <si>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</si>
  <si>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</si>
  <si>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</si>
  <si>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</si>
  <si>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</si>
  <si>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</si>
  <si>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</si>
  <si>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</si>
  <si>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</si>
  <si>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</si>
  <si>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</si>
  <si>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</si>
  <si>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</si>
  <si>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</si>
  <si>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</si>
  <si>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</si>
  <si>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</si>
  <si>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</si>
  <si>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</si>
  <si>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</si>
  <si>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</si>
  <si>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</si>
  <si>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</si>
  <si>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</si>
  <si>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</si>
  <si>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</si>
  <si>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</si>
  <si>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</si>
  <si>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</si>
  <si>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</si>
  <si>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</si>
  <si>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</si>
  <si>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</si>
  <si>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</si>
  <si>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</si>
  <si>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</si>
  <si>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</si>
  <si>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</si>
  <si>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</si>
  <si>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</si>
  <si>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</si>
  <si>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</si>
  <si>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</si>
  <si>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</si>
  <si>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</si>
  <si>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</si>
  <si>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</si>
  <si>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</si>
  <si>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</si>
  <si>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</si>
  <si>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</si>
  <si>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</si>
  <si>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</si>
  <si>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</si>
  <si>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</si>
  <si>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</si>
  <si>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</si>
  <si>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</si>
  <si>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</si>
  <si>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</si>
  <si>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</si>
  <si>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</si>
  <si>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</si>
  <si>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</si>
  <si>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</si>
  <si>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</si>
  <si>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</si>
  <si>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</si>
  <si>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</si>
  <si>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</si>
  <si>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</si>
  <si>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</si>
  <si>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</si>
  <si>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</si>
  <si>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</si>
  <si>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</si>
  <si>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</si>
  <si>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</si>
  <si>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</si>
  <si>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</si>
  <si>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</si>
  <si>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</si>
  <si>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</si>
  <si>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</si>
  <si>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</si>
  <si>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</si>
  <si>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</si>
  <si>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</si>
  <si>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</si>
  <si>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</si>
  <si>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</si>
  <si>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</si>
  <si>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</si>
  <si>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</si>
  <si>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</si>
  <si>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</si>
  <si>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</si>
  <si>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</si>
  <si>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</si>
  <si>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</si>
  <si>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</si>
  <si>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</si>
  <si>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</si>
  <si>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</si>
  <si>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</si>
  <si>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</si>
  <si>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</si>
  <si>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</si>
  <si>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</si>
  <si>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</si>
  <si>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</si>
  <si>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</si>
  <si>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</si>
  <si>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</si>
  <si>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</si>
  <si>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</si>
  <si>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</si>
  <si>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</si>
  <si>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</si>
  <si>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</si>
  <si>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</si>
  <si>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</si>
  <si>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</si>
  <si>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</si>
  <si>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</si>
  <si>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</si>
  <si>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</si>
  <si>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</si>
  <si>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</si>
  <si>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</si>
  <si>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</si>
  <si>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</si>
  <si>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</si>
  <si>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</si>
  <si>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</si>
  <si>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</si>
  <si>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</si>
  <si>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</si>
  <si>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</si>
  <si>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</si>
  <si>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</si>
  <si>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</si>
  <si>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</si>
  <si>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</si>
  <si>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</si>
  <si>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</si>
  <si>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</si>
  <si>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</si>
  <si>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</si>
  <si>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</si>
  <si>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</si>
  <si>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</si>
  <si>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</si>
  <si>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</si>
  <si>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</si>
  <si>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</si>
  <si>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</si>
  <si>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</si>
  <si>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</si>
  <si>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</si>
  <si>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</si>
  <si>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</si>
  <si>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</si>
  <si>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</si>
  <si>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</si>
  <si>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</si>
  <si>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</si>
  <si>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</si>
  <si>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</si>
  <si>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</si>
  <si>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</si>
  <si>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</si>
  <si>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</si>
  <si>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</si>
  <si>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</si>
  <si>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</si>
  <si>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</si>
  <si>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</si>
  <si>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</si>
  <si>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</si>
  <si>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</si>
  <si>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</si>
  <si>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</si>
  <si>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</si>
  <si>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</si>
  <si>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</si>
  <si>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</si>
  <si>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</si>
  <si>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</si>
  <si>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</si>
  <si>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</si>
  <si>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</si>
  <si>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</si>
  <si>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</si>
  <si>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</si>
  <si>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</si>
  <si>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</si>
  <si>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</si>
  <si>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</si>
  <si>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</si>
  <si>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</si>
  <si>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</si>
  <si>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</si>
  <si>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</si>
  <si>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</si>
  <si>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</si>
  <si>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</si>
  <si>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</si>
  <si>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</si>
  <si>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</si>
  <si>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</si>
  <si>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</si>
  <si>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</si>
  <si>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</si>
  <si>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</si>
  <si>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</si>
  <si>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</si>
  <si>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</si>
  <si>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</si>
  <si>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</si>
  <si>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</si>
  <si>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</si>
  <si>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</si>
  <si>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</si>
  <si>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</si>
  <si>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</si>
  <si>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</si>
  <si>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</si>
  <si>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</si>
  <si>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</si>
  <si>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</si>
  <si>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</si>
  <si>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</si>
  <si>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</si>
  <si>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</si>
  <si>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</si>
  <si>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</si>
  <si>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</si>
  <si>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</si>
  <si>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</si>
  <si>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</si>
  <si>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</si>
  <si>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</si>
  <si>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</si>
  <si>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</si>
  <si>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</si>
  <si>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</si>
  <si>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</si>
  <si>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</si>
  <si>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</si>
  <si>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</si>
  <si>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</si>
  <si>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</si>
  <si>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</si>
  <si>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</si>
  <si>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</si>
  <si>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</si>
  <si>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</si>
  <si>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</si>
  <si>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</si>
  <si>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</si>
  <si>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</si>
  <si>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</si>
  <si>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</si>
  <si>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</si>
  <si>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</si>
  <si>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</si>
  <si>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</si>
  <si>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</si>
  <si>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</si>
  <si>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</si>
  <si>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</si>
  <si>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</si>
  <si>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</si>
  <si>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</si>
  <si>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</si>
  <si>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</si>
  <si>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</si>
  <si>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</si>
  <si>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</si>
  <si>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</si>
  <si>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</si>
  <si>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</si>
  <si>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</si>
  <si>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</si>
  <si>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</si>
  <si>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</si>
  <si>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</si>
  <si>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</si>
  <si>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</si>
  <si>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</si>
  <si>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</si>
  <si>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</si>
  <si>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</si>
  <si>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</si>
  <si>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</si>
  <si>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</si>
  <si>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</si>
  <si>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</si>
  <si>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</si>
  <si>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</si>
  <si>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</si>
  <si>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</si>
  <si>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</si>
  <si>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</si>
  <si>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</si>
  <si>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</si>
  <si>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</si>
  <si>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</si>
  <si>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</si>
  <si>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</si>
  <si>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</si>
  <si>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</si>
  <si>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</si>
  <si>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</si>
  <si>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</si>
  <si>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</si>
  <si>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</si>
  <si>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</si>
  <si>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</si>
  <si>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</si>
  <si>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</si>
  <si>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</si>
  <si>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</si>
  <si>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</si>
  <si>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</si>
  <si>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</si>
  <si>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</si>
  <si>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</si>
  <si>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</si>
  <si>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</si>
  <si>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</si>
  <si>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</si>
  <si>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</si>
  <si>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</si>
  <si>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</si>
  <si>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</si>
  <si>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</si>
  <si>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</si>
  <si>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</si>
  <si>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</si>
  <si>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</si>
  <si>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</si>
  <si>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</si>
  <si>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</si>
  <si>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</si>
  <si>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</si>
  <si>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</si>
  <si>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</si>
  <si>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</si>
  <si>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</si>
  <si>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</si>
  <si>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</si>
  <si>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</si>
  <si>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</si>
  <si>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</si>
  <si>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</si>
  <si>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</si>
  <si>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</si>
  <si>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</si>
  <si>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</si>
  <si>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</si>
  <si>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</si>
  <si>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</si>
  <si>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</si>
  <si>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</si>
  <si>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</si>
  <si>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</si>
  <si>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</si>
  <si>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</si>
  <si>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</si>
  <si>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</si>
  <si>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</si>
  <si>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</si>
  <si>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</si>
  <si>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</si>
  <si>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</si>
  <si>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</si>
  <si>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</si>
  <si>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</si>
  <si>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</si>
  <si>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</si>
  <si>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</si>
  <si>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</si>
  <si>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</si>
  <si>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</si>
  <si>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</si>
  <si>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</si>
  <si>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</si>
  <si>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</si>
  <si>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</si>
  <si>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</si>
  <si>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</si>
  <si>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</si>
  <si>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</si>
  <si>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</si>
  <si>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</si>
  <si>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</si>
  <si>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</si>
  <si>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</si>
  <si>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</si>
  <si>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</si>
  <si>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</si>
  <si>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</si>
  <si>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</si>
  <si>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</si>
  <si>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</si>
  <si>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</si>
  <si>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</si>
  <si>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</si>
  <si>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</si>
  <si>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</si>
  <si>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</si>
  <si>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</si>
  <si>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</si>
  <si>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</si>
  <si>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</si>
  <si>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</si>
  <si>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</si>
  <si>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</si>
  <si>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</si>
  <si>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</si>
  <si>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</si>
  <si>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</si>
  <si>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</si>
  <si>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</si>
  <si>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</si>
  <si>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</si>
  <si>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</si>
  <si>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</si>
  <si>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</si>
  <si>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</si>
  <si>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</si>
  <si>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</si>
  <si>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</si>
  <si>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</si>
  <si>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</si>
  <si>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</si>
  <si>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</si>
  <si>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</si>
  <si>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</si>
  <si>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</si>
  <si>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</si>
  <si>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</si>
  <si>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</si>
  <si>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</si>
  <si>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</si>
  <si>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</si>
  <si>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</si>
  <si>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</si>
  <si>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</si>
  <si>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</si>
  <si>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</si>
  <si>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</si>
  <si>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</si>
  <si>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</si>
  <si>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</si>
  <si>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</si>
  <si>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</si>
  <si>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</si>
  <si>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</si>
  <si>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</si>
  <si>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</si>
  <si>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</si>
  <si>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</si>
  <si>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</si>
  <si>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</si>
  <si>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</si>
  <si>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</si>
  <si>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</si>
  <si>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</si>
  <si>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</si>
  <si>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</si>
  <si>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</si>
  <si>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</si>
  <si>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</si>
  <si>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</si>
  <si>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</si>
  <si>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</si>
  <si>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</si>
  <si>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</si>
  <si>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</si>
  <si>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</si>
  <si>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</si>
  <si>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</si>
  <si>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</si>
  <si>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</si>
  <si>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</si>
  <si>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</si>
  <si>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</si>
  <si>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</si>
  <si>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</si>
  <si>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</si>
  <si>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</si>
  <si>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</si>
  <si>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</si>
  <si>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</si>
  <si>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</si>
  <si>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</si>
  <si>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</si>
  <si>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</si>
  <si>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</si>
  <si>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</si>
  <si>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</si>
  <si>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</si>
  <si>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</si>
  <si>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</si>
  <si>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</si>
  <si>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</si>
  <si>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</si>
  <si>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</si>
  <si>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</si>
  <si>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</si>
  <si>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</si>
  <si>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</si>
  <si>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</si>
  <si>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</si>
  <si>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</si>
  <si>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</si>
  <si>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</si>
  <si>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</si>
  <si>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</si>
  <si>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</si>
  <si>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</si>
  <si>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</si>
  <si>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</si>
  <si>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</si>
  <si>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</si>
  <si>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</si>
  <si>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</si>
  <si>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</si>
  <si>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</si>
  <si>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</si>
  <si>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</si>
  <si>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</si>
  <si>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</si>
  <si>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</si>
  <si>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</si>
  <si>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</si>
  <si>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</si>
  <si>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</si>
  <si>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</si>
  <si>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</si>
  <si>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</si>
  <si>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</si>
  <si>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</si>
  <si>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</si>
  <si>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</si>
  <si>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</si>
  <si>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</si>
  <si>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</si>
  <si>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</si>
  <si>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</si>
  <si>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</si>
  <si>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</si>
  <si>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</si>
  <si>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</si>
  <si>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</si>
  <si>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</si>
  <si>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</si>
  <si>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</si>
  <si>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</si>
  <si>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</si>
  <si>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</si>
  <si>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</si>
  <si>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</si>
  <si>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</si>
  <si>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</si>
  <si>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</si>
  <si>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</si>
  <si>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</si>
  <si>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</si>
  <si>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</si>
  <si>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</si>
  <si>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</si>
  <si>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</si>
  <si>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</si>
  <si>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</si>
  <si>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</si>
  <si>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</si>
  <si>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</si>
  <si>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</si>
  <si>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</si>
  <si>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</si>
  <si>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</si>
  <si>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</si>
  <si>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</si>
  <si>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</si>
  <si>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</si>
  <si>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</si>
  <si>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</si>
  <si>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</si>
  <si>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</si>
  <si>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</si>
  <si>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</si>
  <si>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</si>
  <si>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</si>
  <si>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</si>
  <si>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</si>
  <si>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</si>
  <si>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</si>
  <si>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</si>
  <si>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</si>
  <si>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</si>
  <si>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</si>
  <si>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</si>
  <si>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</si>
  <si>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</si>
  <si>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</si>
  <si>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</si>
  <si>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</si>
  <si>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</si>
  <si>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</si>
  <si>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</si>
  <si>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</si>
  <si>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</si>
  <si>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</si>
  <si>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</si>
  <si>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</si>
  <si>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</si>
  <si>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</si>
  <si>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</si>
  <si>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</si>
  <si>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</si>
  <si>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</si>
  <si>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</si>
  <si>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</si>
  <si>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</si>
  <si>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</si>
  <si>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</si>
  <si>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</si>
  <si>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</si>
  <si>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</si>
  <si>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</si>
  <si>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</si>
  <si>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</si>
  <si>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</si>
  <si>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</si>
  <si>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</si>
  <si>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</si>
  <si>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</si>
  <si>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</si>
  <si>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</si>
  <si>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</si>
  <si>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</si>
  <si>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</si>
  <si>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</si>
  <si>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</si>
  <si>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</si>
  <si>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</si>
  <si>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</si>
  <si>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</si>
  <si>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</si>
  <si>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</si>
  <si>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</si>
  <si>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</si>
  <si>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</si>
  <si>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</si>
  <si>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</si>
  <si>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</si>
  <si>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</si>
  <si>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</si>
  <si>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</si>
  <si>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</si>
  <si>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</si>
  <si>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</si>
  <si>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</si>
  <si>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</si>
  <si>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</si>
  <si>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</si>
  <si>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</si>
  <si>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</si>
  <si>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</si>
  <si>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</si>
  <si>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</si>
  <si>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</si>
  <si>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</si>
  <si>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</si>
  <si>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</si>
  <si>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</si>
  <si>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</si>
  <si>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</si>
  <si>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</si>
  <si>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</si>
  <si>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</si>
  <si>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</si>
  <si>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</si>
  <si>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</si>
  <si>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</si>
  <si>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</si>
  <si>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</si>
  <si>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</si>
  <si>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</si>
  <si>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</si>
  <si>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</si>
  <si>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</si>
  <si>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</si>
  <si>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</si>
  <si>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</si>
  <si>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</si>
  <si>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</si>
  <si>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</si>
  <si>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</si>
  <si>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</si>
  <si>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</si>
  <si>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</si>
  <si>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</si>
  <si>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</si>
  <si>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</si>
  <si>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</si>
  <si>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</si>
  <si>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</si>
  <si>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</si>
  <si>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</si>
  <si>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</si>
  <si>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</si>
  <si>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</si>
  <si>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</si>
  <si>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</si>
  <si>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</si>
  <si>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</si>
  <si>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</si>
  <si>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</si>
  <si>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</si>
  <si>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</si>
  <si>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</si>
  <si>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</si>
  <si>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</si>
  <si>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</si>
  <si>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</si>
  <si>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</si>
  <si>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</si>
  <si>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</si>
  <si>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</si>
  <si>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</si>
  <si>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</si>
  <si>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</si>
  <si>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</si>
  <si>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</si>
  <si>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</si>
  <si>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</si>
  <si>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</si>
  <si>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</si>
  <si>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</si>
  <si>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</si>
  <si>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</si>
  <si>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</si>
  <si>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</si>
  <si>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</si>
  <si>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</si>
  <si>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</si>
  <si>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</si>
  <si>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</si>
  <si>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</si>
  <si>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</si>
  <si>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</si>
  <si>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</si>
  <si>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</si>
  <si>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</si>
  <si>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</si>
  <si>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</si>
  <si>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</si>
  <si>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</si>
  <si>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</si>
  <si>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</si>
  <si>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</si>
  <si>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</si>
  <si>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</si>
  <si>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</si>
  <si>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</si>
  <si>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</si>
  <si>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</si>
  <si>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</si>
  <si>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</si>
  <si>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</si>
  <si>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</si>
  <si>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</si>
  <si>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</si>
  <si>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</si>
  <si>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</si>
  <si>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</si>
  <si>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</si>
  <si>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</si>
  <si>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</si>
  <si>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</si>
  <si>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</si>
  <si>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</si>
  <si>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</si>
  <si>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</si>
  <si>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</si>
  <si>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</si>
  <si>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</si>
  <si>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</si>
  <si>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</si>
  <si>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</si>
  <si>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</si>
  <si>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</si>
  <si>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</si>
  <si>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</si>
  <si>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</si>
  <si>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</si>
  <si>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</si>
  <si>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</si>
  <si>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</si>
  <si>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</si>
  <si>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</si>
  <si>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</si>
  <si>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</si>
  <si>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</si>
  <si>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</si>
  <si>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</si>
  <si>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</si>
  <si>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</si>
  <si>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</si>
  <si>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</si>
  <si>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</si>
  <si>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</si>
  <si>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</si>
  <si>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</si>
  <si>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</si>
  <si>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</si>
  <si>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</si>
  <si>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</si>
  <si>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</si>
  <si>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</si>
  <si>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</si>
  <si>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</si>
  <si>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</si>
  <si>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</si>
  <si>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</si>
  <si>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</si>
  <si>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</si>
  <si>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</si>
  <si>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</si>
  <si>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</si>
  <si>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</si>
  <si>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</si>
  <si>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</si>
  <si>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</si>
  <si>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</si>
  <si>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</si>
  <si>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</si>
  <si>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</si>
  <si>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</si>
  <si>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</si>
  <si>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</si>
  <si>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</si>
  <si>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</si>
  <si>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</si>
  <si>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</si>
  <si>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</si>
  <si>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</si>
  <si>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</si>
  <si>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</si>
  <si>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</si>
  <si>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</si>
  <si>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</si>
  <si>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</si>
  <si>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</si>
  <si>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</si>
  <si>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</si>
  <si>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</si>
  <si>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</si>
  <si>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</si>
  <si>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</si>
  <si>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</si>
  <si>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</si>
  <si>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</si>
  <si>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</si>
  <si>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</si>
  <si>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</si>
  <si>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</si>
  <si>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</si>
  <si>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</si>
  <si>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</si>
  <si>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</si>
  <si>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</si>
  <si>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</si>
  <si>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</si>
  <si>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</si>
  <si>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</si>
  <si>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</si>
  <si>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</si>
  <si>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</si>
  <si>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</si>
  <si>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</si>
  <si>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</si>
  <si>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</si>
  <si>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</si>
  <si>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</si>
  <si>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</si>
  <si>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</si>
  <si>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</si>
  <si>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</si>
  <si>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</si>
  <si>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</si>
  <si>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</si>
  <si>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</si>
  <si>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</si>
  <si>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</si>
  <si>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</si>
  <si>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</si>
  <si>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</si>
  <si>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</si>
  <si>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</si>
  <si>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</si>
  <si>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</si>
  <si>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</si>
  <si>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</si>
  <si>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</si>
  <si>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</si>
  <si>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</si>
  <si>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</si>
  <si>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</si>
  <si>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</si>
  <si>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</si>
  <si>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</si>
  <si>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</si>
  <si>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</si>
  <si>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</si>
  <si>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</si>
  <si>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</si>
  <si>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</si>
  <si>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</si>
  <si>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</si>
  <si>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</si>
  <si>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</si>
  <si>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</si>
  <si>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</si>
  <si>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</si>
  <si>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</si>
  <si>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</si>
  <si>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</si>
  <si>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</si>
  <si>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</si>
  <si>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</si>
  <si>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</si>
  <si>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</si>
  <si>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</si>
  <si>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</si>
  <si>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</si>
  <si>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</si>
  <si>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</si>
  <si>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</si>
  <si>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</si>
  <si>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</si>
  <si>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</si>
  <si>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</si>
  <si>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</si>
  <si>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</si>
  <si>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</si>
  <si>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</si>
  <si>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</si>
  <si>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</si>
  <si>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</si>
  <si>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</si>
  <si>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</si>
  <si>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</si>
  <si>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</si>
  <si>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</si>
  <si>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</si>
  <si>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</si>
  <si>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</si>
  <si>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</si>
  <si>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</si>
  <si>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</si>
  <si>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</si>
  <si>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</si>
  <si>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</si>
  <si>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</si>
  <si>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</si>
  <si>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</si>
  <si>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</si>
  <si>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</si>
  <si>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</si>
  <si>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</si>
  <si>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</si>
  <si>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</si>
  <si>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</si>
  <si>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</si>
  <si>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</si>
  <si>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</si>
  <si>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</si>
  <si>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</si>
  <si>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</si>
  <si>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</si>
  <si>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</si>
  <si>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</si>
  <si>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</si>
  <si>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</si>
  <si>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</si>
  <si>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</si>
  <si>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</si>
  <si>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</si>
  <si>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</si>
  <si>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</si>
  <si>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</si>
  <si>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</si>
  <si>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</si>
  <si>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</si>
  <si>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</si>
  <si>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</si>
  <si>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</si>
  <si>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</si>
  <si>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</si>
  <si>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</si>
  <si>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</si>
  <si>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</si>
  <si>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</si>
  <si>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</si>
  <si>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</si>
  <si>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</si>
  <si>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</si>
  <si>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</si>
  <si>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</si>
  <si>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</si>
  <si>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</si>
  <si>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</si>
  <si>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</si>
  <si>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</si>
  <si>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</si>
  <si>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</si>
  <si>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</si>
  <si>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</si>
  <si>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</si>
  <si>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</si>
  <si>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</si>
  <si>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</si>
  <si>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</si>
  <si>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</si>
  <si>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</si>
  <si>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</si>
  <si>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</si>
  <si>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</si>
  <si>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</si>
  <si>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</si>
  <si>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</si>
  <si>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</si>
  <si>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</si>
  <si>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</si>
  <si>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</si>
  <si>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</si>
  <si>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</si>
  <si>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</si>
  <si>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</si>
  <si>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</si>
  <si>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</si>
  <si>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</si>
  <si>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</si>
  <si>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</si>
  <si>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</si>
  <si>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</si>
  <si>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</si>
  <si>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</si>
  <si>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</si>
  <si>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</si>
  <si>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</si>
  <si>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</si>
  <si>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</si>
  <si>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</si>
  <si>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</si>
  <si>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</si>
  <si>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</si>
  <si>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</si>
  <si>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</si>
  <si>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</si>
  <si>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</si>
  <si>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</si>
  <si>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</si>
  <si>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</si>
  <si>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</si>
  <si>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</si>
  <si>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</si>
  <si>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</si>
  <si>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</si>
  <si>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</si>
  <si>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</si>
  <si>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</si>
  <si>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</si>
  <si>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</si>
  <si>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</si>
  <si>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</si>
  <si>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</si>
  <si>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</si>
  <si>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</si>
  <si>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</si>
  <si>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</si>
  <si>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</si>
  <si>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</si>
  <si>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</si>
  <si>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</si>
  <si>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</si>
  <si>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</si>
  <si>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</si>
  <si>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</si>
  <si>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</si>
  <si>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</si>
  <si>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</si>
  <si>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</si>
  <si>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</si>
  <si>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</si>
  <si>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</si>
  <si>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</si>
  <si>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</si>
  <si>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</si>
  <si>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</si>
  <si>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</si>
  <si>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</si>
  <si>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</si>
  <si>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</si>
  <si>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</si>
  <si>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</si>
  <si>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</si>
  <si>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</si>
  <si>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</si>
  <si>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</si>
  <si>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</si>
  <si>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</si>
  <si>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</si>
  <si>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</si>
  <si>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</si>
  <si>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</si>
  <si>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</si>
  <si>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</si>
  <si>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</si>
  <si>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</si>
  <si>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</si>
  <si>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</si>
  <si>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</si>
  <si>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</si>
  <si>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</si>
  <si>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</si>
  <si>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</si>
  <si>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</si>
  <si>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</si>
  <si>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</si>
  <si>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</si>
  <si>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</si>
  <si>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</si>
  <si>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</si>
  <si>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</si>
  <si>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</si>
  <si>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</si>
  <si>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</si>
  <si>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</si>
  <si>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</si>
  <si>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</si>
  <si>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</si>
  <si>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</si>
  <si>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</si>
  <si>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</si>
  <si>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</si>
  <si>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</si>
  <si>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</si>
  <si>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</si>
  <si>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</si>
  <si>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</si>
  <si>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</si>
  <si>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</si>
  <si>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</si>
  <si>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</si>
  <si>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</si>
  <si>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</si>
  <si>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</si>
  <si>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</si>
  <si>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</si>
  <si>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</si>
  <si>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</si>
  <si>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</si>
  <si>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</si>
  <si>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</si>
  <si>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</si>
  <si>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</si>
  <si>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</si>
  <si>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</si>
  <si>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</si>
  <si>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</si>
  <si>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</si>
  <si>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</si>
  <si>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</si>
  <si>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</si>
  <si>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</si>
  <si>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</si>
  <si>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</si>
  <si>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</si>
  <si>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</si>
  <si>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</si>
  <si>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</si>
  <si>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</si>
  <si>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</si>
  <si>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</si>
  <si>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</si>
  <si>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</si>
  <si>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</si>
  <si>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</si>
  <si>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</si>
  <si>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</si>
  <si>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</si>
  <si>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</si>
  <si>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</si>
  <si>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</si>
  <si>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</si>
  <si>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</si>
  <si>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</si>
  <si>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</si>
  <si>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</si>
  <si>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</si>
  <si>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</si>
  <si>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</si>
  <si>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</si>
  <si>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</si>
  <si>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</si>
  <si>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</si>
  <si>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</si>
  <si>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</si>
  <si>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</si>
  <si>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</si>
  <si>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</si>
  <si>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</si>
  <si>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</si>
  <si>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</si>
  <si>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</si>
  <si>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</si>
  <si>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</si>
  <si>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</si>
  <si>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</si>
  <si>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</si>
  <si>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</si>
  <si>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</si>
  <si>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</si>
  <si>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</si>
  <si>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</si>
  <si>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</si>
  <si>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</si>
  <si>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</si>
  <si>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</si>
  <si>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</si>
  <si>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</si>
  <si>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</si>
  <si>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</si>
  <si>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</si>
  <si>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</si>
  <si>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</si>
  <si>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</si>
  <si>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</si>
  <si>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</si>
  <si>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</si>
  <si>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</si>
  <si>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</si>
  <si>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</si>
  <si>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</si>
  <si>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</si>
  <si>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</si>
  <si>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</si>
  <si>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</si>
  <si>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</si>
  <si>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</si>
  <si>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</si>
  <si>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</si>
  <si>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</si>
  <si>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</si>
  <si>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</si>
  <si>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</si>
  <si>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</si>
  <si>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</si>
  <si>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</si>
  <si>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</si>
  <si>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</si>
  <si>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</si>
  <si>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</si>
  <si>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</si>
  <si>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</si>
  <si>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</si>
  <si>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</si>
  <si>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</si>
  <si>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</si>
  <si>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</si>
  <si>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</si>
  <si>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</si>
  <si>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</si>
  <si>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</si>
  <si>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</si>
  <si>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</si>
  <si>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</si>
  <si>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</si>
  <si>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</si>
  <si>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</si>
  <si>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</si>
  <si>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</si>
  <si>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</si>
  <si>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</si>
  <si>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</si>
  <si>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</si>
  <si>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</si>
  <si>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</si>
  <si>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</si>
  <si>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</si>
  <si>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</si>
  <si>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</si>
  <si>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</si>
  <si>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</si>
  <si>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</si>
  <si>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</si>
  <si>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</si>
  <si>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</si>
  <si>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</si>
  <si>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</si>
  <si>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</si>
  <si>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</si>
  <si>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</si>
  <si>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</si>
  <si>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</si>
  <si>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</si>
  <si>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</si>
  <si>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</si>
  <si>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</si>
  <si>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</si>
  <si>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</si>
  <si>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</si>
  <si>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</si>
  <si>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</si>
  <si>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</si>
  <si>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</si>
  <si>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</si>
  <si>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</si>
  <si>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</si>
  <si>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</si>
  <si>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</si>
  <si>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</si>
  <si>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</si>
  <si>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</si>
  <si>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</si>
  <si>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</si>
  <si>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</si>
  <si>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</si>
  <si>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</si>
  <si>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</si>
  <si>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</si>
  <si>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</si>
  <si>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</si>
  <si>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</si>
  <si>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</si>
  <si>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</si>
  <si>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</si>
  <si>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</si>
  <si>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</si>
  <si>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</si>
  <si>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</si>
  <si>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</si>
  <si>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</si>
  <si>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</si>
  <si>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</si>
  <si>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</si>
  <si>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</si>
  <si>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</si>
  <si>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</si>
  <si>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</si>
  <si>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</si>
  <si>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</si>
  <si>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</si>
  <si>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</si>
  <si>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</si>
  <si>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</si>
  <si>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</si>
  <si>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</si>
  <si>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</si>
  <si>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</si>
  <si>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</si>
  <si>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</si>
  <si>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</si>
  <si>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</si>
  <si>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</si>
  <si>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</si>
  <si>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</si>
  <si>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</si>
  <si>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</si>
  <si>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</si>
  <si>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</si>
  <si>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</si>
  <si>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</si>
  <si>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</si>
  <si>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</si>
  <si>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</si>
  <si>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</si>
  <si>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</si>
  <si>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</si>
  <si>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</si>
  <si>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</si>
  <si>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</si>
  <si>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</si>
  <si>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</si>
  <si>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</si>
  <si>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</si>
  <si>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</si>
  <si>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</si>
  <si>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</si>
  <si>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</si>
  <si>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</si>
  <si>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</si>
  <si>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</si>
  <si>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</si>
  <si>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</si>
  <si>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</si>
  <si>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</si>
  <si>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</si>
  <si>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</si>
  <si>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</si>
  <si>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</si>
  <si>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</si>
  <si>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</si>
  <si>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</si>
  <si>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</si>
  <si>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</si>
  <si>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</si>
  <si>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</si>
  <si>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</si>
  <si>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</si>
  <si>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</si>
  <si>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</si>
  <si>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</si>
  <si>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</si>
  <si>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</si>
  <si>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</si>
  <si>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</si>
  <si>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</si>
  <si>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</si>
  <si>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</si>
  <si>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</si>
  <si>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</si>
  <si>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</si>
  <si>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</si>
  <si>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</si>
  <si>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</si>
  <si>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</si>
  <si>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</si>
  <si>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</si>
  <si>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</si>
  <si>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</si>
  <si>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</si>
  <si>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</si>
  <si>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</si>
  <si>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</si>
  <si>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</si>
  <si>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</si>
  <si>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</si>
  <si>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</si>
  <si>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</si>
  <si>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</si>
  <si>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</si>
  <si>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</si>
  <si>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</si>
  <si>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</si>
  <si>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</si>
  <si>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</si>
  <si>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</si>
  <si>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</si>
  <si>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</si>
  <si>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</si>
  <si>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</si>
  <si>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</si>
  <si>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</si>
  <si>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</si>
  <si>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</si>
  <si>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</si>
  <si>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</si>
  <si>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</si>
  <si>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</si>
  <si>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</si>
  <si>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</si>
  <si>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</si>
  <si>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</si>
  <si>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</si>
  <si>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</si>
  <si>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</si>
  <si>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</si>
  <si>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</si>
  <si>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</si>
  <si>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</si>
  <si>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</si>
  <si>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</si>
  <si>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</si>
  <si>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</si>
  <si>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</si>
  <si>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</si>
  <si>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</si>
  <si>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</si>
  <si>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</si>
  <si>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</si>
  <si>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</si>
  <si>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</si>
  <si>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</si>
  <si>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</si>
  <si>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</si>
  <si>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</si>
  <si>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</si>
  <si>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</si>
  <si>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</si>
  <si>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</si>
  <si>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</si>
  <si>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</si>
  <si>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</si>
  <si>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</si>
  <si>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</si>
  <si>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</si>
  <si>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</si>
  <si>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</si>
  <si>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</si>
  <si>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</si>
  <si>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</si>
  <si>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</si>
  <si>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</si>
  <si>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</si>
  <si>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</si>
  <si>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</si>
  <si>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</si>
  <si>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</si>
  <si>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</si>
  <si>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</si>
  <si>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</si>
  <si>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</si>
  <si>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</si>
  <si>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</si>
  <si>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</si>
  <si>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</si>
  <si>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</si>
  <si>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</si>
  <si>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</si>
  <si>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</si>
  <si>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</si>
  <si>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</si>
  <si>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</si>
  <si>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</si>
  <si>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</si>
  <si>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</si>
  <si>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</si>
  <si>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</si>
  <si>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</si>
  <si>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</si>
  <si>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</si>
  <si>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</si>
  <si>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</si>
  <si>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</si>
  <si>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</si>
  <si>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</si>
  <si>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</si>
  <si>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</si>
  <si>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</si>
  <si>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</si>
  <si>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</si>
  <si>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</si>
  <si>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</si>
  <si>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</si>
  <si>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</si>
  <si>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</si>
  <si>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</si>
  <si>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</si>
  <si>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</si>
  <si>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</si>
  <si>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</si>
  <si>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</si>
  <si>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</si>
  <si>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</si>
  <si>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</si>
  <si>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</si>
  <si>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</si>
  <si>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</si>
  <si>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</si>
  <si>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</si>
  <si>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</si>
  <si>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</si>
  <si>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</si>
  <si>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</si>
  <si>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</si>
  <si>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</si>
  <si>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</si>
  <si>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</si>
  <si>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</si>
  <si>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</si>
  <si>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</si>
  <si>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</si>
  <si>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</si>
  <si>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</si>
  <si>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</si>
  <si>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</si>
  <si>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</si>
  <si>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</si>
  <si>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</si>
  <si>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</si>
  <si>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</si>
  <si>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</si>
  <si>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</si>
  <si>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</si>
  <si>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</si>
  <si>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</si>
  <si>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</si>
  <si>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</si>
  <si>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</si>
  <si>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</si>
  <si>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</si>
  <si>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</si>
  <si>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</si>
  <si>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</si>
  <si>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</si>
  <si>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</si>
  <si>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</si>
  <si>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</si>
  <si>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</si>
  <si>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</si>
  <si>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</si>
  <si>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</si>
  <si>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</si>
  <si>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</si>
  <si>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</si>
  <si>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</si>
  <si>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</si>
  <si>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</si>
  <si>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</si>
  <si>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</si>
  <si>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</si>
  <si>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</si>
  <si>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</si>
  <si>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</si>
  <si>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</si>
  <si>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</si>
  <si>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</si>
  <si>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</si>
  <si>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</si>
  <si>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</si>
  <si>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</si>
  <si>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</si>
  <si>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</si>
  <si>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</si>
  <si>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</si>
  <si>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</si>
  <si>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</si>
  <si>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</si>
  <si>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</si>
  <si>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</si>
  <si>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</si>
  <si>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</si>
  <si>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</si>
  <si>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</si>
  <si>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</si>
  <si>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</si>
  <si>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</si>
  <si>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</si>
  <si>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</si>
  <si>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</si>
  <si>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</si>
  <si>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</si>
  <si>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</si>
  <si>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</si>
  <si>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</si>
  <si>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</si>
  <si>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</si>
  <si>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</si>
  <si>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</si>
  <si>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</si>
  <si>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</si>
  <si>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</si>
  <si>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</si>
  <si>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</si>
  <si>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</si>
  <si>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</si>
  <si>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</si>
  <si>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</si>
  <si>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</si>
  <si>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</si>
  <si>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</si>
  <si>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</si>
  <si>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</si>
  <si>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</si>
  <si>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</si>
  <si>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</si>
  <si>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</si>
  <si>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</si>
  <si>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</si>
  <si>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</si>
  <si>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</si>
  <si>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</si>
  <si>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</si>
  <si>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</si>
  <si>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</si>
  <si>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</si>
  <si>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</si>
  <si>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</si>
  <si>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</si>
  <si>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</si>
  <si>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</si>
  <si>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</si>
  <si>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</si>
  <si>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</si>
  <si>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</si>
  <si>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</si>
  <si>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</si>
  <si>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</si>
  <si>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</si>
  <si>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</si>
  <si>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</si>
  <si>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</si>
  <si>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</si>
  <si>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</si>
  <si>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</si>
  <si>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</si>
  <si>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</si>
  <si>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</si>
  <si>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</si>
  <si>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</si>
  <si>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</si>
  <si>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</si>
  <si>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</si>
  <si>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</si>
  <si>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</si>
  <si>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</si>
  <si>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</si>
  <si>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</si>
  <si>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</si>
  <si>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</si>
  <si>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</si>
  <si>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</si>
  <si>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</si>
  <si>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</si>
  <si>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</si>
  <si>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</si>
  <si>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</si>
  <si>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</si>
  <si>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</si>
  <si>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</si>
  <si>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</si>
  <si>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</si>
  <si>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</si>
  <si>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</si>
  <si>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</si>
  <si>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</si>
  <si>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</si>
  <si>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</si>
  <si>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</si>
  <si>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</si>
  <si>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</si>
  <si>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</si>
  <si>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</si>
  <si>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</si>
  <si>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</si>
  <si>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</si>
  <si>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</si>
  <si>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</si>
  <si>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</si>
  <si>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</si>
  <si>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</si>
  <si>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</si>
  <si>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</si>
  <si>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</si>
  <si>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</si>
  <si>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</si>
  <si>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</si>
  <si>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</si>
  <si>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</si>
  <si>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</si>
  <si>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</si>
  <si>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</si>
  <si>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</si>
  <si>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</si>
  <si>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</si>
  <si>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</si>
  <si>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</si>
  <si>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</si>
  <si>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</si>
  <si>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</si>
  <si>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</si>
  <si>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</si>
  <si>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</si>
  <si>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</si>
  <si>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</si>
  <si>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</si>
  <si>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</si>
  <si>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</si>
  <si>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</si>
  <si>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</si>
  <si>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</si>
  <si>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</si>
  <si>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</si>
  <si>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</si>
  <si>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</si>
  <si>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</si>
  <si>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</si>
  <si>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</si>
  <si>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</si>
  <si>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</si>
  <si>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</si>
  <si>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</si>
  <si>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</si>
  <si>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</si>
  <si>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</si>
  <si>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</si>
  <si>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</si>
  <si>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</si>
  <si>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</si>
  <si>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</si>
  <si>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</si>
  <si>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</si>
  <si>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</si>
  <si>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</si>
  <si>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</si>
  <si>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</si>
  <si>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</si>
  <si>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</si>
  <si>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</si>
  <si>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</si>
  <si>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</si>
  <si>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</si>
  <si>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</si>
  <si>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</si>
  <si>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</si>
  <si>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</si>
  <si>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</si>
  <si>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</si>
  <si>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</si>
  <si>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</si>
  <si>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</si>
  <si>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</si>
  <si>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</si>
  <si>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</si>
  <si>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</si>
  <si>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</si>
  <si>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</si>
  <si>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</si>
  <si>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</si>
  <si>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</si>
  <si>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</si>
  <si>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</si>
  <si>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</si>
  <si>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</si>
  <si>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</si>
  <si>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</si>
  <si>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</si>
  <si>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</si>
  <si>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</si>
  <si>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</si>
  <si>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</si>
  <si>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</si>
  <si>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</si>
  <si>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</si>
  <si>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</si>
  <si>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</si>
  <si>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</si>
  <si>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</si>
  <si>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</si>
  <si>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</si>
  <si>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</si>
  <si>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</si>
  <si>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</si>
  <si>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</si>
  <si>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</si>
  <si>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</si>
  <si>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</si>
  <si>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</si>
  <si>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</si>
  <si>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</si>
  <si>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</si>
  <si>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</si>
  <si>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</si>
  <si>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</si>
  <si>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</si>
  <si>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</si>
  <si>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</si>
  <si>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</si>
  <si>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</si>
  <si>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</si>
  <si>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</si>
  <si>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</si>
  <si>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</si>
  <si>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</si>
  <si>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</si>
  <si>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</si>
  <si>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</si>
  <si>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</si>
  <si>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</si>
  <si>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</si>
  <si>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</si>
  <si>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</si>
  <si>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</si>
  <si>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</si>
  <si>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</si>
  <si>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</si>
  <si>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</si>
  <si>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</si>
  <si>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</si>
  <si>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</si>
  <si>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</si>
  <si>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</si>
  <si>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</si>
  <si>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</si>
  <si>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</si>
  <si>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</si>
  <si>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</si>
  <si>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</si>
  <si>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</si>
  <si>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</si>
  <si>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</si>
  <si>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</si>
  <si>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</si>
  <si>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</si>
  <si>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</si>
  <si>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</si>
  <si>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</si>
  <si>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</si>
  <si>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</si>
  <si>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</si>
  <si>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</si>
  <si>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</si>
  <si>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</si>
  <si>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</si>
  <si>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</si>
  <si>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</si>
  <si>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</si>
  <si>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</si>
  <si>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</si>
  <si>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</si>
  <si>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</si>
  <si>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</si>
  <si>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</si>
  <si>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</si>
  <si>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</si>
  <si>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</si>
  <si>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</si>
  <si>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</si>
  <si>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</si>
  <si>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</si>
  <si>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</si>
  <si>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</si>
  <si>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</si>
  <si>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</si>
  <si>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</si>
  <si>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</si>
  <si>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</si>
  <si>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</si>
  <si>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</si>
  <si>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</si>
  <si>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</si>
  <si>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</si>
  <si>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</si>
  <si>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</si>
  <si>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</si>
  <si>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</si>
  <si>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</si>
  <si>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</si>
  <si>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</si>
  <si>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</si>
  <si>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</si>
  <si>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</si>
  <si>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</si>
  <si>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</si>
  <si>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</si>
  <si>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</si>
  <si>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</si>
  <si>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</si>
  <si>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</si>
  <si>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</si>
  <si>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</si>
  <si>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</si>
  <si>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</si>
  <si>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</si>
  <si>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</si>
  <si>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</si>
  <si>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</si>
  <si>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</si>
  <si>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</si>
  <si>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</si>
  <si>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</si>
  <si>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</si>
  <si>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</si>
  <si>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</si>
  <si>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</si>
  <si>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</si>
  <si>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</si>
  <si>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</si>
  <si>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</si>
  <si>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</si>
  <si>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</si>
  <si>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</si>
  <si>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</si>
  <si>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</si>
  <si>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</si>
  <si>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</si>
  <si>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</si>
  <si>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</si>
  <si>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</si>
  <si>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</si>
  <si>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</si>
  <si>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</si>
  <si>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</si>
  <si>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</si>
  <si>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</si>
  <si>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</si>
  <si>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</si>
  <si>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</si>
  <si>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</si>
  <si>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</si>
  <si>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</si>
  <si>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</si>
  <si>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</si>
  <si>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</si>
  <si>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</si>
  <si>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</si>
  <si>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</si>
  <si>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</si>
  <si>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</si>
  <si>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</si>
  <si>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</si>
  <si>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</si>
  <si>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</si>
  <si>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</si>
  <si>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</si>
  <si>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</si>
  <si>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</si>
  <si>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</si>
  <si>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</si>
  <si>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</si>
  <si>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</si>
  <si>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</si>
  <si>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</si>
  <si>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</si>
  <si>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</si>
  <si>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</si>
  <si>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</si>
  <si>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</si>
  <si>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</si>
  <si>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</si>
  <si>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</si>
  <si>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</si>
  <si>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</si>
  <si>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</si>
  <si>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</si>
  <si>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</si>
  <si>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</si>
  <si>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</si>
  <si>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</si>
  <si>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</si>
  <si>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</si>
  <si>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</si>
  <si>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</si>
  <si>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</si>
  <si>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</si>
  <si>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</si>
  <si>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</si>
  <si>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</si>
  <si>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</si>
  <si>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</si>
  <si>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</si>
  <si>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</si>
  <si>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</si>
  <si>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</si>
  <si>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</si>
  <si>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</si>
  <si>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</si>
  <si>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</si>
  <si>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</si>
  <si>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</si>
  <si>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</si>
  <si>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</si>
  <si>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</si>
  <si>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</si>
  <si>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</si>
  <si>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</si>
  <si>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</si>
  <si>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</si>
  <si>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</si>
  <si>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</si>
  <si>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</si>
  <si>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</si>
  <si>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</si>
  <si>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</si>
  <si>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</si>
  <si>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</si>
  <si>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</si>
  <si>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</si>
  <si>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</si>
  <si>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</si>
  <si>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</si>
  <si>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</si>
  <si>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</si>
  <si>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</si>
  <si>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</si>
  <si>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</si>
  <si>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</si>
  <si>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</si>
  <si>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</si>
  <si>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</si>
  <si>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</si>
  <si>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</si>
  <si>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</si>
  <si>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</si>
  <si>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</si>
  <si>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</si>
  <si>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</si>
  <si>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</si>
  <si>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</si>
  <si>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</si>
  <si>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</si>
  <si>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</si>
  <si>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</si>
  <si>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</si>
  <si>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</si>
  <si>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</si>
  <si>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</si>
  <si>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</si>
  <si>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</si>
  <si>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</si>
  <si>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</si>
  <si>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</si>
  <si>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</si>
  <si>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</si>
  <si>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</si>
  <si>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</si>
  <si>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</si>
  <si>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</si>
  <si>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</si>
  <si>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</si>
  <si>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</si>
  <si>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</si>
  <si>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</si>
  <si>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</si>
  <si>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</si>
  <si>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</si>
  <si>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</si>
  <si>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</si>
  <si>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</si>
  <si>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</si>
  <si>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</si>
  <si>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</si>
  <si>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</si>
  <si>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</si>
  <si>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</si>
  <si>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</si>
  <si>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</si>
  <si>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</si>
  <si>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</si>
  <si>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</si>
  <si>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</si>
  <si>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</si>
  <si>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</si>
  <si>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</si>
  <si>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</si>
  <si>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</si>
  <si>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</si>
  <si>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</si>
  <si>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</si>
  <si>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</si>
  <si>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</si>
  <si>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</si>
  <si>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</si>
  <si>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</si>
  <si>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</si>
  <si>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</si>
  <si>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</si>
  <si>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</si>
  <si>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</si>
  <si>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</si>
  <si>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</si>
  <si>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</si>
  <si>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</si>
  <si>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</si>
  <si>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</si>
  <si>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</si>
  <si>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</si>
  <si>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</si>
  <si>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</si>
  <si>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</si>
  <si>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</si>
  <si>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</si>
  <si>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</si>
  <si>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</si>
  <si>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</si>
  <si>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</si>
  <si>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</si>
  <si>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</si>
  <si>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</si>
  <si>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</si>
  <si>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</si>
  <si>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</si>
  <si>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</si>
  <si>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</si>
  <si>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</si>
  <si>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</si>
  <si>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</si>
  <si>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</si>
  <si>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</si>
  <si>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</si>
  <si>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</si>
  <si>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</si>
  <si>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</si>
  <si>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</si>
  <si>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</si>
  <si>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</si>
  <si>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</si>
  <si>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</si>
  <si>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</si>
  <si>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</si>
  <si>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</si>
  <si>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</si>
  <si>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</si>
  <si>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</si>
  <si>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</si>
  <si>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</si>
  <si>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</si>
  <si>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</si>
  <si>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</si>
  <si>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</si>
  <si>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</si>
  <si>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</si>
  <si>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</si>
  <si>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</si>
  <si>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</si>
  <si>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</si>
  <si>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</si>
  <si>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</si>
  <si>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</si>
  <si>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</si>
  <si>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</si>
  <si>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</si>
  <si>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</si>
  <si>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</si>
  <si>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</si>
  <si>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</si>
  <si>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</si>
  <si>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</si>
  <si>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</si>
  <si>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</si>
  <si>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</si>
  <si>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</si>
  <si>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</si>
  <si>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</si>
  <si>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</si>
  <si>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</si>
  <si>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</si>
  <si>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</si>
  <si>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</si>
  <si>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</si>
  <si>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</si>
  <si>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</si>
  <si>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</si>
  <si>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</si>
  <si>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</si>
  <si>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</si>
  <si>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</si>
  <si>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</si>
  <si>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</si>
  <si>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</si>
  <si>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</si>
  <si>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</si>
  <si>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</si>
  <si>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</si>
  <si>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</si>
  <si>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</si>
  <si>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</si>
  <si>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</si>
  <si>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</si>
  <si>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</si>
  <si>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</si>
  <si>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</si>
  <si>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</si>
  <si>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</si>
  <si>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</si>
  <si>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</si>
  <si>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</si>
  <si>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</si>
  <si>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</si>
  <si>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</si>
  <si>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</si>
  <si>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</si>
  <si>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</si>
  <si>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</si>
  <si>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</si>
  <si>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</si>
  <si>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</si>
  <si>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</si>
  <si>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</si>
  <si>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</si>
  <si>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</si>
  <si>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</si>
  <si>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</si>
  <si>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</si>
  <si>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</si>
  <si>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</si>
  <si>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</si>
  <si>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</si>
  <si>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</si>
  <si>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</si>
  <si>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</si>
  <si>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</si>
  <si>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</si>
  <si>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</si>
  <si>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</si>
  <si>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</si>
  <si>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</si>
  <si>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</si>
  <si>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</si>
  <si>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</si>
  <si>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</si>
  <si>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</si>
  <si>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</si>
  <si>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</si>
  <si>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</si>
  <si>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</si>
  <si>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</si>
  <si>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</si>
  <si>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</si>
  <si>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</si>
  <si>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</si>
  <si>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</si>
  <si>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</si>
  <si>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</si>
  <si>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</si>
  <si>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</si>
  <si>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</si>
  <si>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</si>
  <si>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</si>
  <si>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</si>
  <si>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</si>
  <si>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</si>
  <si>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</si>
  <si>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</si>
  <si>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</si>
  <si>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</si>
  <si>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</si>
  <si>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</si>
  <si>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</si>
  <si>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</si>
  <si>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</si>
  <si>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</si>
  <si>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</si>
  <si>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</si>
  <si>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</si>
  <si>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</si>
  <si>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</si>
  <si>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</si>
  <si>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</si>
  <si>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</si>
  <si>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</si>
  <si>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</si>
  <si>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</si>
  <si>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</si>
  <si>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</si>
  <si>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</si>
  <si>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</si>
  <si>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</si>
  <si>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</si>
  <si>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</si>
  <si>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</si>
  <si>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</si>
  <si>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</si>
  <si>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</si>
  <si>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</si>
  <si>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</si>
  <si>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</si>
  <si>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</si>
  <si>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</si>
  <si>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</si>
  <si>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</si>
  <si>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</si>
  <si>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</si>
  <si>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</si>
  <si>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</si>
  <si>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</si>
  <si>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</si>
  <si>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</si>
  <si>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</si>
  <si>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</si>
  <si>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</si>
  <si>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</si>
  <si>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</si>
  <si>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</si>
  <si>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</si>
  <si>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</si>
  <si>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</si>
  <si>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</si>
  <si>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</si>
  <si>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</si>
  <si>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</si>
  <si>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</si>
  <si>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</si>
  <si>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</si>
  <si>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</si>
  <si>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</si>
  <si>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</si>
  <si>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</si>
  <si>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</si>
  <si>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</si>
  <si>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</si>
  <si>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</si>
  <si>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</si>
  <si>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</si>
  <si>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</si>
  <si>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</si>
  <si>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</si>
  <si>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</si>
  <si>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</si>
  <si>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</si>
  <si>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</si>
  <si>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</si>
  <si>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</si>
  <si>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</si>
  <si>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</si>
  <si>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</si>
  <si>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</si>
  <si>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</si>
  <si>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</si>
  <si>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</si>
  <si>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</si>
  <si>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</si>
  <si>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</si>
  <si>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</si>
  <si>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</si>
  <si>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</si>
  <si>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</si>
  <si>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</si>
  <si>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</si>
  <si>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</si>
  <si>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</si>
  <si>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</si>
  <si>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</si>
  <si>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</si>
  <si>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</si>
  <si>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</si>
  <si>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</si>
  <si>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</si>
  <si>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</si>
  <si>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</si>
  <si>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</si>
  <si>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</si>
  <si>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</si>
  <si>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</si>
  <si>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</si>
  <si>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</si>
  <si>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</si>
  <si>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</si>
  <si>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</si>
  <si>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</si>
  <si>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</si>
  <si>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</si>
  <si>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</si>
  <si>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</si>
  <si>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</si>
  <si>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</si>
  <si>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</si>
  <si>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</si>
  <si>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</si>
  <si>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</si>
  <si>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</si>
  <si>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</si>
  <si>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</si>
  <si>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</si>
  <si>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</si>
  <si>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</si>
  <si>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</si>
  <si>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</si>
  <si>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</si>
  <si>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</si>
  <si>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</si>
  <si>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</si>
  <si>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</si>
  <si>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</si>
  <si>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</si>
  <si>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</si>
  <si>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</si>
  <si>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</si>
  <si>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</si>
  <si>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</si>
  <si>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</si>
  <si>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</si>
  <si>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</si>
  <si>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</si>
  <si>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</si>
  <si>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</si>
  <si>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</si>
  <si>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</si>
  <si>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</si>
  <si>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</si>
  <si>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</si>
  <si>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</si>
  <si>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</si>
  <si>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</si>
  <si>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</si>
  <si>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</si>
  <si>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</si>
  <si>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</si>
  <si>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</si>
  <si>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</si>
  <si>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</si>
  <si>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</si>
  <si>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</si>
  <si>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</si>
  <si>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</si>
  <si>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</si>
  <si>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</si>
  <si>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</si>
  <si>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</si>
  <si>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</si>
  <si>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</si>
  <si>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</si>
  <si>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</si>
  <si>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</si>
  <si>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</si>
  <si>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</si>
  <si>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</si>
  <si>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</si>
  <si>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</si>
  <si>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</si>
  <si>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</si>
  <si>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</si>
  <si>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</si>
  <si>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</si>
  <si>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</si>
  <si>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</si>
  <si>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</si>
  <si>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</si>
  <si>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</si>
  <si>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</si>
  <si>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</si>
  <si>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</si>
  <si>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</si>
  <si>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</si>
  <si>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</si>
  <si>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</si>
  <si>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</si>
  <si>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</si>
  <si>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</si>
  <si>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</si>
  <si>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</si>
  <si>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</si>
  <si>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</si>
  <si>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</si>
  <si>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</si>
  <si>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</si>
  <si>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</si>
  <si>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</si>
  <si>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</si>
  <si>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</si>
  <si>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</si>
  <si>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</si>
  <si>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</si>
  <si>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</si>
  <si>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</si>
  <si>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</si>
  <si>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</si>
  <si>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</si>
  <si>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</si>
  <si>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</si>
  <si>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</si>
  <si>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</si>
  <si>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</si>
  <si>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</si>
  <si>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</si>
  <si>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</si>
  <si>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</si>
  <si>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</si>
  <si>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</si>
  <si>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</si>
  <si>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</si>
  <si>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</si>
  <si>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</si>
  <si>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</si>
  <si>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</si>
  <si>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</si>
  <si>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</si>
  <si>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</si>
  <si>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</si>
  <si>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</si>
  <si>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</si>
  <si>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</si>
  <si>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</si>
  <si>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</si>
  <si>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</si>
  <si>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</si>
  <si>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</si>
  <si>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</si>
  <si>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</si>
  <si>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</si>
  <si>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</si>
  <si>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</si>
  <si>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</si>
  <si>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</si>
  <si>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</si>
  <si>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</si>
  <si>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</si>
  <si>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</si>
  <si>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</si>
  <si>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</si>
  <si>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</si>
  <si>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</si>
  <si>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</si>
  <si>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</si>
  <si>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</si>
  <si>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</si>
  <si>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</si>
  <si>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</si>
  <si>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</si>
  <si>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</si>
  <si>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</si>
  <si>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</si>
  <si>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</si>
  <si>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</si>
  <si>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</si>
  <si>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</si>
  <si>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</si>
  <si>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</si>
  <si>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</si>
  <si>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</si>
  <si>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</si>
  <si>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</si>
  <si>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</si>
  <si>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</si>
  <si>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</si>
  <si>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</si>
  <si>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</si>
  <si>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</si>
  <si>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</si>
  <si>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</si>
  <si>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</si>
  <si>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</si>
  <si>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</si>
  <si>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</si>
  <si>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</si>
  <si>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</si>
  <si>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</si>
  <si>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</si>
  <si>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</si>
  <si>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</si>
  <si>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</si>
  <si>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</si>
  <si>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</si>
  <si>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</si>
  <si>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</si>
  <si>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</si>
  <si>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</si>
  <si>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</si>
  <si>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</si>
  <si>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</si>
  <si>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</si>
  <si>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</si>
  <si>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</si>
  <si>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</si>
  <si>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</si>
  <si>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</si>
  <si>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</si>
  <si>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</si>
  <si>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</si>
  <si>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</si>
  <si>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</si>
  <si>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</si>
  <si>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</si>
  <si>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</si>
  <si>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</si>
  <si>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</si>
  <si>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</si>
  <si>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</si>
  <si>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</si>
  <si>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</si>
  <si>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</si>
  <si>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</si>
  <si>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</si>
  <si>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</si>
  <si>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</si>
  <si>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</si>
  <si>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</si>
  <si>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</si>
  <si>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</si>
  <si>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</si>
  <si>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</si>
  <si>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</si>
  <si>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</si>
  <si>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</si>
  <si>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</si>
  <si>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</si>
  <si>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</si>
  <si>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</si>
  <si>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</si>
  <si>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</si>
  <si>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</si>
  <si>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</si>
  <si>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</si>
  <si>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</si>
  <si>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</si>
  <si>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</si>
  <si>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</si>
  <si>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</si>
  <si>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</si>
  <si>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</si>
  <si>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</si>
  <si>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</si>
  <si>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</si>
  <si>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</si>
  <si>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</si>
  <si>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</si>
  <si>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</si>
  <si>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</si>
  <si>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</si>
  <si>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</si>
  <si>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</si>
  <si>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</si>
  <si>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</si>
  <si>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</si>
  <si>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</si>
  <si>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</si>
  <si>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</si>
  <si>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</si>
  <si>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</si>
  <si>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</si>
  <si>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</si>
  <si>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</si>
  <si>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</si>
  <si>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</si>
  <si>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</si>
  <si>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</si>
  <si>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</si>
  <si>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</si>
  <si>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</si>
  <si>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</si>
  <si>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</si>
  <si>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</si>
  <si>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</si>
  <si>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</si>
  <si>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</si>
  <si>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</si>
  <si>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</si>
  <si>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</si>
  <si>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</si>
  <si>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</si>
  <si>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</si>
  <si>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</si>
  <si>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</si>
  <si>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</si>
  <si>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</si>
  <si>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</si>
  <si>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</si>
  <si>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</si>
  <si>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</si>
  <si>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</si>
  <si>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</si>
  <si>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</si>
  <si>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</si>
  <si>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</si>
  <si>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</si>
  <si>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</si>
  <si>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</si>
  <si>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</si>
  <si>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</si>
  <si>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</si>
  <si>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</si>
  <si>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</si>
  <si>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</si>
  <si>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</si>
  <si>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</si>
  <si>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</si>
  <si>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</si>
  <si>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</si>
  <si>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</si>
  <si>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</si>
  <si>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</si>
  <si>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</si>
  <si>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</si>
  <si>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</si>
  <si>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</si>
  <si>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</si>
  <si>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</si>
  <si>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</si>
  <si>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</si>
  <si>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</si>
  <si>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</si>
  <si>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</si>
  <si>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</si>
  <si>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</si>
  <si>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</si>
  <si>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</si>
  <si>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</si>
  <si>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</si>
  <si>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</si>
  <si>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</si>
  <si>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</si>
  <si>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</si>
  <si>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</si>
  <si>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</si>
  <si>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</si>
  <si>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</si>
  <si>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</si>
  <si>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</si>
  <si>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</si>
  <si>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</si>
  <si>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</si>
  <si>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</si>
  <si>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</si>
  <si>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</si>
  <si>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</si>
  <si>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</si>
  <si>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</si>
  <si>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</si>
  <si>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</si>
  <si>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</si>
  <si>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</si>
  <si>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</si>
  <si>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</si>
  <si>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</si>
  <si>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</si>
  <si>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</si>
  <si>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</si>
  <si>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</si>
  <si>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</si>
  <si>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</si>
  <si>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</si>
  <si>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</si>
  <si>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</si>
  <si>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</si>
  <si>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</si>
  <si>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</si>
  <si>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</si>
  <si>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</si>
  <si>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</si>
  <si>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</si>
  <si>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</si>
  <si>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</si>
  <si>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</si>
  <si>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</si>
  <si>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</si>
  <si>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</si>
  <si>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</si>
  <si>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</si>
  <si>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</si>
  <si>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</si>
  <si>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</si>
  <si>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</si>
  <si>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</si>
  <si>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</si>
  <si>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</si>
  <si>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</si>
  <si>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</si>
  <si>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</si>
  <si>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</si>
  <si>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</si>
  <si>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</si>
  <si>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</si>
  <si>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</si>
  <si>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</si>
  <si>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</si>
  <si>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</si>
  <si>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</si>
  <si>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</si>
  <si>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</si>
  <si>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</si>
  <si>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</si>
  <si>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</si>
  <si>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</si>
  <si>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</si>
  <si>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</si>
  <si>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</si>
  <si>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</si>
  <si>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</si>
  <si>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</si>
  <si>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</si>
  <si>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</si>
  <si>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</si>
  <si>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</si>
  <si>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</si>
  <si>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</si>
  <si>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</si>
  <si>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</si>
  <si>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</si>
  <si>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</si>
  <si>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</si>
  <si>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</si>
  <si>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</si>
  <si>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</si>
  <si>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</si>
  <si>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</si>
  <si>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</si>
  <si>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</si>
  <si>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</si>
  <si>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</si>
  <si>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</si>
  <si>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</si>
  <si>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</si>
  <si>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</si>
  <si>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</si>
  <si>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</si>
  <si>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</si>
  <si>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</si>
  <si>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</si>
  <si>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</si>
  <si>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</si>
  <si>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</si>
  <si>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</si>
  <si>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</si>
  <si>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</si>
  <si>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</si>
  <si>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</si>
  <si>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</si>
  <si>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</si>
  <si>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</si>
  <si>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</si>
  <si>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</si>
  <si>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</si>
  <si>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</si>
  <si>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</si>
  <si>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</si>
  <si>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</si>
  <si>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</si>
  <si>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</si>
  <si>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</si>
  <si>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</si>
  <si>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</si>
  <si>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</si>
  <si>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</si>
  <si>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</si>
  <si>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</si>
  <si>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</si>
  <si>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</si>
  <si>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</si>
  <si>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</si>
  <si>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</si>
  <si>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</si>
  <si>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</si>
  <si>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</si>
  <si>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</si>
  <si>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</si>
  <si>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</si>
  <si>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</si>
  <si>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</si>
  <si>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</si>
  <si>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</si>
  <si>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</si>
  <si>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</si>
  <si>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</si>
  <si>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</si>
  <si>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</si>
  <si>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</si>
  <si>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</si>
  <si>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</si>
  <si>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</si>
  <si>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</si>
  <si>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</si>
  <si>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</si>
  <si>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</si>
  <si>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</si>
  <si>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</si>
  <si>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</si>
  <si>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</si>
  <si>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</si>
  <si>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</si>
  <si>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</si>
  <si>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</si>
  <si>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</si>
  <si>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</si>
  <si>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</si>
  <si>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</si>
  <si>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</si>
  <si>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</si>
  <si>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</si>
  <si>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</si>
  <si>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</si>
  <si>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</si>
  <si>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</si>
  <si>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</si>
  <si>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</si>
  <si>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</si>
  <si>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</si>
  <si>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</si>
  <si>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</si>
  <si>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</si>
  <si>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</si>
  <si>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</si>
  <si>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</si>
  <si>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</si>
  <si>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</si>
  <si>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</si>
  <si>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</si>
  <si>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</si>
  <si>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</si>
  <si>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</si>
  <si>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</si>
  <si>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</si>
  <si>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</si>
  <si>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</si>
  <si>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</si>
  <si>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</si>
  <si>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</si>
  <si>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</si>
  <si>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</si>
  <si>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</si>
  <si>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</si>
  <si>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</si>
  <si>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</si>
  <si>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</si>
  <si>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</si>
  <si>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</si>
  <si>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</si>
  <si>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</si>
  <si>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</si>
  <si>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</si>
  <si>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</si>
  <si>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</si>
  <si>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</si>
  <si>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</si>
  <si>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</si>
  <si>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</si>
  <si>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</si>
  <si>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</si>
  <si>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</si>
  <si>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</si>
  <si>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</si>
  <si>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</si>
  <si>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</si>
  <si>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</si>
  <si>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</si>
  <si>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</si>
  <si>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</si>
  <si>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</si>
  <si>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</si>
  <si>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</si>
  <si>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</si>
  <si>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</si>
  <si>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</si>
  <si>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</si>
  <si>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</si>
  <si>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</si>
  <si>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</si>
  <si>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</si>
  <si>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</si>
  <si>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</si>
  <si>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</si>
  <si>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</si>
  <si>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</si>
  <si>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</si>
  <si>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</si>
  <si>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</si>
  <si>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</si>
  <si>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</si>
  <si>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</si>
  <si>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</si>
  <si>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</si>
  <si>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</si>
  <si>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</si>
  <si>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</si>
  <si>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</si>
  <si>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</si>
  <si>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</si>
  <si>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</si>
  <si>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</si>
  <si>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</si>
  <si>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</si>
  <si>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</si>
  <si>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</si>
  <si>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</si>
  <si>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</si>
  <si>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</si>
  <si>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</si>
  <si>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</si>
  <si>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</si>
  <si>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</si>
  <si>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</si>
  <si>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</si>
  <si>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</si>
  <si>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</si>
  <si>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</si>
  <si>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</si>
  <si>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</si>
  <si>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</si>
  <si>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</si>
  <si>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</si>
  <si>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</si>
  <si>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</si>
  <si>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</si>
  <si>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</si>
  <si>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</si>
  <si>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</si>
  <si>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</si>
  <si>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</si>
  <si>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</si>
  <si>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</si>
  <si>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</si>
  <si>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</si>
  <si>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</si>
  <si>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</si>
  <si>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</si>
  <si>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</si>
  <si>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</si>
  <si>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</si>
  <si>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</si>
  <si>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</si>
  <si>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</si>
  <si>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</si>
  <si>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</si>
  <si>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</si>
  <si>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</si>
  <si>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</si>
  <si>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</si>
  <si>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</si>
  <si>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</si>
  <si>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</si>
  <si>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</si>
  <si>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</si>
  <si>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</si>
  <si>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</si>
  <si>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</si>
  <si>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</si>
  <si>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</si>
  <si>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</si>
  <si>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</si>
  <si>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</si>
  <si>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</si>
  <si>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</si>
  <si>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</si>
  <si>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</si>
  <si>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</si>
  <si>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</si>
  <si>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</si>
  <si>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</si>
  <si>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</si>
  <si>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</si>
  <si>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</si>
  <si>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</si>
  <si>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</si>
  <si>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</si>
  <si>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</si>
  <si>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</si>
  <si>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</si>
  <si>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</si>
  <si>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</si>
  <si>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</si>
  <si>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</si>
  <si>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</si>
  <si>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</si>
  <si>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</si>
  <si>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</si>
  <si>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</si>
  <si>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</si>
  <si>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</si>
  <si>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</si>
  <si>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</si>
  <si>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</si>
  <si>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</si>
  <si>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</si>
  <si>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</si>
  <si>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</si>
  <si>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</si>
  <si>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</si>
  <si>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</si>
  <si>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</si>
  <si>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</si>
  <si>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</si>
  <si>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</si>
  <si>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</si>
  <si>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</si>
  <si>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</si>
  <si>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</si>
  <si>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</si>
  <si>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</si>
  <si>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</si>
  <si>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</si>
  <si>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</si>
  <si>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</si>
  <si>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</si>
  <si>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</si>
  <si>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</si>
  <si>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</si>
  <si>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</si>
  <si>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</si>
  <si>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</si>
  <si>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</si>
  <si>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</si>
  <si>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</si>
  <si>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</si>
  <si>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</si>
  <si>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</si>
  <si>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</si>
  <si>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</si>
  <si>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</si>
  <si>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</si>
  <si>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</si>
  <si>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</si>
  <si>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</si>
  <si>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</si>
  <si>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</si>
  <si>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</si>
  <si>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</si>
  <si>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</si>
  <si>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</si>
  <si>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</si>
  <si>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</si>
  <si>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</si>
  <si>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</si>
  <si>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</si>
  <si>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</si>
  <si>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</si>
  <si>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</si>
  <si>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</si>
  <si>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</si>
  <si>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</si>
  <si>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</si>
  <si>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</si>
  <si>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</si>
  <si>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</si>
  <si>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</si>
  <si>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</si>
  <si>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</si>
  <si>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</si>
  <si>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</si>
  <si>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</si>
  <si>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</si>
  <si>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</si>
  <si>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</si>
  <si>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</si>
  <si>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</si>
  <si>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</si>
  <si>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</si>
  <si>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</si>
  <si>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</si>
  <si>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</si>
  <si>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</si>
  <si>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</si>
  <si>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</si>
  <si>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</si>
  <si>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</si>
  <si>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</si>
  <si>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</si>
  <si>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</si>
  <si>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</si>
  <si>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</si>
  <si>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</si>
  <si>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</si>
  <si>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</si>
  <si>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</si>
  <si>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</si>
  <si>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</si>
  <si>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</si>
  <si>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</si>
  <si>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</si>
  <si>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</si>
  <si>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</si>
  <si>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</si>
  <si>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</si>
  <si>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</si>
  <si>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</si>
  <si>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</si>
  <si>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</si>
  <si>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</si>
  <si>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</si>
  <si>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</si>
  <si>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</si>
  <si>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</si>
  <si>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</si>
  <si>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</si>
  <si>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</si>
  <si>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</si>
  <si>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</si>
  <si>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</si>
  <si>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</si>
  <si>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</si>
  <si>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</si>
  <si>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</si>
  <si>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</si>
  <si>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</si>
  <si>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</si>
  <si>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</si>
  <si>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</si>
  <si>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</si>
  <si>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</si>
  <si>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</si>
  <si>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</si>
  <si>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</si>
  <si>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</si>
  <si>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</si>
  <si>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</si>
  <si>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</si>
  <si>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</si>
  <si>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</si>
  <si>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</si>
  <si>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</si>
  <si>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</si>
  <si>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</si>
  <si>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</si>
  <si>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</si>
  <si>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</si>
  <si>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</si>
  <si>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</si>
  <si>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</si>
  <si>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</si>
  <si>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</si>
  <si>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</si>
  <si>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</si>
  <si>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</si>
  <si>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</si>
  <si>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</si>
  <si>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</si>
  <si>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</si>
  <si>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</si>
  <si>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</si>
  <si>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</si>
  <si>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</si>
  <si>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</si>
  <si>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</si>
  <si>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</si>
  <si>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</si>
  <si>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</si>
  <si>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</si>
  <si>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</si>
  <si>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</si>
  <si>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</si>
  <si>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</si>
  <si>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</si>
  <si>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</si>
  <si>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</si>
  <si>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</si>
  <si>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</si>
  <si>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</si>
  <si>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</si>
  <si>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</si>
  <si>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</si>
  <si>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</si>
  <si>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</si>
  <si>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</si>
  <si>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</si>
  <si>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</si>
  <si>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</si>
  <si>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</si>
  <si>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</si>
  <si>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</si>
  <si>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</si>
  <si>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</si>
  <si>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</si>
  <si>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</si>
  <si>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</si>
  <si>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</si>
  <si>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</si>
  <si>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</si>
  <si>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</si>
  <si>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</si>
  <si>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</si>
  <si>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</si>
  <si>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</si>
  <si>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</si>
  <si>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</si>
  <si>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</si>
  <si>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</si>
  <si>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</si>
  <si>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</si>
  <si>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</si>
  <si>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</si>
  <si>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</si>
  <si>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</si>
  <si>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</si>
  <si>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</si>
  <si>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</si>
  <si>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</si>
  <si>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</si>
  <si>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</si>
  <si>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</si>
  <si>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</si>
  <si>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</si>
  <si>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</si>
  <si>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</si>
  <si>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</si>
  <si>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</si>
  <si>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</si>
  <si>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</si>
  <si>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</si>
  <si>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</si>
  <si>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</si>
  <si>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</si>
  <si>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</si>
  <si>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</si>
  <si>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</si>
  <si>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</si>
  <si>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</si>
  <si>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</si>
  <si>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</si>
  <si>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</si>
  <si>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</si>
  <si>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</si>
  <si>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</si>
  <si>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</si>
  <si>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</si>
  <si>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</si>
  <si>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</si>
  <si>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</si>
  <si>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</si>
  <si>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</si>
  <si>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</si>
  <si>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</si>
  <si>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</si>
  <si>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</si>
  <si>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</si>
  <si>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</si>
  <si>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</si>
  <si>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</si>
  <si>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</si>
  <si>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</si>
  <si>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</si>
  <si>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</si>
  <si>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</si>
  <si>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</si>
  <si>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</si>
  <si>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</si>
  <si>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</si>
  <si>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</si>
  <si>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</si>
  <si>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</si>
  <si>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</si>
  <si>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</si>
  <si>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</si>
  <si>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</si>
  <si>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</si>
  <si>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</si>
  <si>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</si>
  <si>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</si>
  <si>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</si>
  <si>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</si>
  <si>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</si>
  <si>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</si>
  <si>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</si>
  <si>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</si>
  <si>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</si>
  <si>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</si>
  <si>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</si>
  <si>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</si>
  <si>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</si>
  <si>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</si>
  <si>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</si>
  <si>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</si>
  <si>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</si>
  <si>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</si>
  <si>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</si>
  <si>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</si>
  <si>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</si>
  <si>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</si>
  <si>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</si>
  <si>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</si>
  <si>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</si>
  <si>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</si>
  <si>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</si>
  <si>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</si>
  <si>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</si>
  <si>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</si>
  <si>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</si>
  <si>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</si>
  <si>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</si>
  <si>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</si>
  <si>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</si>
  <si>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</si>
  <si>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</si>
  <si>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</si>
  <si>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</si>
  <si>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</si>
  <si>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</si>
  <si>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</si>
  <si>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</si>
  <si>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</si>
  <si>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</si>
  <si>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</si>
  <si>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</si>
  <si>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</si>
  <si>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</si>
  <si>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</si>
  <si>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</si>
  <si>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</si>
  <si>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</si>
  <si>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</si>
  <si>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</si>
  <si>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</si>
  <si>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</si>
  <si>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</si>
  <si>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</si>
  <si>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</si>
  <si>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</si>
  <si>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</si>
  <si>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</si>
  <si>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</si>
  <si>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</si>
  <si>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</si>
  <si>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</si>
  <si>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</si>
  <si>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</si>
  <si>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</si>
  <si>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</si>
  <si>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</si>
  <si>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</si>
  <si>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</si>
  <si>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</si>
  <si>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</si>
  <si>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</si>
  <si>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</si>
  <si>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</si>
  <si>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</si>
  <si>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</si>
  <si>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</si>
  <si>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</si>
  <si>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</si>
  <si>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</si>
  <si>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</si>
  <si>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</si>
  <si>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</si>
  <si>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</si>
  <si>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</si>
  <si>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</si>
  <si>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</si>
  <si>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</si>
  <si>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</si>
  <si>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</si>
  <si>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</si>
  <si>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</si>
  <si>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</si>
  <si>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</si>
  <si>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</si>
  <si>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</si>
  <si>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</si>
  <si>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</si>
  <si>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</si>
  <si>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</si>
  <si>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</si>
  <si>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</si>
  <si>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</si>
  <si>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</si>
  <si>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</si>
  <si>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</si>
  <si>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</si>
  <si>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</si>
  <si>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</si>
  <si>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</si>
  <si>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</si>
  <si>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</si>
  <si>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</si>
  <si>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</si>
  <si>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</si>
  <si>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</si>
  <si>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</si>
  <si>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</si>
  <si>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</si>
  <si>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</si>
  <si>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</si>
  <si>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</si>
  <si>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</si>
  <si>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</si>
  <si>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</si>
  <si>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</si>
  <si>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</si>
  <si>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</si>
  <si>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</si>
  <si>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</si>
  <si>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</si>
  <si>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</si>
  <si>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</si>
  <si>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</si>
  <si>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</si>
  <si>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</si>
  <si>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</si>
  <si>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</si>
  <si>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</si>
  <si>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</si>
  <si>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</si>
  <si>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</si>
  <si>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</si>
  <si>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</si>
  <si>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</si>
  <si>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</si>
  <si>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</si>
  <si>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</si>
  <si>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</si>
  <si>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</si>
  <si>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</si>
  <si>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</si>
  <si>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</si>
  <si>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</si>
  <si>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</si>
  <si>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</si>
  <si>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</si>
  <si>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</si>
  <si>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</si>
  <si>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</si>
  <si>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</si>
  <si>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</si>
  <si>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</si>
  <si>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</si>
  <si>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</si>
  <si>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</si>
  <si>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</si>
  <si>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</si>
  <si>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</si>
  <si>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</si>
  <si>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</si>
  <si>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</si>
  <si>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</si>
  <si>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</si>
  <si>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</si>
  <si>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</si>
  <si>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</si>
  <si>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</si>
  <si>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</si>
  <si>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</si>
  <si>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</si>
  <si>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</si>
  <si>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</si>
  <si>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</si>
  <si>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</si>
  <si>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</si>
  <si>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</si>
  <si>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</si>
  <si>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</si>
  <si>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</si>
  <si>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</si>
  <si>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</si>
  <si>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</si>
  <si>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</si>
  <si>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</si>
  <si>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</si>
  <si>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</si>
  <si>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</si>
  <si>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</si>
  <si>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</si>
  <si>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</si>
  <si>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</si>
  <si>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</si>
  <si>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</si>
  <si>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</si>
  <si>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</si>
  <si>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</si>
  <si>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</si>
  <si>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</si>
  <si>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</si>
  <si>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</si>
  <si>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</si>
  <si>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</si>
  <si>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</si>
  <si>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</si>
  <si>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</si>
  <si>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</si>
  <si>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</si>
  <si>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</si>
  <si>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</si>
  <si>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</si>
  <si>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</si>
  <si>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</si>
  <si>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</si>
  <si>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</si>
  <si>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</si>
  <si>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</si>
  <si>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</si>
  <si>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</si>
  <si>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</si>
  <si>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</si>
  <si>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</si>
  <si>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</si>
  <si>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</si>
  <si>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</si>
  <si>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</si>
  <si>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</si>
  <si>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</si>
  <si>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</si>
  <si>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</si>
  <si>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</si>
  <si>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</si>
  <si>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</si>
  <si>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</si>
  <si>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</si>
  <si>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</si>
  <si>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</si>
  <si>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</si>
  <si>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</si>
  <si>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</si>
  <si>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</si>
  <si>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</si>
  <si>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</si>
  <si>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</si>
  <si>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</si>
  <si>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</si>
  <si>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</si>
  <si>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</si>
  <si>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</si>
  <si>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</si>
  <si>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</si>
  <si>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</si>
  <si>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</si>
  <si>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</si>
  <si>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</si>
  <si>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</si>
  <si>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</si>
  <si>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</si>
  <si>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</si>
  <si>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</si>
  <si>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</si>
  <si>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</si>
  <si>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</si>
  <si>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</si>
  <si>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</si>
  <si>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</si>
  <si>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</si>
  <si>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</si>
  <si>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</si>
  <si>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</si>
  <si>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</si>
  <si>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</si>
  <si>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</si>
  <si>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</si>
  <si>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</si>
  <si>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</si>
  <si>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</si>
  <si>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</si>
  <si>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</si>
  <si>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</si>
  <si>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</si>
  <si>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</si>
  <si>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</si>
  <si>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</si>
  <si>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</si>
  <si>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</si>
  <si>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</si>
  <si>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</si>
  <si>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</si>
  <si>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</si>
  <si>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</si>
  <si>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</si>
  <si>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</si>
  <si>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</si>
  <si>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</si>
  <si>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</si>
  <si>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</si>
  <si>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</si>
  <si>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</si>
  <si>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</si>
  <si>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</si>
  <si>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</si>
  <si>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</si>
  <si>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</si>
  <si>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</si>
  <si>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</si>
  <si>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</si>
  <si>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</si>
  <si>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</si>
  <si>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</si>
  <si>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</si>
  <si>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</si>
  <si>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</si>
  <si>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</si>
  <si>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</si>
  <si>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</si>
  <si>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</si>
  <si>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</si>
  <si>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</si>
  <si>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</si>
  <si>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</si>
  <si>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</si>
  <si>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</si>
  <si>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</si>
  <si>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</si>
  <si>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</si>
  <si>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</si>
  <si>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</si>
  <si>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</si>
  <si>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</si>
  <si>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</si>
  <si>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</si>
  <si>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</si>
  <si>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</si>
  <si>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</si>
  <si>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</si>
  <si>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</si>
  <si>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</si>
  <si>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</si>
  <si>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</si>
  <si>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</si>
  <si>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</si>
  <si>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</si>
  <si>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</si>
  <si>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</si>
  <si>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</si>
  <si>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</si>
  <si>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</si>
  <si>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</si>
  <si>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</si>
  <si>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</si>
  <si>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</si>
  <si>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</si>
  <si>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</si>
  <si>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</si>
  <si>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</si>
  <si>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</si>
  <si>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</si>
  <si>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</si>
  <si>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</si>
  <si>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</si>
  <si>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</si>
  <si>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</si>
  <si>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</si>
  <si>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</si>
  <si>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</si>
  <si>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</si>
  <si>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</si>
  <si>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</si>
  <si>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</si>
  <si>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</si>
  <si>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</si>
  <si>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</si>
  <si>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</si>
  <si>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</si>
  <si>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</si>
  <si>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</si>
  <si>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</si>
  <si>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</si>
  <si>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</si>
  <si>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</si>
  <si>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</si>
  <si>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</si>
  <si>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</si>
  <si>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</si>
  <si>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</si>
  <si>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</si>
  <si>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</si>
  <si>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</si>
  <si>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</si>
  <si>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</si>
  <si>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</si>
  <si>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</si>
  <si>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</si>
  <si>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</si>
  <si>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</si>
  <si>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</si>
  <si>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</si>
  <si>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</si>
  <si>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</si>
  <si>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</si>
  <si>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</si>
  <si>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</si>
  <si>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</si>
  <si>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</si>
  <si>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</si>
  <si>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</si>
  <si>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</si>
  <si>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</si>
  <si>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</si>
  <si>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</si>
  <si>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</si>
  <si>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</si>
  <si>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</si>
  <si>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</si>
  <si>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</si>
  <si>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</si>
  <si>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</si>
  <si>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</si>
  <si>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</si>
  <si>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</si>
  <si>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</si>
  <si>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</si>
  <si>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</si>
  <si>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</si>
  <si>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</si>
  <si>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</si>
  <si>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</si>
  <si>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</si>
  <si>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</si>
  <si>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</si>
  <si>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</si>
  <si>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</si>
  <si>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</si>
  <si>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</si>
  <si>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</si>
  <si>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</si>
  <si>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</si>
  <si>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</si>
  <si>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</si>
  <si>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</si>
  <si>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</si>
  <si>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</si>
  <si>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</si>
  <si>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</si>
  <si>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</si>
  <si>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</si>
  <si>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</si>
  <si>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</si>
  <si>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</si>
  <si>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</si>
  <si>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</si>
  <si>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</si>
  <si>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</si>
  <si>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</si>
  <si>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</si>
  <si>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</si>
  <si>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</si>
  <si>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</si>
  <si>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</si>
  <si>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</si>
  <si>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</si>
  <si>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</si>
  <si>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</si>
  <si>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</si>
  <si>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</si>
  <si>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</si>
  <si>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</si>
  <si>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</si>
  <si>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</si>
  <si>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</si>
  <si>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</si>
  <si>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</si>
  <si>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</si>
  <si>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</si>
  <si>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</si>
  <si>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</si>
  <si>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</si>
  <si>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</si>
  <si>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</si>
  <si>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</si>
  <si>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</si>
  <si>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</si>
  <si>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</si>
  <si>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</si>
  <si>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</si>
  <si>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</si>
  <si>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</si>
  <si>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</si>
  <si>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</si>
  <si>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</si>
  <si>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</si>
  <si>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</si>
  <si>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</si>
  <si>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</si>
  <si>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</si>
  <si>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</si>
  <si>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</si>
  <si>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</si>
  <si>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</si>
  <si>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</si>
  <si>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</si>
  <si>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</si>
  <si>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</si>
  <si>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</si>
  <si>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</si>
  <si>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</si>
  <si>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</si>
  <si>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</si>
  <si>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</si>
  <si>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</si>
  <si>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</si>
  <si>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</si>
  <si>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</si>
  <si>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</si>
  <si>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</si>
  <si>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</si>
  <si>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</si>
  <si>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</si>
  <si>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</si>
  <si>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</si>
  <si>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</si>
  <si>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</si>
  <si>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</si>
  <si>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</si>
  <si>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</si>
  <si>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</si>
  <si>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</si>
  <si>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</si>
  <si>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</si>
  <si>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</si>
  <si>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</si>
  <si>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</si>
  <si>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</si>
  <si>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</si>
  <si>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</si>
  <si>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</si>
  <si>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</si>
  <si>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</si>
  <si>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</si>
  <si>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</si>
  <si>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</si>
  <si>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</si>
  <si>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</si>
  <si>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</si>
  <si>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</si>
  <si>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</si>
  <si>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</si>
  <si>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</si>
  <si>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</si>
  <si>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</si>
  <si>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</si>
  <si>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</si>
  <si>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</si>
  <si>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</si>
  <si>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</si>
  <si>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</si>
  <si>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</si>
  <si>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</si>
  <si>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</si>
  <si>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</si>
  <si>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</si>
  <si>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</si>
  <si>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</si>
  <si>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</si>
  <si>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</si>
  <si>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</si>
  <si>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</si>
  <si>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</si>
  <si>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</si>
  <si>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</si>
  <si>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</si>
  <si>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</si>
  <si>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</si>
  <si>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</si>
  <si>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</si>
  <si>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</si>
  <si>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</si>
  <si>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</si>
  <si>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</si>
  <si>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</si>
  <si>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</si>
  <si>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</si>
  <si>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</si>
  <si>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</si>
  <si>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</si>
  <si>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</si>
  <si>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</si>
  <si>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</si>
  <si>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</si>
  <si>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</si>
  <si>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</si>
  <si>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</si>
  <si>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</si>
  <si>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</si>
  <si>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</si>
  <si>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</si>
  <si>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</si>
  <si>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</si>
  <si>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</si>
  <si>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</si>
  <si>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</si>
  <si>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</si>
  <si>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</si>
  <si>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</si>
  <si>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</si>
  <si>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</si>
  <si>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</si>
  <si>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</si>
  <si>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</si>
  <si>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</si>
  <si>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</si>
  <si>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</si>
  <si>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</si>
  <si>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</si>
  <si>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</si>
  <si>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</si>
  <si>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</si>
  <si>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</si>
  <si>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</si>
  <si>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</si>
  <si>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</si>
  <si>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</si>
  <si>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</si>
  <si>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</si>
  <si>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</si>
  <si>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</si>
  <si>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</si>
  <si>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</si>
  <si>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</si>
  <si>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</si>
  <si>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</si>
  <si>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</si>
  <si>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</si>
  <si>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</si>
  <si>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</si>
  <si>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</si>
  <si>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</si>
  <si>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</si>
  <si>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</si>
  <si>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</si>
  <si>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</si>
  <si>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</si>
  <si>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</si>
  <si>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</si>
  <si>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</si>
  <si>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</si>
  <si>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</si>
  <si>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</si>
  <si>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</si>
  <si>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</si>
  <si>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</si>
  <si>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</si>
  <si>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</si>
  <si>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</si>
  <si>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</si>
  <si>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</si>
  <si>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</si>
  <si>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</si>
  <si>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</si>
  <si>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</si>
  <si>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</si>
  <si>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</si>
  <si>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</si>
  <si>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</si>
  <si>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</si>
  <si>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</si>
  <si>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</si>
  <si>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</si>
  <si>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</si>
  <si>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</si>
  <si>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</si>
  <si>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</si>
  <si>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</si>
  <si>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</si>
  <si>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</si>
  <si>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</si>
  <si>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</si>
  <si>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</si>
  <si>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</si>
  <si>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</si>
  <si>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</si>
  <si>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</si>
  <si>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</si>
  <si>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</si>
  <si>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</si>
  <si>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</si>
  <si>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</si>
  <si>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</si>
  <si>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</si>
  <si>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</si>
  <si>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</si>
  <si>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</si>
  <si>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</si>
  <si>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</si>
  <si>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</si>
  <si>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</si>
  <si>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</si>
  <si>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</si>
  <si>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</si>
  <si>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</si>
  <si>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</si>
  <si>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</si>
  <si>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</si>
  <si>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</si>
  <si>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</si>
  <si>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</si>
  <si>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</si>
  <si>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</si>
  <si>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</si>
  <si>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</si>
  <si>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</si>
  <si>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</si>
  <si>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</si>
  <si>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</si>
  <si>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</si>
  <si>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</si>
  <si>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</si>
  <si>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</si>
  <si>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</si>
  <si>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</si>
  <si>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</si>
  <si>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</si>
  <si>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</si>
  <si>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</si>
  <si>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</si>
  <si>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</si>
  <si>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</si>
  <si>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</si>
  <si>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</si>
  <si>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</si>
  <si>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</si>
  <si>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</si>
  <si>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</si>
  <si>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</si>
  <si>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</si>
  <si>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</si>
  <si>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</si>
  <si>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</si>
  <si>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</si>
  <si>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</si>
  <si>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</si>
  <si>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</si>
  <si>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</si>
  <si>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</si>
  <si>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</si>
  <si>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</si>
  <si>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</si>
  <si>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</si>
  <si>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</si>
  <si>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</si>
  <si>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</si>
  <si>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</si>
  <si>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</si>
  <si>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</si>
  <si>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</si>
  <si>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</si>
  <si>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</si>
  <si>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</si>
  <si>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</si>
  <si>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</si>
  <si>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</si>
  <si>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</si>
  <si>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</si>
  <si>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</si>
  <si>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</si>
  <si>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</si>
  <si>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</si>
  <si>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</si>
  <si>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</si>
  <si>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</si>
  <si>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</si>
  <si>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</si>
  <si>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</si>
  <si>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</si>
  <si>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</si>
  <si>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</si>
  <si>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</si>
  <si>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</si>
  <si>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</si>
  <si>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</si>
  <si>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</si>
  <si>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</si>
  <si>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</si>
  <si>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</si>
  <si>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</si>
  <si>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</si>
  <si>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</si>
  <si>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</si>
  <si>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</si>
  <si>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</si>
  <si>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</si>
  <si>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</si>
  <si>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</si>
  <si>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</si>
  <si>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</si>
  <si>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</si>
  <si>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</si>
  <si>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</si>
  <si>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</si>
  <si>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</si>
  <si>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</si>
  <si>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</si>
  <si>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</si>
  <si>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</si>
  <si>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</si>
  <si>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</si>
  <si>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</si>
  <si>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</si>
  <si>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</si>
  <si>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</si>
  <si>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</si>
  <si>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</si>
  <si>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</si>
  <si>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</si>
  <si>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</si>
  <si>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</si>
  <si>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</si>
  <si>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</si>
  <si>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</si>
  <si>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</si>
  <si>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</si>
  <si>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</si>
  <si>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</si>
  <si>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</si>
  <si>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</si>
  <si>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</si>
  <si>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</si>
  <si>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</si>
  <si>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</si>
  <si>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</si>
  <si>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</si>
  <si>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</si>
  <si>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</si>
  <si>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</si>
  <si>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</si>
  <si>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</si>
  <si>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</si>
  <si>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</si>
  <si>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</si>
  <si>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</si>
  <si>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</si>
  <si>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</si>
  <si>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</si>
  <si>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</si>
  <si>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</si>
  <si>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</si>
  <si>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</si>
  <si>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</si>
  <si>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</si>
  <si>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</si>
  <si>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</si>
  <si>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</si>
  <si>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</si>
  <si>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</si>
  <si>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</si>
  <si>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</si>
  <si>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</si>
  <si>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</si>
  <si>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</si>
  <si>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</si>
  <si>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</si>
  <si>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</si>
  <si>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</si>
  <si>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</si>
  <si>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</si>
  <si>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</si>
  <si>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</si>
  <si>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</si>
  <si>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</si>
  <si>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</si>
  <si>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</si>
  <si>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</si>
  <si>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</si>
  <si>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</si>
  <si>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</si>
  <si>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</si>
  <si>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</si>
  <si>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</si>
  <si>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</si>
  <si>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</si>
  <si>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</si>
  <si>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</si>
  <si>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</si>
  <si>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</si>
  <si>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</si>
  <si>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</si>
  <si>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</si>
  <si>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</si>
  <si>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</si>
  <si>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</si>
  <si>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</si>
  <si>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</si>
  <si>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</si>
  <si>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</si>
  <si>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</si>
  <si>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</si>
  <si>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</si>
  <si>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</si>
  <si>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</si>
  <si>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</si>
  <si>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</si>
  <si>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</si>
  <si>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</si>
  <si>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</si>
  <si>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</si>
  <si>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</si>
  <si>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</si>
  <si>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</si>
  <si>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</si>
  <si>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</si>
  <si>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</si>
  <si>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</si>
  <si>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</si>
  <si>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</si>
  <si>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</si>
  <si>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</si>
  <si>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</si>
  <si>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</si>
  <si>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</si>
  <si>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</si>
  <si>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</si>
  <si>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</si>
  <si>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</si>
  <si>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</si>
  <si>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</si>
  <si>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</si>
  <si>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</si>
  <si>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</si>
  <si>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</si>
  <si>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</si>
  <si>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</si>
  <si>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</si>
  <si>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</si>
  <si>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</si>
  <si>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</si>
  <si>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</si>
  <si>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</si>
  <si>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</si>
  <si>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</si>
  <si>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</si>
  <si>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</si>
  <si>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</si>
  <si>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</si>
  <si>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</si>
  <si>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</si>
  <si>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</si>
  <si>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</si>
  <si>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</si>
  <si>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</si>
  <si>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</si>
  <si>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</si>
  <si>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</si>
  <si>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</si>
  <si>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</si>
  <si>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</si>
  <si>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</si>
  <si>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</si>
  <si>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</si>
  <si>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</si>
  <si>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</si>
  <si>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</si>
  <si>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</si>
  <si>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</si>
  <si>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</si>
  <si>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</si>
  <si>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</si>
  <si>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</si>
  <si>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</si>
  <si>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</si>
  <si>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</si>
  <si>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</si>
  <si>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</si>
  <si>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</si>
  <si>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</si>
  <si>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</si>
  <si>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</si>
  <si>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</si>
  <si>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</si>
  <si>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</si>
  <si>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</si>
  <si>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</si>
  <si>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</si>
  <si>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</si>
  <si>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</si>
  <si>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</si>
  <si>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</si>
  <si>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</si>
  <si>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</si>
  <si>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</si>
  <si>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</si>
  <si>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</si>
  <si>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</si>
  <si>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</si>
  <si>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</si>
  <si>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</si>
  <si>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</si>
  <si>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</si>
  <si>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</si>
  <si>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</si>
  <si>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</si>
  <si>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</si>
  <si>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</si>
  <si>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</si>
  <si>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</si>
  <si>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</si>
  <si>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</si>
  <si>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</si>
  <si>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</si>
  <si>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</si>
  <si>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</si>
  <si>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</si>
  <si>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</si>
  <si>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</si>
  <si>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</si>
  <si>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</si>
  <si>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</si>
  <si>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</si>
  <si>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</si>
  <si>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</si>
  <si>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</si>
  <si>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</si>
  <si>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</si>
  <si>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</si>
  <si>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</si>
  <si>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</si>
  <si>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</si>
  <si>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</si>
  <si>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</si>
  <si>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</si>
  <si>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</si>
  <si>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</si>
  <si>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</si>
  <si>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</si>
  <si>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</si>
  <si>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</si>
  <si>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</si>
  <si>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</si>
  <si>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</si>
  <si>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</si>
  <si>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</si>
  <si>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</si>
  <si>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</si>
  <si>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</si>
  <si>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</si>
  <si>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</si>
  <si>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</si>
  <si>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</si>
  <si>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</si>
  <si>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</si>
  <si>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</si>
  <si>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</si>
  <si>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</si>
  <si>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</si>
  <si>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</si>
  <si>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</si>
  <si>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</si>
  <si>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</si>
  <si>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</si>
  <si>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</si>
  <si>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</si>
  <si>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</si>
  <si>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</si>
  <si>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</si>
  <si>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</si>
  <si>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</si>
  <si>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</si>
  <si>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</si>
  <si>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</si>
  <si>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</si>
  <si>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</si>
  <si>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</si>
  <si>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</si>
  <si>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</si>
  <si>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</si>
  <si>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</si>
  <si>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</si>
  <si>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</si>
  <si>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</si>
  <si>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</si>
  <si>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</si>
  <si>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</si>
  <si>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</si>
  <si>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</si>
  <si>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</si>
  <si>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</si>
  <si>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</si>
  <si>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</si>
  <si>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</si>
  <si>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</si>
  <si>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</si>
  <si>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</si>
  <si>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</si>
  <si>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</si>
  <si>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</si>
  <si>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</si>
  <si>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</si>
  <si>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</si>
  <si>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</si>
  <si>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</si>
  <si>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</si>
  <si>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</si>
  <si>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</si>
  <si>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</si>
  <si>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</si>
  <si>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</si>
  <si>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</si>
  <si>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</si>
  <si>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</si>
  <si>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</si>
  <si>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</si>
  <si>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</si>
  <si>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</si>
  <si>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</si>
  <si>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</si>
  <si>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</si>
  <si>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</si>
  <si>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</si>
  <si>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</si>
  <si>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</si>
  <si>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</si>
  <si>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</si>
  <si>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</si>
  <si>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</si>
  <si>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</si>
  <si>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</si>
  <si>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</si>
  <si>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</si>
  <si>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</si>
  <si>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</si>
  <si>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</si>
  <si>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</si>
  <si>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</si>
  <si>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</si>
  <si>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</si>
  <si>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</si>
  <si>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</si>
  <si>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</si>
  <si>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</si>
  <si>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</si>
  <si>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</si>
  <si>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</si>
  <si>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</si>
  <si>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</si>
  <si>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</si>
  <si>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</si>
  <si>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</si>
  <si>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</si>
  <si>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</si>
  <si>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</si>
  <si>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</si>
  <si>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</si>
  <si>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</si>
  <si>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</si>
  <si>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</si>
  <si>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</si>
  <si>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</si>
  <si>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</si>
  <si>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</si>
  <si>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</si>
  <si>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</si>
  <si>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</si>
  <si>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</si>
  <si>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</si>
  <si>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</si>
  <si>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</si>
  <si>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</si>
  <si>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</si>
  <si>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</si>
  <si>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</si>
  <si>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</si>
  <si>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</si>
  <si>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</si>
  <si>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</si>
  <si>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</si>
  <si>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</si>
  <si>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</si>
  <si>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</si>
  <si>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</si>
  <si>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</si>
  <si>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</si>
  <si>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</si>
  <si>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</si>
  <si>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</si>
  <si>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</si>
  <si>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</si>
  <si>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</si>
  <si>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</si>
  <si>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</si>
  <si>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</si>
  <si>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</si>
  <si>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</si>
  <si>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</si>
  <si>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</si>
  <si>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</si>
  <si>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</si>
  <si>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</si>
  <si>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</si>
  <si>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</si>
  <si>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</si>
  <si>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</si>
  <si>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</si>
  <si>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</si>
  <si>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</si>
  <si>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</si>
  <si>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</si>
  <si>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</si>
  <si>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</si>
  <si>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</si>
  <si>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</si>
  <si>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</si>
  <si>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</si>
  <si>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</si>
  <si>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</si>
  <si>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</si>
  <si>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</si>
  <si>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</si>
  <si>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</si>
  <si>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</si>
  <si>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</si>
  <si>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</si>
  <si>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</si>
  <si>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</si>
  <si>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</si>
  <si>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</si>
  <si>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</si>
  <si>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</si>
  <si>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</si>
  <si>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</si>
  <si>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</si>
  <si>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</si>
  <si>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</si>
  <si>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</si>
  <si>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</si>
  <si>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</si>
  <si>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</si>
  <si>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</si>
  <si>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</si>
  <si>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</si>
  <si>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</si>
  <si>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</si>
  <si>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</si>
  <si>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</si>
  <si>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</si>
  <si>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</si>
  <si>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</si>
  <si>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</si>
  <si>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</si>
  <si>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</si>
  <si>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</si>
  <si>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</si>
  <si>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</si>
  <si>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</si>
  <si>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</si>
  <si>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</si>
  <si>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</si>
  <si>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</si>
  <si>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</si>
  <si>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</si>
  <si>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</si>
  <si>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</si>
  <si>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</si>
  <si>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</si>
  <si>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</si>
  <si>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</si>
  <si>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</si>
  <si>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</si>
  <si>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</si>
  <si>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</si>
  <si>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</si>
  <si>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</si>
  <si>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</si>
  <si>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</si>
  <si>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</si>
  <si>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</si>
  <si>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</si>
  <si>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</si>
  <si>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</si>
  <si>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</si>
  <si>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</si>
  <si>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</si>
  <si>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</si>
  <si>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</si>
  <si>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</si>
  <si>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</si>
  <si>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</si>
  <si>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</si>
  <si>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</si>
  <si>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</si>
  <si>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</si>
  <si>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</si>
  <si>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</si>
  <si>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</si>
  <si>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</si>
  <si>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</si>
  <si>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</si>
  <si>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</si>
  <si>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</si>
  <si>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</si>
  <si>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</si>
  <si>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</si>
  <si>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</si>
  <si>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</si>
  <si>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</si>
  <si>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</si>
  <si>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</si>
  <si>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</si>
  <si>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</si>
  <si>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</si>
  <si>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</si>
  <si>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</si>
  <si>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</si>
  <si>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</si>
  <si>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</si>
  <si>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</si>
  <si>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</si>
  <si>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</si>
  <si>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</si>
  <si>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</si>
  <si>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</si>
  <si>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</si>
  <si>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</si>
  <si>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</si>
  <si>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</si>
  <si>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</si>
  <si>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</si>
  <si>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</si>
  <si>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</si>
  <si>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</si>
  <si>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</si>
  <si>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</si>
  <si>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</si>
  <si>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</si>
  <si>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</si>
  <si>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</si>
  <si>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</si>
  <si>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</si>
  <si>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</si>
  <si>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</si>
  <si>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</si>
  <si>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</si>
  <si>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</si>
  <si>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</si>
  <si>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</si>
  <si>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</si>
  <si>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</si>
  <si>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</si>
  <si>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</si>
  <si>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</si>
  <si>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</si>
  <si>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</si>
  <si>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</si>
  <si>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</si>
  <si>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</si>
  <si>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</si>
  <si>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</si>
  <si>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</si>
  <si>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</si>
  <si>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</si>
  <si>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</si>
  <si>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</si>
  <si>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</si>
  <si>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</si>
  <si>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</si>
  <si>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</si>
  <si>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</si>
  <si>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</si>
  <si>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</si>
  <si>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</si>
  <si>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</si>
  <si>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</si>
  <si>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</si>
  <si>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</si>
  <si>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</si>
  <si>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</si>
  <si>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</si>
  <si>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</si>
  <si>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</si>
  <si>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</si>
  <si>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</si>
  <si>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</si>
  <si>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</si>
  <si>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</si>
  <si>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</si>
  <si>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</si>
  <si>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</si>
  <si>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</si>
  <si>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</si>
  <si>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</si>
  <si>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</si>
  <si>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</si>
  <si>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</si>
  <si>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</si>
  <si>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</si>
  <si>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</si>
  <si>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</si>
  <si>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</si>
  <si>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</si>
  <si>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</si>
  <si>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</si>
  <si>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</si>
  <si>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</si>
  <si>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</si>
  <si>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</si>
  <si>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</si>
  <si>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</si>
  <si>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</si>
  <si>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</si>
  <si>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</si>
  <si>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</si>
  <si>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</si>
  <si>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</si>
  <si>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</si>
  <si>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Quarters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</si>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</sst>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5" xfId="0" applyBorder="1"/>
    <xf numFmtId="9" fontId="0" fillId="0" borderId="5" xfId="1" applyFont="1" applyBorder="1"/>
    <xf numFmtId="0" fontId="0" fillId="0" borderId="7" xfId="0" applyBorder="1"/>
    <xf numFmtId="9" fontId="0" fillId="0" borderId="7" xfId="1" applyFont="1" applyBorder="1"/>
  </cellXfs>
  <cellStyles count="2">
    <cellStyle name="Normal" xfId="0" builtinId="0"/>
    <cellStyle name="Percent" xfId="1" builtinId="5"/>
  </cellStyles>
  <dxfs count="3"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38-4A55-A2DB-A28F38A539E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38-4A55-A2DB-A28F38A539E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38-4A55-A2DB-A28F38A539E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38-4A55-A2DB-A28F38A53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783808"/>
        <c:axId val="474789712"/>
      </c:barChart>
      <c:catAx>
        <c:axId val="47478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89712"/>
        <c:crosses val="autoZero"/>
        <c:auto val="1"/>
        <c:lblAlgn val="ctr"/>
        <c:lblOffset val="100"/>
        <c:noMultiLvlLbl val="0"/>
      </c:catAx>
      <c:valAx>
        <c:axId val="4747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8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Sheet3!$B$3:$B$44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4-4C4F-A6CE-658255FA2508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Sheet3!$C$3:$C$44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4-4C4F-A6CE-658255FA2508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Sheet3!$D$3:$D$44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4-4C4F-A6CE-658255FA2508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Sheet3!$E$3:$E$44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4-4C4F-A6CE-658255FA2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940720"/>
        <c:axId val="526942360"/>
      </c:barChart>
      <c:catAx>
        <c:axId val="52694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2360"/>
        <c:crosses val="autoZero"/>
        <c:auto val="1"/>
        <c:lblAlgn val="ctr"/>
        <c:lblOffset val="100"/>
        <c:noMultiLvlLbl val="0"/>
      </c:catAx>
      <c:valAx>
        <c:axId val="52694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0930163584549552E-2"/>
          <c:y val="0.17334778507235801"/>
          <c:w val="0.71669515397338712"/>
          <c:h val="0.66608893441286621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A-4303-9596-9418DB86122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4A-4303-9596-9418DB86122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4A-4303-9596-9418DB861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602920"/>
        <c:axId val="480603576"/>
      </c:lineChart>
      <c:catAx>
        <c:axId val="48060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03576"/>
        <c:crosses val="autoZero"/>
        <c:auto val="1"/>
        <c:lblAlgn val="ctr"/>
        <c:lblOffset val="100"/>
        <c:noMultiLvlLbl val="0"/>
      </c:catAx>
      <c:valAx>
        <c:axId val="48060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02920"/>
        <c:crosses val="autoZero"/>
        <c:crossBetween val="between"/>
      </c:valAx>
      <c:spPr>
        <a:solidFill>
          <a:schemeClr val="bg1"/>
        </a:solidFill>
        <a:ln cmpd="sng"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83-4118-8542-2046FD29B5C9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83-4118-8542-2046FD29B5C9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83-4118-8542-2046FD29B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549600"/>
        <c:axId val="553550584"/>
      </c:lineChart>
      <c:catAx>
        <c:axId val="5535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50584"/>
        <c:crosses val="autoZero"/>
        <c:auto val="1"/>
        <c:lblAlgn val="ctr"/>
        <c:lblOffset val="100"/>
        <c:noMultiLvlLbl val="0"/>
      </c:catAx>
      <c:valAx>
        <c:axId val="55355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28575</xdr:rowOff>
    </xdr:from>
    <xdr:to>
      <xdr:col>17</xdr:col>
      <xdr:colOff>333375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6DD20-E7EA-4CD4-B2CE-CBA697D15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263978</xdr:colOff>
      <xdr:row>0</xdr:row>
      <xdr:rowOff>21770</xdr:rowOff>
    </xdr:from>
    <xdr:to>
      <xdr:col>36</xdr:col>
      <xdr:colOff>247650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1B2558-C811-43E3-AF41-C28D6DDDC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115357</xdr:colOff>
      <xdr:row>0</xdr:row>
      <xdr:rowOff>2645</xdr:rowOff>
    </xdr:from>
    <xdr:to>
      <xdr:col>14</xdr:col>
      <xdr:colOff>275166</xdr:colOff>
      <xdr:row>21</xdr:row>
      <xdr:rowOff>74083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B20950-B9B7-49B3-B22D-CBE0FE199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</xdr:colOff>
      <xdr:row>13</xdr:row>
      <xdr:rowOff>166688</xdr:rowOff>
    </xdr:from>
    <xdr:to>
      <xdr:col>8</xdr:col>
      <xdr:colOff>11906</xdr:colOff>
      <xdr:row>39</xdr:row>
      <xdr:rowOff>59532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E592E7-0306-4EE9-AF27-2E6DB0DBB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Alvaro" refreshedDate="43567.723086574071" createdVersion="6" refreshedVersion="6" minRefreshableVersion="3" recordCount="4115" xr:uid="{CCCF40BF-C413-4810-BB6D-753862F15BC8}">
  <cacheSource type="worksheet">
    <worksheetSource name="Sheet1!$A:$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Alvaro" refreshedDate="43567.732944560186" createdVersion="6" refreshedVersion="6" minRefreshableVersion="3" recordCount="4115" xr:uid="{9EA435FB-649C-491A-A4D9-F5A4AE3374B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Alvaro" refreshedDate="43568.494831365744" createdVersion="6" refreshedVersion="6" minRefreshableVersion="3" recordCount="4115" xr:uid="{337EC98E-C267-4A4E-BAEC-2761B50D04F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1FD59-00A4-4CB6-9842-9AF00673294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4E2E6-6C5A-42AC-8F8C-D5EBBD9F0CB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4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0BB87-0880-4211-98A0-1D96440BA8A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3" zoomScale="60" zoomScaleNormal="60" workbookViewId="0">
      <selection activeCell="U3" sqref="U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7109375" customWidth="1"/>
    <col min="16" max="16" width="24.85546875" customWidth="1"/>
    <col min="17" max="17" width="17.42578125" customWidth="1"/>
    <col min="18" max="18" width="22" customWidth="1"/>
    <col min="19" max="19" width="32.28515625" customWidth="1"/>
    <col min="20" max="20" width="3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ROUND(E2/L2,2)</f>
        <v>63.92</v>
      </c>
      <c r="Q2" t="s">
        <v>8323</v>
      </c>
      <c r="R2" t="s">
        <v>8324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ROUND(E3/L3,2)</f>
        <v>185.48</v>
      </c>
      <c r="Q3" t="s">
        <v>8323</v>
      </c>
      <c r="R3" t="s">
        <v>8324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8323</v>
      </c>
      <c r="R4" t="s">
        <v>8324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69.27</v>
      </c>
      <c r="Q5" t="s">
        <v>8323</v>
      </c>
      <c r="R5" t="s">
        <v>8324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</v>
      </c>
      <c r="Q6" t="s">
        <v>8323</v>
      </c>
      <c r="R6" t="s">
        <v>8324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</v>
      </c>
      <c r="Q7" t="s">
        <v>8323</v>
      </c>
      <c r="R7" t="s">
        <v>8324</v>
      </c>
      <c r="S7" s="8">
        <f t="shared" si="2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146.88</v>
      </c>
      <c r="Q8" t="s">
        <v>8323</v>
      </c>
      <c r="R8" t="s">
        <v>8324</v>
      </c>
      <c r="S8" s="8">
        <f t="shared" si="2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</v>
      </c>
      <c r="Q9" t="s">
        <v>8323</v>
      </c>
      <c r="R9" t="s">
        <v>8324</v>
      </c>
      <c r="S9" s="8">
        <f t="shared" si="2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291.79000000000002</v>
      </c>
      <c r="Q10" t="s">
        <v>8323</v>
      </c>
      <c r="R10" t="s">
        <v>8324</v>
      </c>
      <c r="S10" s="8">
        <f t="shared" si="2"/>
        <v>42468.94458333333</v>
      </c>
      <c r="T10" s="8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31.5</v>
      </c>
      <c r="Q11" t="s">
        <v>8323</v>
      </c>
      <c r="R11" t="s">
        <v>8324</v>
      </c>
      <c r="S11" s="8">
        <f t="shared" si="2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</v>
      </c>
      <c r="Q12" t="s">
        <v>8323</v>
      </c>
      <c r="R12" t="s">
        <v>8324</v>
      </c>
      <c r="S12" s="8">
        <f t="shared" si="2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8323</v>
      </c>
      <c r="R13" t="s">
        <v>8324</v>
      </c>
      <c r="S13" s="8">
        <f t="shared" si="2"/>
        <v>42572.778495370367</v>
      </c>
      <c r="T13" s="8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</v>
      </c>
      <c r="Q14" t="s">
        <v>8323</v>
      </c>
      <c r="R14" t="s">
        <v>8324</v>
      </c>
      <c r="S14" s="8">
        <f t="shared" si="2"/>
        <v>41791.713252314818</v>
      </c>
      <c r="T14" s="8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</v>
      </c>
      <c r="Q15" t="s">
        <v>8323</v>
      </c>
      <c r="R15" t="s">
        <v>8324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147.71</v>
      </c>
      <c r="Q16" t="s">
        <v>8323</v>
      </c>
      <c r="R16" t="s">
        <v>8324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21.76</v>
      </c>
      <c r="Q17" t="s">
        <v>8323</v>
      </c>
      <c r="R17" t="s">
        <v>8324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</v>
      </c>
      <c r="Q18" t="s">
        <v>8323</v>
      </c>
      <c r="R18" t="s">
        <v>8324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</v>
      </c>
      <c r="Q19" t="s">
        <v>8323</v>
      </c>
      <c r="R19" t="s">
        <v>8324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</v>
      </c>
      <c r="Q20" t="s">
        <v>8323</v>
      </c>
      <c r="R20" t="s">
        <v>8324</v>
      </c>
      <c r="S20" s="8">
        <f t="shared" si="2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56.14</v>
      </c>
      <c r="Q21" t="s">
        <v>8323</v>
      </c>
      <c r="R21" t="s">
        <v>8324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8323</v>
      </c>
      <c r="R22" t="s">
        <v>8324</v>
      </c>
      <c r="S22" s="8">
        <f t="shared" si="2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</v>
      </c>
      <c r="Q23" t="s">
        <v>8323</v>
      </c>
      <c r="R23" t="s">
        <v>8324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8323</v>
      </c>
      <c r="R24" t="s">
        <v>8324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8323</v>
      </c>
      <c r="R25" t="s">
        <v>8324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66.349999999999994</v>
      </c>
      <c r="Q26" t="s">
        <v>8323</v>
      </c>
      <c r="R26" t="s">
        <v>8324</v>
      </c>
      <c r="S26" s="8">
        <f t="shared" si="2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</v>
      </c>
      <c r="Q27" t="s">
        <v>8323</v>
      </c>
      <c r="R27" t="s">
        <v>8324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102.11</v>
      </c>
      <c r="Q28" t="s">
        <v>8323</v>
      </c>
      <c r="R28" t="s">
        <v>8324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148.97</v>
      </c>
      <c r="Q29" t="s">
        <v>8323</v>
      </c>
      <c r="R29" t="s">
        <v>8324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169.61</v>
      </c>
      <c r="Q30" t="s">
        <v>8323</v>
      </c>
      <c r="R30" t="s">
        <v>8324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</v>
      </c>
      <c r="Q31" t="s">
        <v>8323</v>
      </c>
      <c r="R31" t="s">
        <v>8324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</v>
      </c>
      <c r="Q32" t="s">
        <v>8323</v>
      </c>
      <c r="R32" t="s">
        <v>8324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8323</v>
      </c>
      <c r="R33" t="s">
        <v>8324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320.45</v>
      </c>
      <c r="Q34" t="s">
        <v>8323</v>
      </c>
      <c r="R34" t="s">
        <v>8324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8323</v>
      </c>
      <c r="R35" t="s">
        <v>8324</v>
      </c>
      <c r="S35" s="8">
        <f t="shared" si="2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</v>
      </c>
      <c r="Q36" t="s">
        <v>8323</v>
      </c>
      <c r="R36" t="s">
        <v>8324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8323</v>
      </c>
      <c r="R37" t="s">
        <v>8324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8323</v>
      </c>
      <c r="R38" t="s">
        <v>8324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</v>
      </c>
      <c r="Q39" t="s">
        <v>8323</v>
      </c>
      <c r="R39" t="s">
        <v>8324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8323</v>
      </c>
      <c r="R40" t="s">
        <v>8324</v>
      </c>
      <c r="S40" s="8">
        <f t="shared" si="2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150.9</v>
      </c>
      <c r="Q41" t="s">
        <v>8323</v>
      </c>
      <c r="R41" t="s">
        <v>8324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126.69</v>
      </c>
      <c r="Q42" t="s">
        <v>8323</v>
      </c>
      <c r="R42" t="s">
        <v>8324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8323</v>
      </c>
      <c r="R43" t="s">
        <v>8324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</v>
      </c>
      <c r="Q44" t="s">
        <v>8323</v>
      </c>
      <c r="R44" t="s">
        <v>8324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</v>
      </c>
      <c r="Q45" t="s">
        <v>8323</v>
      </c>
      <c r="R45" t="s">
        <v>8324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8323</v>
      </c>
      <c r="R46" t="s">
        <v>8324</v>
      </c>
      <c r="S46" s="8">
        <f t="shared" si="2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8323</v>
      </c>
      <c r="R47" t="s">
        <v>8324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</v>
      </c>
      <c r="Q48" t="s">
        <v>8323</v>
      </c>
      <c r="R48" t="s">
        <v>8324</v>
      </c>
      <c r="S48" s="8">
        <f t="shared" si="2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76.87</v>
      </c>
      <c r="Q49" t="s">
        <v>8323</v>
      </c>
      <c r="R49" t="s">
        <v>8324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56.82</v>
      </c>
      <c r="Q50" t="s">
        <v>8323</v>
      </c>
      <c r="R50" t="s">
        <v>8324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8323</v>
      </c>
      <c r="R51" t="s">
        <v>8324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8323</v>
      </c>
      <c r="R52" t="s">
        <v>8324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118.34</v>
      </c>
      <c r="Q53" t="s">
        <v>8323</v>
      </c>
      <c r="R53" t="s">
        <v>8324</v>
      </c>
      <c r="S53" s="8">
        <f t="shared" si="2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8323</v>
      </c>
      <c r="R54" t="s">
        <v>8324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</v>
      </c>
      <c r="Q55" t="s">
        <v>8323</v>
      </c>
      <c r="R55" t="s">
        <v>8324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8323</v>
      </c>
      <c r="R56" t="s">
        <v>8324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128.94999999999999</v>
      </c>
      <c r="Q57" t="s">
        <v>8323</v>
      </c>
      <c r="R57" t="s">
        <v>8324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49.32</v>
      </c>
      <c r="Q58" t="s">
        <v>8323</v>
      </c>
      <c r="R58" t="s">
        <v>8324</v>
      </c>
      <c r="S58" s="8">
        <f t="shared" si="2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</v>
      </c>
      <c r="Q59" t="s">
        <v>8323</v>
      </c>
      <c r="R59" t="s">
        <v>8324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8323</v>
      </c>
      <c r="R60" t="s">
        <v>8324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606.82000000000005</v>
      </c>
      <c r="Q61" t="s">
        <v>8323</v>
      </c>
      <c r="R61" t="s">
        <v>8324</v>
      </c>
      <c r="S61" s="8">
        <f t="shared" si="2"/>
        <v>42230.23583333334</v>
      </c>
      <c r="T61" s="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</v>
      </c>
      <c r="Q62" t="s">
        <v>8323</v>
      </c>
      <c r="R62" t="s">
        <v>8325</v>
      </c>
      <c r="S62" s="8">
        <f t="shared" si="2"/>
        <v>41701.901817129627</v>
      </c>
      <c r="T62" s="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8323</v>
      </c>
      <c r="R63" t="s">
        <v>8325</v>
      </c>
      <c r="S63" s="8">
        <f t="shared" si="2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96.71</v>
      </c>
      <c r="Q64" t="s">
        <v>8323</v>
      </c>
      <c r="R64" t="s">
        <v>8325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</v>
      </c>
      <c r="Q65" t="s">
        <v>8323</v>
      </c>
      <c r="R65" t="s">
        <v>8325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86.67</v>
      </c>
      <c r="Q66" t="s">
        <v>8323</v>
      </c>
      <c r="R66" t="s">
        <v>8325</v>
      </c>
      <c r="S66" s="8">
        <f t="shared" si="2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ROUND(E67/L67,2)</f>
        <v>132.05000000000001</v>
      </c>
      <c r="Q67" t="s">
        <v>8323</v>
      </c>
      <c r="R67" t="s">
        <v>8325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8323</v>
      </c>
      <c r="R68" t="s">
        <v>8325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8323</v>
      </c>
      <c r="R69" t="s">
        <v>8325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</v>
      </c>
      <c r="Q70" t="s">
        <v>8323</v>
      </c>
      <c r="R70" t="s">
        <v>8325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62.33</v>
      </c>
      <c r="Q71" t="s">
        <v>8323</v>
      </c>
      <c r="R71" t="s">
        <v>8325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8323</v>
      </c>
      <c r="R72" t="s">
        <v>8325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69.72</v>
      </c>
      <c r="Q73" t="s">
        <v>8323</v>
      </c>
      <c r="R73" t="s">
        <v>8325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</v>
      </c>
      <c r="Q74" t="s">
        <v>8323</v>
      </c>
      <c r="R74" t="s">
        <v>8325</v>
      </c>
      <c r="S74" s="8">
        <f t="shared" si="6"/>
        <v>41208.010196759256</v>
      </c>
      <c r="T74" s="8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8323</v>
      </c>
      <c r="R75" t="s">
        <v>8325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</v>
      </c>
      <c r="Q76" t="s">
        <v>8323</v>
      </c>
      <c r="R76" t="s">
        <v>8325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85.96</v>
      </c>
      <c r="Q77" t="s">
        <v>8323</v>
      </c>
      <c r="R77" t="s">
        <v>8325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30.67</v>
      </c>
      <c r="Q78" t="s">
        <v>8323</v>
      </c>
      <c r="R78" t="s">
        <v>8325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8323</v>
      </c>
      <c r="R79" t="s">
        <v>8325</v>
      </c>
      <c r="S79" s="8">
        <f t="shared" si="6"/>
        <v>40997.144872685189</v>
      </c>
      <c r="T79" s="8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8323</v>
      </c>
      <c r="R80" t="s">
        <v>8325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8323</v>
      </c>
      <c r="R81" t="s">
        <v>8325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8323</v>
      </c>
      <c r="R82" t="s">
        <v>8325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8323</v>
      </c>
      <c r="R83" t="s">
        <v>8325</v>
      </c>
      <c r="S83" s="8">
        <f t="shared" si="6"/>
        <v>41100.158877314818</v>
      </c>
      <c r="T83" s="8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40.01</v>
      </c>
      <c r="Q84" t="s">
        <v>8323</v>
      </c>
      <c r="R84" t="s">
        <v>8325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15.77</v>
      </c>
      <c r="Q85" t="s">
        <v>8323</v>
      </c>
      <c r="R85" t="s">
        <v>8325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8323</v>
      </c>
      <c r="R86" t="s">
        <v>8325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71.709999999999994</v>
      </c>
      <c r="Q87" t="s">
        <v>8323</v>
      </c>
      <c r="R87" t="s">
        <v>8325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</v>
      </c>
      <c r="Q88" t="s">
        <v>8323</v>
      </c>
      <c r="R88" t="s">
        <v>8325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8323</v>
      </c>
      <c r="R89" t="s">
        <v>8325</v>
      </c>
      <c r="S89" s="8">
        <f t="shared" si="6"/>
        <v>40322.53938657407</v>
      </c>
      <c r="T89" s="8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8323</v>
      </c>
      <c r="R90" t="s">
        <v>8325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123.29</v>
      </c>
      <c r="Q91" t="s">
        <v>8323</v>
      </c>
      <c r="R91" t="s">
        <v>8325</v>
      </c>
      <c r="S91" s="8">
        <f t="shared" si="6"/>
        <v>41402.752222222225</v>
      </c>
      <c r="T91" s="8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8323</v>
      </c>
      <c r="R92" t="s">
        <v>8325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8323</v>
      </c>
      <c r="R93" t="s">
        <v>8325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8323</v>
      </c>
      <c r="R94" t="s">
        <v>8325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</v>
      </c>
      <c r="Q95" t="s">
        <v>8323</v>
      </c>
      <c r="R95" t="s">
        <v>8325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8323</v>
      </c>
      <c r="R96" t="s">
        <v>8325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</v>
      </c>
      <c r="Q97" t="s">
        <v>8323</v>
      </c>
      <c r="R97" t="s">
        <v>8325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50.59</v>
      </c>
      <c r="Q98" t="s">
        <v>8323</v>
      </c>
      <c r="R98" t="s">
        <v>8325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8323</v>
      </c>
      <c r="R99" t="s">
        <v>8325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8323</v>
      </c>
      <c r="R100" t="s">
        <v>8325</v>
      </c>
      <c r="S100" s="8">
        <f t="shared" si="6"/>
        <v>41214.79483796296</v>
      </c>
      <c r="T100" s="8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40.78</v>
      </c>
      <c r="Q101" t="s">
        <v>8323</v>
      </c>
      <c r="R101" t="s">
        <v>8325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8323</v>
      </c>
      <c r="R102" t="s">
        <v>8325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8323</v>
      </c>
      <c r="R103" t="s">
        <v>8325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</v>
      </c>
      <c r="Q104" t="s">
        <v>8323</v>
      </c>
      <c r="R104" t="s">
        <v>8325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27.9</v>
      </c>
      <c r="Q105" t="s">
        <v>8323</v>
      </c>
      <c r="R105" t="s">
        <v>8325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8323</v>
      </c>
      <c r="R106" t="s">
        <v>8325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39.380000000000003</v>
      </c>
      <c r="Q107" t="s">
        <v>8323</v>
      </c>
      <c r="R107" t="s">
        <v>8325</v>
      </c>
      <c r="S107" s="8">
        <f t="shared" si="6"/>
        <v>42485.724768518514</v>
      </c>
      <c r="T107" s="8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</v>
      </c>
      <c r="Q108" t="s">
        <v>8323</v>
      </c>
      <c r="R108" t="s">
        <v>8325</v>
      </c>
      <c r="S108" s="8">
        <f t="shared" si="6"/>
        <v>40987.776631944449</v>
      </c>
      <c r="T108" s="8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111.38</v>
      </c>
      <c r="Q109" t="s">
        <v>8323</v>
      </c>
      <c r="R109" t="s">
        <v>8325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</v>
      </c>
      <c r="Q110" t="s">
        <v>8323</v>
      </c>
      <c r="R110" t="s">
        <v>8325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</v>
      </c>
      <c r="Q111" t="s">
        <v>8323</v>
      </c>
      <c r="R111" t="s">
        <v>8325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</v>
      </c>
      <c r="Q112" t="s">
        <v>8323</v>
      </c>
      <c r="R112" t="s">
        <v>8325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102.08</v>
      </c>
      <c r="Q113" t="s">
        <v>8323</v>
      </c>
      <c r="R113" t="s">
        <v>8325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8323</v>
      </c>
      <c r="R114" t="s">
        <v>8325</v>
      </c>
      <c r="S114" s="8">
        <f t="shared" si="6"/>
        <v>41718.043032407404</v>
      </c>
      <c r="T114" s="8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8323</v>
      </c>
      <c r="R115" t="s">
        <v>8325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</v>
      </c>
      <c r="Q116" t="s">
        <v>8323</v>
      </c>
      <c r="R116" t="s">
        <v>8325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28.73</v>
      </c>
      <c r="Q117" t="s">
        <v>8323</v>
      </c>
      <c r="R117" t="s">
        <v>8325</v>
      </c>
      <c r="S117" s="8">
        <f t="shared" si="6"/>
        <v>40918.738935185182</v>
      </c>
      <c r="T117" s="8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69.790000000000006</v>
      </c>
      <c r="Q118" t="s">
        <v>8323</v>
      </c>
      <c r="R118" t="s">
        <v>8325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167.49</v>
      </c>
      <c r="Q119" t="s">
        <v>8323</v>
      </c>
      <c r="R119" t="s">
        <v>8325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</v>
      </c>
      <c r="Q120" t="s">
        <v>8323</v>
      </c>
      <c r="R120" t="s">
        <v>8325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</v>
      </c>
      <c r="Q121" t="s">
        <v>8323</v>
      </c>
      <c r="R121" t="s">
        <v>8325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8323</v>
      </c>
      <c r="R122" t="s">
        <v>8326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8323</v>
      </c>
      <c r="R123" t="s">
        <v>8326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8323</v>
      </c>
      <c r="R124" t="s">
        <v>8326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25.17</v>
      </c>
      <c r="Q125" t="s">
        <v>8323</v>
      </c>
      <c r="R125" t="s">
        <v>8326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8323</v>
      </c>
      <c r="R126" t="s">
        <v>8326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11.67</v>
      </c>
      <c r="Q127" t="s">
        <v>8323</v>
      </c>
      <c r="R127" t="s">
        <v>8326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</v>
      </c>
      <c r="Q128" t="s">
        <v>8323</v>
      </c>
      <c r="R128" t="s">
        <v>8326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8323</v>
      </c>
      <c r="R129" t="s">
        <v>8326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311.17</v>
      </c>
      <c r="Q130" t="s">
        <v>8323</v>
      </c>
      <c r="R130" t="s">
        <v>8326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ROUND(E131/L131,2)</f>
        <v>#DIV/0!</v>
      </c>
      <c r="Q131" t="s">
        <v>8323</v>
      </c>
      <c r="R131" t="s">
        <v>8326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8323</v>
      </c>
      <c r="R132" t="s">
        <v>8326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8323</v>
      </c>
      <c r="R133" t="s">
        <v>8326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94.51</v>
      </c>
      <c r="Q134" t="s">
        <v>8323</v>
      </c>
      <c r="R134" t="s">
        <v>8326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8323</v>
      </c>
      <c r="R135" t="s">
        <v>8326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8323</v>
      </c>
      <c r="R136" t="s">
        <v>8326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8323</v>
      </c>
      <c r="R137" t="s">
        <v>8326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8323</v>
      </c>
      <c r="R138" t="s">
        <v>8326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8323</v>
      </c>
      <c r="R139" t="s">
        <v>8326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81.239999999999995</v>
      </c>
      <c r="Q140" t="s">
        <v>8323</v>
      </c>
      <c r="R140" t="s">
        <v>8326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8323</v>
      </c>
      <c r="R141" t="s">
        <v>8326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8323</v>
      </c>
      <c r="R142" t="s">
        <v>8326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46.18</v>
      </c>
      <c r="Q143" t="s">
        <v>8323</v>
      </c>
      <c r="R143" t="s">
        <v>8326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8323</v>
      </c>
      <c r="R144" t="s">
        <v>8326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8323</v>
      </c>
      <c r="R145" t="s">
        <v>8326</v>
      </c>
      <c r="S145" s="8">
        <f t="shared" si="10"/>
        <v>42559.064143518524</v>
      </c>
      <c r="T145" s="8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t="s">
        <v>8323</v>
      </c>
      <c r="R146" t="s">
        <v>8326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37.56</v>
      </c>
      <c r="Q147" t="s">
        <v>8323</v>
      </c>
      <c r="R147" t="s">
        <v>8326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</v>
      </c>
      <c r="Q148" t="s">
        <v>8323</v>
      </c>
      <c r="R148" t="s">
        <v>8326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8323</v>
      </c>
      <c r="R149" t="s">
        <v>8326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8323</v>
      </c>
      <c r="R150" t="s">
        <v>8326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</v>
      </c>
      <c r="Q151" t="s">
        <v>8323</v>
      </c>
      <c r="R151" t="s">
        <v>8326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</v>
      </c>
      <c r="Q152" t="s">
        <v>8323</v>
      </c>
      <c r="R152" t="s">
        <v>8326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8323</v>
      </c>
      <c r="R153" t="s">
        <v>8326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8323</v>
      </c>
      <c r="R154" t="s">
        <v>8326</v>
      </c>
      <c r="S154" s="8">
        <f t="shared" si="10"/>
        <v>41875.077546296299</v>
      </c>
      <c r="T154" s="8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8323</v>
      </c>
      <c r="R155" t="s">
        <v>8326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</v>
      </c>
      <c r="Q156" t="s">
        <v>8323</v>
      </c>
      <c r="R156" t="s">
        <v>8326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8323</v>
      </c>
      <c r="R157" t="s">
        <v>8326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8323</v>
      </c>
      <c r="R158" t="s">
        <v>8326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8323</v>
      </c>
      <c r="R159" t="s">
        <v>8326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8323</v>
      </c>
      <c r="R160" t="s">
        <v>8326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8323</v>
      </c>
      <c r="R161" t="s">
        <v>8326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8323</v>
      </c>
      <c r="R162" t="s">
        <v>8327</v>
      </c>
      <c r="S162" s="8">
        <f t="shared" si="10"/>
        <v>42171.913090277783</v>
      </c>
      <c r="T162" s="8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8323</v>
      </c>
      <c r="R163" t="s">
        <v>8327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8323</v>
      </c>
      <c r="R164" t="s">
        <v>8327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8323</v>
      </c>
      <c r="R165" t="s">
        <v>8327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91.43</v>
      </c>
      <c r="Q166" t="s">
        <v>8323</v>
      </c>
      <c r="R166" t="s">
        <v>8327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8323</v>
      </c>
      <c r="R167" t="s">
        <v>8327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8323</v>
      </c>
      <c r="R168" t="s">
        <v>8327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8323</v>
      </c>
      <c r="R169" t="s">
        <v>8327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</v>
      </c>
      <c r="Q170" t="s">
        <v>8323</v>
      </c>
      <c r="R170" t="s">
        <v>8327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8323</v>
      </c>
      <c r="R171" t="s">
        <v>8327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8323</v>
      </c>
      <c r="R172" t="s">
        <v>8327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8323</v>
      </c>
      <c r="R173" t="s">
        <v>8327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8323</v>
      </c>
      <c r="R174" t="s">
        <v>8327</v>
      </c>
      <c r="S174" s="8">
        <f t="shared" si="10"/>
        <v>42047.394942129627</v>
      </c>
      <c r="T174" s="8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8323</v>
      </c>
      <c r="R175" t="s">
        <v>8327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8323</v>
      </c>
      <c r="R176" t="s">
        <v>8327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</v>
      </c>
      <c r="Q177" t="s">
        <v>8323</v>
      </c>
      <c r="R177" t="s">
        <v>8327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8323</v>
      </c>
      <c r="R178" t="s">
        <v>8327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8323</v>
      </c>
      <c r="R179" t="s">
        <v>8327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8323</v>
      </c>
      <c r="R180" t="s">
        <v>8327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8323</v>
      </c>
      <c r="R181" t="s">
        <v>8327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30.85</v>
      </c>
      <c r="Q182" t="s">
        <v>8323</v>
      </c>
      <c r="R182" t="s">
        <v>8327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8323</v>
      </c>
      <c r="R183" t="s">
        <v>8327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8323</v>
      </c>
      <c r="R184" t="s">
        <v>8327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8323</v>
      </c>
      <c r="R185" t="s">
        <v>8327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8323</v>
      </c>
      <c r="R186" t="s">
        <v>8327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8323</v>
      </c>
      <c r="R187" t="s">
        <v>8327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8323</v>
      </c>
      <c r="R188" t="s">
        <v>8327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8323</v>
      </c>
      <c r="R189" t="s">
        <v>8327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8323</v>
      </c>
      <c r="R190" t="s">
        <v>8327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8323</v>
      </c>
      <c r="R191" t="s">
        <v>8327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8323</v>
      </c>
      <c r="R192" t="s">
        <v>8327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8323</v>
      </c>
      <c r="R193" t="s">
        <v>8327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5.67</v>
      </c>
      <c r="Q194" t="s">
        <v>8323</v>
      </c>
      <c r="R194" t="s">
        <v>8327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ROUND(E195/L195,2)</f>
        <v>#DIV/0!</v>
      </c>
      <c r="Q195" t="s">
        <v>8323</v>
      </c>
      <c r="R195" t="s">
        <v>8327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8323</v>
      </c>
      <c r="R196" t="s">
        <v>8327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8323</v>
      </c>
      <c r="R197" t="s">
        <v>8327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77.11</v>
      </c>
      <c r="Q198" t="s">
        <v>8323</v>
      </c>
      <c r="R198" t="s">
        <v>8327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8323</v>
      </c>
      <c r="R199" t="s">
        <v>8327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8323</v>
      </c>
      <c r="R200" t="s">
        <v>8327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8323</v>
      </c>
      <c r="R201" t="s">
        <v>8327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87.31</v>
      </c>
      <c r="Q202" t="s">
        <v>8323</v>
      </c>
      <c r="R202" t="s">
        <v>8327</v>
      </c>
      <c r="S202" s="8">
        <f t="shared" si="14"/>
        <v>41867.083368055559</v>
      </c>
      <c r="T202" s="8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54.29</v>
      </c>
      <c r="Q203" t="s">
        <v>8323</v>
      </c>
      <c r="R203" t="s">
        <v>8327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8323</v>
      </c>
      <c r="R204" t="s">
        <v>8327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8323</v>
      </c>
      <c r="R205" t="s">
        <v>8327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</v>
      </c>
      <c r="Q206" t="s">
        <v>8323</v>
      </c>
      <c r="R206" t="s">
        <v>8327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t="s">
        <v>8323</v>
      </c>
      <c r="R207" t="s">
        <v>8327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8323</v>
      </c>
      <c r="R208" t="s">
        <v>8327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163.85</v>
      </c>
      <c r="Q209" t="s">
        <v>8323</v>
      </c>
      <c r="R209" t="s">
        <v>8327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8323</v>
      </c>
      <c r="R210" t="s">
        <v>8327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8323</v>
      </c>
      <c r="R211" t="s">
        <v>8327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t="s">
        <v>8323</v>
      </c>
      <c r="R212" t="s">
        <v>8327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t="s">
        <v>8323</v>
      </c>
      <c r="R213" t="s">
        <v>8327</v>
      </c>
      <c r="S213" s="8">
        <f t="shared" si="14"/>
        <v>42236.159918981488</v>
      </c>
      <c r="T213" s="8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8323</v>
      </c>
      <c r="R214" t="s">
        <v>8327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8323</v>
      </c>
      <c r="R215" t="s">
        <v>8327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8323</v>
      </c>
      <c r="R216" t="s">
        <v>8327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8323</v>
      </c>
      <c r="R217" t="s">
        <v>8327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331.54</v>
      </c>
      <c r="Q218" t="s">
        <v>8323</v>
      </c>
      <c r="R218" t="s">
        <v>8327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314.29000000000002</v>
      </c>
      <c r="Q219" t="s">
        <v>8323</v>
      </c>
      <c r="R219" t="s">
        <v>8327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8323</v>
      </c>
      <c r="R220" t="s">
        <v>8327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115.99</v>
      </c>
      <c r="Q221" t="s">
        <v>8323</v>
      </c>
      <c r="R221" t="s">
        <v>8327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8323</v>
      </c>
      <c r="R222" t="s">
        <v>8327</v>
      </c>
      <c r="S222" s="8">
        <f t="shared" si="14"/>
        <v>42195.643865740742</v>
      </c>
      <c r="T222" s="8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8323</v>
      </c>
      <c r="R223" t="s">
        <v>8327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8323</v>
      </c>
      <c r="R224" t="s">
        <v>8327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8323</v>
      </c>
      <c r="R225" t="s">
        <v>8327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8323</v>
      </c>
      <c r="R226" t="s">
        <v>8327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8323</v>
      </c>
      <c r="R227" t="s">
        <v>8327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8323</v>
      </c>
      <c r="R228" t="s">
        <v>8327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8323</v>
      </c>
      <c r="R229" t="s">
        <v>8327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8323</v>
      </c>
      <c r="R230" t="s">
        <v>8327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8323</v>
      </c>
      <c r="R231" t="s">
        <v>8327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8323</v>
      </c>
      <c r="R232" t="s">
        <v>8327</v>
      </c>
      <c r="S232" s="8">
        <f t="shared" si="14"/>
        <v>42129.777210648142</v>
      </c>
      <c r="T232" s="8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8323</v>
      </c>
      <c r="R233" t="s">
        <v>8327</v>
      </c>
      <c r="S233" s="8">
        <f t="shared" si="14"/>
        <v>42341.958923611113</v>
      </c>
      <c r="T233" s="8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t="s">
        <v>8323</v>
      </c>
      <c r="R234" t="s">
        <v>8327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8323</v>
      </c>
      <c r="R235" t="s">
        <v>8327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8323</v>
      </c>
      <c r="R236" t="s">
        <v>8327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8323</v>
      </c>
      <c r="R237" t="s">
        <v>8327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8323</v>
      </c>
      <c r="R238" t="s">
        <v>8327</v>
      </c>
      <c r="S238" s="8">
        <f t="shared" si="14"/>
        <v>42321.08447916666</v>
      </c>
      <c r="T238" s="8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8323</v>
      </c>
      <c r="R239" t="s">
        <v>8327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8323</v>
      </c>
      <c r="R240" t="s">
        <v>8327</v>
      </c>
      <c r="S240" s="8">
        <f t="shared" si="14"/>
        <v>42713.962499999994</v>
      </c>
      <c r="T240" s="8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8323</v>
      </c>
      <c r="R241" t="s">
        <v>8327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117.85</v>
      </c>
      <c r="Q242" t="s">
        <v>8323</v>
      </c>
      <c r="R242" t="s">
        <v>8328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</v>
      </c>
      <c r="Q243" t="s">
        <v>8323</v>
      </c>
      <c r="R243" t="s">
        <v>8328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73.02</v>
      </c>
      <c r="Q244" t="s">
        <v>8323</v>
      </c>
      <c r="R244" t="s">
        <v>8328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78.2</v>
      </c>
      <c r="Q245" t="s">
        <v>8323</v>
      </c>
      <c r="R245" t="s">
        <v>8328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47.4</v>
      </c>
      <c r="Q246" t="s">
        <v>8323</v>
      </c>
      <c r="R246" t="s">
        <v>8328</v>
      </c>
      <c r="S246" s="8">
        <f t="shared" si="14"/>
        <v>40213.323599537034</v>
      </c>
      <c r="T246" s="8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</v>
      </c>
      <c r="Q247" t="s">
        <v>8323</v>
      </c>
      <c r="R247" t="s">
        <v>8328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68.489999999999995</v>
      </c>
      <c r="Q248" t="s">
        <v>8323</v>
      </c>
      <c r="R248" t="s">
        <v>8328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8323</v>
      </c>
      <c r="R249" t="s">
        <v>8328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589.95000000000005</v>
      </c>
      <c r="Q250" t="s">
        <v>8323</v>
      </c>
      <c r="R250" t="s">
        <v>8328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t="s">
        <v>8323</v>
      </c>
      <c r="R251" t="s">
        <v>8328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</v>
      </c>
      <c r="Q252" t="s">
        <v>8323</v>
      </c>
      <c r="R252" t="s">
        <v>8328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57.08</v>
      </c>
      <c r="Q253" t="s">
        <v>8323</v>
      </c>
      <c r="R253" t="s">
        <v>8328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t="s">
        <v>8323</v>
      </c>
      <c r="R254" t="s">
        <v>8328</v>
      </c>
      <c r="S254" s="8">
        <f t="shared" si="14"/>
        <v>40266.662708333337</v>
      </c>
      <c r="T254" s="8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215.86</v>
      </c>
      <c r="Q255" t="s">
        <v>8323</v>
      </c>
      <c r="R255" t="s">
        <v>8328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89.39</v>
      </c>
      <c r="Q256" t="s">
        <v>8323</v>
      </c>
      <c r="R256" t="s">
        <v>8328</v>
      </c>
      <c r="S256" s="8">
        <f t="shared" si="14"/>
        <v>42263.952662037031</v>
      </c>
      <c r="T256" s="8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45.42</v>
      </c>
      <c r="Q257" t="s">
        <v>8323</v>
      </c>
      <c r="R257" t="s">
        <v>8328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8323</v>
      </c>
      <c r="R258" t="s">
        <v>8328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ROUND(E259/L259,2)</f>
        <v>66.7</v>
      </c>
      <c r="Q259" t="s">
        <v>8323</v>
      </c>
      <c r="R259" t="s">
        <v>8328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t="s">
        <v>8323</v>
      </c>
      <c r="R260" t="s">
        <v>8328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105.05</v>
      </c>
      <c r="Q261" t="s">
        <v>8323</v>
      </c>
      <c r="R261" t="s">
        <v>8328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t="s">
        <v>8323</v>
      </c>
      <c r="R262" t="s">
        <v>8328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8323</v>
      </c>
      <c r="R263" t="s">
        <v>8328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8323</v>
      </c>
      <c r="R264" t="s">
        <v>8328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</v>
      </c>
      <c r="Q265" t="s">
        <v>8323</v>
      </c>
      <c r="R265" t="s">
        <v>8328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64.95</v>
      </c>
      <c r="Q266" t="s">
        <v>8323</v>
      </c>
      <c r="R266" t="s">
        <v>8328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8323</v>
      </c>
      <c r="R267" t="s">
        <v>8328</v>
      </c>
      <c r="S267" s="8">
        <f t="shared" si="18"/>
        <v>40267.245717592588</v>
      </c>
      <c r="T267" s="8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t="s">
        <v>8323</v>
      </c>
      <c r="R268" t="s">
        <v>8328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78.58</v>
      </c>
      <c r="Q269" t="s">
        <v>8323</v>
      </c>
      <c r="R269" t="s">
        <v>8328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t="s">
        <v>8323</v>
      </c>
      <c r="R270" t="s">
        <v>8328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</v>
      </c>
      <c r="Q271" t="s">
        <v>8323</v>
      </c>
      <c r="R271" t="s">
        <v>8328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</v>
      </c>
      <c r="Q272" t="s">
        <v>8323</v>
      </c>
      <c r="R272" t="s">
        <v>8328</v>
      </c>
      <c r="S272" s="8">
        <f t="shared" si="18"/>
        <v>40637.866550925923</v>
      </c>
      <c r="T272" s="8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</v>
      </c>
      <c r="Q273" t="s">
        <v>8323</v>
      </c>
      <c r="R273" t="s">
        <v>8328</v>
      </c>
      <c r="S273" s="8">
        <f t="shared" si="18"/>
        <v>41612.10024305556</v>
      </c>
      <c r="T273" s="8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</v>
      </c>
      <c r="Q274" t="s">
        <v>8323</v>
      </c>
      <c r="R274" t="s">
        <v>8328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45.67</v>
      </c>
      <c r="Q275" t="s">
        <v>8323</v>
      </c>
      <c r="R275" t="s">
        <v>8328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8323</v>
      </c>
      <c r="R276" t="s">
        <v>8328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65.3</v>
      </c>
      <c r="Q277" t="s">
        <v>8323</v>
      </c>
      <c r="R277" t="s">
        <v>8328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8323</v>
      </c>
      <c r="R278" t="s">
        <v>8328</v>
      </c>
      <c r="S278" s="8">
        <f t="shared" si="18"/>
        <v>40967.081874999996</v>
      </c>
      <c r="T278" s="8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</v>
      </c>
      <c r="Q279" t="s">
        <v>8323</v>
      </c>
      <c r="R279" t="s">
        <v>8328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97.82</v>
      </c>
      <c r="Q280" t="s">
        <v>8323</v>
      </c>
      <c r="R280" t="s">
        <v>8328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87.69</v>
      </c>
      <c r="Q281" t="s">
        <v>8323</v>
      </c>
      <c r="R281" t="s">
        <v>8328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54.75</v>
      </c>
      <c r="Q282" t="s">
        <v>8323</v>
      </c>
      <c r="R282" t="s">
        <v>8328</v>
      </c>
      <c r="S282" s="8">
        <f t="shared" si="18"/>
        <v>41744.590682870366</v>
      </c>
      <c r="T282" s="8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</v>
      </c>
      <c r="Q283" t="s">
        <v>8323</v>
      </c>
      <c r="R283" t="s">
        <v>8328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254.39</v>
      </c>
      <c r="Q284" t="s">
        <v>8323</v>
      </c>
      <c r="R284" t="s">
        <v>8328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101.83</v>
      </c>
      <c r="Q285" t="s">
        <v>8323</v>
      </c>
      <c r="R285" t="s">
        <v>8328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55.07</v>
      </c>
      <c r="Q286" t="s">
        <v>8323</v>
      </c>
      <c r="R286" t="s">
        <v>8328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</v>
      </c>
      <c r="Q287" t="s">
        <v>8323</v>
      </c>
      <c r="R287" t="s">
        <v>8328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</v>
      </c>
      <c r="Q288" t="s">
        <v>8323</v>
      </c>
      <c r="R288" t="s">
        <v>8328</v>
      </c>
      <c r="S288" s="8">
        <f t="shared" si="18"/>
        <v>41313.816249999996</v>
      </c>
      <c r="T288" s="8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91.19</v>
      </c>
      <c r="Q289" t="s">
        <v>8323</v>
      </c>
      <c r="R289" t="s">
        <v>8328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115.45</v>
      </c>
      <c r="Q290" t="s">
        <v>8323</v>
      </c>
      <c r="R290" t="s">
        <v>8328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</v>
      </c>
      <c r="Q291" t="s">
        <v>8323</v>
      </c>
      <c r="R291" t="s">
        <v>8328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28.58</v>
      </c>
      <c r="Q292" t="s">
        <v>8323</v>
      </c>
      <c r="R292" t="s">
        <v>8328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t="s">
        <v>8323</v>
      </c>
      <c r="R293" t="s">
        <v>8328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154.41999999999999</v>
      </c>
      <c r="Q294" t="s">
        <v>8323</v>
      </c>
      <c r="R294" t="s">
        <v>8328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</v>
      </c>
      <c r="Q295" t="s">
        <v>8323</v>
      </c>
      <c r="R295" t="s">
        <v>8328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8323</v>
      </c>
      <c r="R296" t="s">
        <v>8328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</v>
      </c>
      <c r="Q297" t="s">
        <v>8323</v>
      </c>
      <c r="R297" t="s">
        <v>8328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230.09</v>
      </c>
      <c r="Q298" t="s">
        <v>8323</v>
      </c>
      <c r="R298" t="s">
        <v>8328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8323</v>
      </c>
      <c r="R299" t="s">
        <v>8328</v>
      </c>
      <c r="S299" s="8">
        <f t="shared" si="18"/>
        <v>42089.72802083334</v>
      </c>
      <c r="T299" s="8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</v>
      </c>
      <c r="Q300" t="s">
        <v>8323</v>
      </c>
      <c r="R300" t="s">
        <v>8328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</v>
      </c>
      <c r="Q301" t="s">
        <v>8323</v>
      </c>
      <c r="R301" t="s">
        <v>8328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85.34</v>
      </c>
      <c r="Q302" t="s">
        <v>8323</v>
      </c>
      <c r="R302" t="s">
        <v>8328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61.5</v>
      </c>
      <c r="Q303" t="s">
        <v>8323</v>
      </c>
      <c r="R303" t="s">
        <v>8328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t="s">
        <v>8323</v>
      </c>
      <c r="R304" t="s">
        <v>8328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</v>
      </c>
      <c r="Q305" t="s">
        <v>8323</v>
      </c>
      <c r="R305" t="s">
        <v>8328</v>
      </c>
      <c r="S305" s="8">
        <f t="shared" si="18"/>
        <v>41032.071134259262</v>
      </c>
      <c r="T305" s="8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</v>
      </c>
      <c r="Q306" t="s">
        <v>8323</v>
      </c>
      <c r="R306" t="s">
        <v>8328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51.72</v>
      </c>
      <c r="Q307" t="s">
        <v>8323</v>
      </c>
      <c r="R307" t="s">
        <v>8328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t="s">
        <v>8323</v>
      </c>
      <c r="R308" t="s">
        <v>8328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42.52</v>
      </c>
      <c r="Q309" t="s">
        <v>8323</v>
      </c>
      <c r="R309" t="s">
        <v>8328</v>
      </c>
      <c r="S309" s="8">
        <f t="shared" si="18"/>
        <v>41282.944456018515</v>
      </c>
      <c r="T309" s="8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</v>
      </c>
      <c r="Q310" t="s">
        <v>8323</v>
      </c>
      <c r="R310" t="s">
        <v>8328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89.96</v>
      </c>
      <c r="Q311" t="s">
        <v>8323</v>
      </c>
      <c r="R311" t="s">
        <v>8328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</v>
      </c>
      <c r="Q312" t="s">
        <v>8323</v>
      </c>
      <c r="R312" t="s">
        <v>8328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138.80000000000001</v>
      </c>
      <c r="Q313" t="s">
        <v>8323</v>
      </c>
      <c r="R313" t="s">
        <v>8328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</v>
      </c>
      <c r="Q314" t="s">
        <v>8323</v>
      </c>
      <c r="R314" t="s">
        <v>8328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</v>
      </c>
      <c r="Q315" t="s">
        <v>8323</v>
      </c>
      <c r="R315" t="s">
        <v>8328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32.1</v>
      </c>
      <c r="Q316" t="s">
        <v>8323</v>
      </c>
      <c r="R316" t="s">
        <v>8328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200.89</v>
      </c>
      <c r="Q317" t="s">
        <v>8323</v>
      </c>
      <c r="R317" t="s">
        <v>8328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</v>
      </c>
      <c r="Q318" t="s">
        <v>8323</v>
      </c>
      <c r="R318" t="s">
        <v>8328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95.7</v>
      </c>
      <c r="Q319" t="s">
        <v>8323</v>
      </c>
      <c r="R319" t="s">
        <v>8328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t="s">
        <v>8323</v>
      </c>
      <c r="R320" t="s">
        <v>8328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t="s">
        <v>8323</v>
      </c>
      <c r="R321" t="s">
        <v>8328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</v>
      </c>
      <c r="Q322" t="s">
        <v>8323</v>
      </c>
      <c r="R322" t="s">
        <v>8328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ROUND(E323/L323,2)</f>
        <v>106.62</v>
      </c>
      <c r="Q323" t="s">
        <v>8323</v>
      </c>
      <c r="R323" t="s">
        <v>8328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</v>
      </c>
      <c r="Q324" t="s">
        <v>8323</v>
      </c>
      <c r="R324" t="s">
        <v>8328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114.59</v>
      </c>
      <c r="Q325" t="s">
        <v>8323</v>
      </c>
      <c r="R325" t="s">
        <v>8328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t="s">
        <v>8323</v>
      </c>
      <c r="R326" t="s">
        <v>8328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</v>
      </c>
      <c r="Q327" t="s">
        <v>8323</v>
      </c>
      <c r="R327" t="s">
        <v>8328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147.16999999999999</v>
      </c>
      <c r="Q328" t="s">
        <v>8323</v>
      </c>
      <c r="R328" t="s">
        <v>8328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t="s">
        <v>8323</v>
      </c>
      <c r="R329" t="s">
        <v>8328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156.05000000000001</v>
      </c>
      <c r="Q330" t="s">
        <v>8323</v>
      </c>
      <c r="R330" t="s">
        <v>8328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t="s">
        <v>8323</v>
      </c>
      <c r="R331" t="s">
        <v>8328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</v>
      </c>
      <c r="Q332" t="s">
        <v>8323</v>
      </c>
      <c r="R332" t="s">
        <v>8328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97.36</v>
      </c>
      <c r="Q333" t="s">
        <v>8323</v>
      </c>
      <c r="R333" t="s">
        <v>8328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</v>
      </c>
      <c r="Q334" t="s">
        <v>8323</v>
      </c>
      <c r="R334" t="s">
        <v>8328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</v>
      </c>
      <c r="Q335" t="s">
        <v>8323</v>
      </c>
      <c r="R335" t="s">
        <v>8328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t="s">
        <v>8323</v>
      </c>
      <c r="R336" t="s">
        <v>8328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109.19</v>
      </c>
      <c r="Q337" t="s">
        <v>8323</v>
      </c>
      <c r="R337" t="s">
        <v>8328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59.25</v>
      </c>
      <c r="Q338" t="s">
        <v>8323</v>
      </c>
      <c r="R338" t="s">
        <v>8328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</v>
      </c>
      <c r="Q339" t="s">
        <v>8323</v>
      </c>
      <c r="R339" t="s">
        <v>8328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</v>
      </c>
      <c r="Q340" t="s">
        <v>8323</v>
      </c>
      <c r="R340" t="s">
        <v>8328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72.87</v>
      </c>
      <c r="Q341" t="s">
        <v>8323</v>
      </c>
      <c r="R341" t="s">
        <v>8328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146.35</v>
      </c>
      <c r="Q342" t="s">
        <v>8323</v>
      </c>
      <c r="R342" t="s">
        <v>8328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67.91</v>
      </c>
      <c r="Q343" t="s">
        <v>8323</v>
      </c>
      <c r="R343" t="s">
        <v>8328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</v>
      </c>
      <c r="Q344" t="s">
        <v>8323</v>
      </c>
      <c r="R344" t="s">
        <v>8328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</v>
      </c>
      <c r="Q345" t="s">
        <v>8323</v>
      </c>
      <c r="R345" t="s">
        <v>8328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</v>
      </c>
      <c r="Q346" t="s">
        <v>8323</v>
      </c>
      <c r="R346" t="s">
        <v>8328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</v>
      </c>
      <c r="Q347" t="s">
        <v>8323</v>
      </c>
      <c r="R347" t="s">
        <v>8328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90.58</v>
      </c>
      <c r="Q348" t="s">
        <v>8323</v>
      </c>
      <c r="R348" t="s">
        <v>8328</v>
      </c>
      <c r="S348" s="8">
        <f t="shared" si="22"/>
        <v>42261.500243055561</v>
      </c>
      <c r="T348" s="8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</v>
      </c>
      <c r="Q349" t="s">
        <v>8323</v>
      </c>
      <c r="R349" t="s">
        <v>8328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8323</v>
      </c>
      <c r="R350" t="s">
        <v>8328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71.900000000000006</v>
      </c>
      <c r="Q351" t="s">
        <v>8323</v>
      </c>
      <c r="R351" t="s">
        <v>8328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129.82</v>
      </c>
      <c r="Q352" t="s">
        <v>8323</v>
      </c>
      <c r="R352" t="s">
        <v>8328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</v>
      </c>
      <c r="Q353" t="s">
        <v>8323</v>
      </c>
      <c r="R353" t="s">
        <v>8328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8323</v>
      </c>
      <c r="R354" t="s">
        <v>8328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</v>
      </c>
      <c r="Q355" t="s">
        <v>8323</v>
      </c>
      <c r="R355" t="s">
        <v>8328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125.45</v>
      </c>
      <c r="Q356" t="s">
        <v>8323</v>
      </c>
      <c r="R356" t="s">
        <v>8328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246.61</v>
      </c>
      <c r="Q357" t="s">
        <v>8323</v>
      </c>
      <c r="R357" t="s">
        <v>8328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79.400000000000006</v>
      </c>
      <c r="Q358" t="s">
        <v>8323</v>
      </c>
      <c r="R358" t="s">
        <v>8328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8323</v>
      </c>
      <c r="R359" t="s">
        <v>8328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193.05</v>
      </c>
      <c r="Q360" t="s">
        <v>8323</v>
      </c>
      <c r="R360" t="s">
        <v>8328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</v>
      </c>
      <c r="Q361" t="s">
        <v>8323</v>
      </c>
      <c r="R361" t="s">
        <v>8328</v>
      </c>
      <c r="S361" s="8">
        <f t="shared" si="22"/>
        <v>41935.070486111108</v>
      </c>
      <c r="T361" s="8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139.83000000000001</v>
      </c>
      <c r="Q362" t="s">
        <v>8323</v>
      </c>
      <c r="R362" t="s">
        <v>8328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</v>
      </c>
      <c r="Q363" t="s">
        <v>8323</v>
      </c>
      <c r="R363" t="s">
        <v>8328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</v>
      </c>
      <c r="Q364" t="s">
        <v>8323</v>
      </c>
      <c r="R364" t="s">
        <v>8328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347.85</v>
      </c>
      <c r="Q365" t="s">
        <v>8323</v>
      </c>
      <c r="R365" t="s">
        <v>8328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68.239999999999995</v>
      </c>
      <c r="Q366" t="s">
        <v>8323</v>
      </c>
      <c r="R366" t="s">
        <v>8328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239.94</v>
      </c>
      <c r="Q367" t="s">
        <v>8323</v>
      </c>
      <c r="R367" t="s">
        <v>8328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</v>
      </c>
      <c r="Q368" t="s">
        <v>8323</v>
      </c>
      <c r="R368" t="s">
        <v>8328</v>
      </c>
      <c r="S368" s="8">
        <f t="shared" si="22"/>
        <v>41019.793032407404</v>
      </c>
      <c r="T368" s="8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86.85</v>
      </c>
      <c r="Q369" t="s">
        <v>8323</v>
      </c>
      <c r="R369" t="s">
        <v>8328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81.849999999999994</v>
      </c>
      <c r="Q370" t="s">
        <v>8323</v>
      </c>
      <c r="R370" t="s">
        <v>8328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</v>
      </c>
      <c r="Q371" t="s">
        <v>8323</v>
      </c>
      <c r="R371" t="s">
        <v>8328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8323</v>
      </c>
      <c r="R372" t="s">
        <v>8328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161.26</v>
      </c>
      <c r="Q373" t="s">
        <v>8323</v>
      </c>
      <c r="R373" t="s">
        <v>8328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41.78</v>
      </c>
      <c r="Q374" t="s">
        <v>8323</v>
      </c>
      <c r="R374" t="s">
        <v>8328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89.89</v>
      </c>
      <c r="Q375" t="s">
        <v>8323</v>
      </c>
      <c r="R375" t="s">
        <v>8328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t="s">
        <v>8323</v>
      </c>
      <c r="R376" t="s">
        <v>8328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8323</v>
      </c>
      <c r="R377" t="s">
        <v>8328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</v>
      </c>
      <c r="Q378" t="s">
        <v>8323</v>
      </c>
      <c r="R378" t="s">
        <v>8328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103.22</v>
      </c>
      <c r="Q379" t="s">
        <v>8323</v>
      </c>
      <c r="R379" t="s">
        <v>8328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40.4</v>
      </c>
      <c r="Q380" t="s">
        <v>8323</v>
      </c>
      <c r="R380" t="s">
        <v>8328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116.86</v>
      </c>
      <c r="Q381" t="s">
        <v>8323</v>
      </c>
      <c r="R381" t="s">
        <v>8328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t="s">
        <v>8323</v>
      </c>
      <c r="R382" t="s">
        <v>8328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</v>
      </c>
      <c r="Q383" t="s">
        <v>8323</v>
      </c>
      <c r="R383" t="s">
        <v>8328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</v>
      </c>
      <c r="Q384" t="s">
        <v>8323</v>
      </c>
      <c r="R384" t="s">
        <v>8328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</v>
      </c>
      <c r="Q385" t="s">
        <v>8323</v>
      </c>
      <c r="R385" t="s">
        <v>8328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</v>
      </c>
      <c r="Q386" t="s">
        <v>8323</v>
      </c>
      <c r="R386" t="s">
        <v>8328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ROUND(E387/L387,2)</f>
        <v>111.8</v>
      </c>
      <c r="Q387" t="s">
        <v>8323</v>
      </c>
      <c r="R387" t="s">
        <v>8328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</v>
      </c>
      <c r="Q388" t="s">
        <v>8323</v>
      </c>
      <c r="R388" t="s">
        <v>8328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</v>
      </c>
      <c r="Q389" t="s">
        <v>8323</v>
      </c>
      <c r="R389" t="s">
        <v>8328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88.85</v>
      </c>
      <c r="Q390" t="s">
        <v>8323</v>
      </c>
      <c r="R390" t="s">
        <v>8328</v>
      </c>
      <c r="S390" s="8">
        <f t="shared" si="26"/>
        <v>42549.076157407413</v>
      </c>
      <c r="T390" s="8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</v>
      </c>
      <c r="Q391" t="s">
        <v>8323</v>
      </c>
      <c r="R391" t="s">
        <v>8328</v>
      </c>
      <c r="S391" s="8">
        <f t="shared" si="26"/>
        <v>41674.063078703701</v>
      </c>
      <c r="T391" s="8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8323</v>
      </c>
      <c r="R392" t="s">
        <v>8328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8323</v>
      </c>
      <c r="R393" t="s">
        <v>8328</v>
      </c>
      <c r="S393" s="8">
        <f t="shared" si="26"/>
        <v>40865.042256944449</v>
      </c>
      <c r="T393" s="8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90.62</v>
      </c>
      <c r="Q394" t="s">
        <v>8323</v>
      </c>
      <c r="R394" t="s">
        <v>8328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157.33000000000001</v>
      </c>
      <c r="Q395" t="s">
        <v>8323</v>
      </c>
      <c r="R395" t="s">
        <v>8328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8323</v>
      </c>
      <c r="R396" t="s">
        <v>8328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58.72</v>
      </c>
      <c r="Q397" t="s">
        <v>8323</v>
      </c>
      <c r="R397" t="s">
        <v>8328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</v>
      </c>
      <c r="Q398" t="s">
        <v>8323</v>
      </c>
      <c r="R398" t="s">
        <v>8328</v>
      </c>
      <c r="S398" s="8">
        <f t="shared" si="26"/>
        <v>41082.564884259256</v>
      </c>
      <c r="T398" s="8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</v>
      </c>
      <c r="Q399" t="s">
        <v>8323</v>
      </c>
      <c r="R399" t="s">
        <v>8328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</v>
      </c>
      <c r="Q400" t="s">
        <v>8323</v>
      </c>
      <c r="R400" t="s">
        <v>8328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</v>
      </c>
      <c r="Q401" t="s">
        <v>8323</v>
      </c>
      <c r="R401" t="s">
        <v>8328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</v>
      </c>
      <c r="Q402" t="s">
        <v>8323</v>
      </c>
      <c r="R402" t="s">
        <v>8328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</v>
      </c>
      <c r="Q403" t="s">
        <v>8323</v>
      </c>
      <c r="R403" t="s">
        <v>8328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t="s">
        <v>8323</v>
      </c>
      <c r="R404" t="s">
        <v>8328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75.19</v>
      </c>
      <c r="Q405" t="s">
        <v>8323</v>
      </c>
      <c r="R405" t="s">
        <v>8328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133.13999999999999</v>
      </c>
      <c r="Q406" t="s">
        <v>8323</v>
      </c>
      <c r="R406" t="s">
        <v>8328</v>
      </c>
      <c r="S406" s="8">
        <f t="shared" si="26"/>
        <v>41646.628032407411</v>
      </c>
      <c r="T406" s="8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8323</v>
      </c>
      <c r="R407" t="s">
        <v>8328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</v>
      </c>
      <c r="Q408" t="s">
        <v>8323</v>
      </c>
      <c r="R408" t="s">
        <v>8328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92.32</v>
      </c>
      <c r="Q409" t="s">
        <v>8323</v>
      </c>
      <c r="R409" t="s">
        <v>8328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</v>
      </c>
      <c r="Q410" t="s">
        <v>8323</v>
      </c>
      <c r="R410" t="s">
        <v>8328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8323</v>
      </c>
      <c r="R411" t="s">
        <v>8328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183.29</v>
      </c>
      <c r="Q412" t="s">
        <v>8323</v>
      </c>
      <c r="R412" t="s">
        <v>8328</v>
      </c>
      <c r="S412" s="8">
        <f t="shared" si="26"/>
        <v>42113.981446759266</v>
      </c>
      <c r="T412" s="8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8323</v>
      </c>
      <c r="R413" t="s">
        <v>8328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t="s">
        <v>8323</v>
      </c>
      <c r="R414" t="s">
        <v>8328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</v>
      </c>
      <c r="Q415" t="s">
        <v>8323</v>
      </c>
      <c r="R415" t="s">
        <v>8328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</v>
      </c>
      <c r="Q416" t="s">
        <v>8323</v>
      </c>
      <c r="R416" t="s">
        <v>8328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68.099999999999994</v>
      </c>
      <c r="Q417" t="s">
        <v>8323</v>
      </c>
      <c r="R417" t="s">
        <v>8328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48.09</v>
      </c>
      <c r="Q418" t="s">
        <v>8323</v>
      </c>
      <c r="R418" t="s">
        <v>8328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</v>
      </c>
      <c r="Q419" t="s">
        <v>8323</v>
      </c>
      <c r="R419" t="s">
        <v>8328</v>
      </c>
      <c r="S419" s="8">
        <f t="shared" si="26"/>
        <v>41360.970601851855</v>
      </c>
      <c r="T419" s="8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8323</v>
      </c>
      <c r="R420" t="s">
        <v>8328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110.07</v>
      </c>
      <c r="Q421" t="s">
        <v>8323</v>
      </c>
      <c r="R421" t="s">
        <v>8328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</v>
      </c>
      <c r="Q422" t="s">
        <v>8323</v>
      </c>
      <c r="R422" t="s">
        <v>8329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50.17</v>
      </c>
      <c r="Q423" t="s">
        <v>8323</v>
      </c>
      <c r="R423" t="s">
        <v>8329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</v>
      </c>
      <c r="Q424" t="s">
        <v>8323</v>
      </c>
      <c r="R424" t="s">
        <v>8329</v>
      </c>
      <c r="S424" s="8">
        <f t="shared" si="26"/>
        <v>41863.260381944441</v>
      </c>
      <c r="T424" s="8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11.77</v>
      </c>
      <c r="Q425" t="s">
        <v>8323</v>
      </c>
      <c r="R425" t="s">
        <v>8329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8323</v>
      </c>
      <c r="R426" t="s">
        <v>8329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8323</v>
      </c>
      <c r="R427" t="s">
        <v>8329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16.63</v>
      </c>
      <c r="Q428" t="s">
        <v>8323</v>
      </c>
      <c r="R428" t="s">
        <v>8329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8323</v>
      </c>
      <c r="R429" t="s">
        <v>8329</v>
      </c>
      <c r="S429" s="8">
        <f t="shared" si="26"/>
        <v>42285.909027777772</v>
      </c>
      <c r="T429" s="8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8323</v>
      </c>
      <c r="R430" t="s">
        <v>8329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8323</v>
      </c>
      <c r="R431" t="s">
        <v>8329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8323</v>
      </c>
      <c r="R432" t="s">
        <v>8329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51.88</v>
      </c>
      <c r="Q433" t="s">
        <v>8323</v>
      </c>
      <c r="R433" t="s">
        <v>8329</v>
      </c>
      <c r="S433" s="8">
        <f t="shared" si="26"/>
        <v>42526.871331018512</v>
      </c>
      <c r="T433" s="8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8323</v>
      </c>
      <c r="R434" t="s">
        <v>8329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8323</v>
      </c>
      <c r="R435" t="s">
        <v>8329</v>
      </c>
      <c r="S435" s="8">
        <f t="shared" si="26"/>
        <v>42228.629884259266</v>
      </c>
      <c r="T435" s="8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8323</v>
      </c>
      <c r="R436" t="s">
        <v>8329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8323</v>
      </c>
      <c r="R437" t="s">
        <v>8329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8323</v>
      </c>
      <c r="R438" t="s">
        <v>8329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8323</v>
      </c>
      <c r="R439" t="s">
        <v>8329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170.55</v>
      </c>
      <c r="Q440" t="s">
        <v>8323</v>
      </c>
      <c r="R440" t="s">
        <v>8329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8323</v>
      </c>
      <c r="R441" t="s">
        <v>8329</v>
      </c>
      <c r="S441" s="8">
        <f t="shared" si="26"/>
        <v>41919.761782407404</v>
      </c>
      <c r="T441" s="8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8323</v>
      </c>
      <c r="R442" t="s">
        <v>8329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8323</v>
      </c>
      <c r="R443" t="s">
        <v>8329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393.59</v>
      </c>
      <c r="Q444" t="s">
        <v>8323</v>
      </c>
      <c r="R444" t="s">
        <v>8329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8323</v>
      </c>
      <c r="R445" t="s">
        <v>8329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8323</v>
      </c>
      <c r="R446" t="s">
        <v>8329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8323</v>
      </c>
      <c r="R447" t="s">
        <v>8329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47.88</v>
      </c>
      <c r="Q448" t="s">
        <v>8323</v>
      </c>
      <c r="R448" t="s">
        <v>8329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8323</v>
      </c>
      <c r="R449" t="s">
        <v>8329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</v>
      </c>
      <c r="Q450" t="s">
        <v>8323</v>
      </c>
      <c r="R450" t="s">
        <v>8329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ROUND(E451/L451,2)</f>
        <v>9</v>
      </c>
      <c r="Q451" t="s">
        <v>8323</v>
      </c>
      <c r="R451" t="s">
        <v>8329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</v>
      </c>
      <c r="Q452" t="s">
        <v>8323</v>
      </c>
      <c r="R452" t="s">
        <v>8329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8323</v>
      </c>
      <c r="R453" t="s">
        <v>8329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8323</v>
      </c>
      <c r="R454" t="s">
        <v>8329</v>
      </c>
      <c r="S454" s="8">
        <f t="shared" si="30"/>
        <v>42107.703877314809</v>
      </c>
      <c r="T454" s="8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8323</v>
      </c>
      <c r="R455" t="s">
        <v>8329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8323</v>
      </c>
      <c r="R456" t="s">
        <v>8329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8323</v>
      </c>
      <c r="R457" t="s">
        <v>8329</v>
      </c>
      <c r="S457" s="8">
        <f t="shared" si="30"/>
        <v>40971.002569444441</v>
      </c>
      <c r="T457" s="8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20.329999999999998</v>
      </c>
      <c r="Q458" t="s">
        <v>8323</v>
      </c>
      <c r="R458" t="s">
        <v>8329</v>
      </c>
      <c r="S458" s="8">
        <f t="shared" si="30"/>
        <v>41547.694456018515</v>
      </c>
      <c r="T458" s="8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8323</v>
      </c>
      <c r="R459" t="s">
        <v>8329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8323</v>
      </c>
      <c r="R460" t="s">
        <v>8329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8323</v>
      </c>
      <c r="R461" t="s">
        <v>8329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8323</v>
      </c>
      <c r="R462" t="s">
        <v>8329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8323</v>
      </c>
      <c r="R463" t="s">
        <v>8329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8323</v>
      </c>
      <c r="R464" t="s">
        <v>8329</v>
      </c>
      <c r="S464" s="8">
        <f t="shared" si="30"/>
        <v>40705.126631944448</v>
      </c>
      <c r="T464" s="8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113.64</v>
      </c>
      <c r="Q465" t="s">
        <v>8323</v>
      </c>
      <c r="R465" t="s">
        <v>8329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8323</v>
      </c>
      <c r="R466" t="s">
        <v>8329</v>
      </c>
      <c r="S466" s="8">
        <f t="shared" si="30"/>
        <v>42488.848784722228</v>
      </c>
      <c r="T466" s="8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8323</v>
      </c>
      <c r="R467" t="s">
        <v>8329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8323</v>
      </c>
      <c r="R468" t="s">
        <v>8329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</v>
      </c>
      <c r="Q469" t="s">
        <v>8323</v>
      </c>
      <c r="R469" t="s">
        <v>8329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8323</v>
      </c>
      <c r="R470" t="s">
        <v>8329</v>
      </c>
      <c r="S470" s="8">
        <f t="shared" si="30"/>
        <v>41041.167627314811</v>
      </c>
      <c r="T470" s="8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8323</v>
      </c>
      <c r="R471" t="s">
        <v>8329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8323</v>
      </c>
      <c r="R472" t="s">
        <v>8329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38.479999999999997</v>
      </c>
      <c r="Q473" t="s">
        <v>8323</v>
      </c>
      <c r="R473" t="s">
        <v>8329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8323</v>
      </c>
      <c r="R474" t="s">
        <v>8329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8323</v>
      </c>
      <c r="R475" t="s">
        <v>8329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8323</v>
      </c>
      <c r="R476" t="s">
        <v>8329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8323</v>
      </c>
      <c r="R477" t="s">
        <v>8329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39.57</v>
      </c>
      <c r="Q478" t="s">
        <v>8323</v>
      </c>
      <c r="R478" t="s">
        <v>8329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8323</v>
      </c>
      <c r="R479" t="s">
        <v>8329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8323</v>
      </c>
      <c r="R480" t="s">
        <v>8329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8323</v>
      </c>
      <c r="R481" t="s">
        <v>8329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8323</v>
      </c>
      <c r="R482" t="s">
        <v>8329</v>
      </c>
      <c r="S482" s="8">
        <f t="shared" si="30"/>
        <v>41465.500173611108</v>
      </c>
      <c r="T482" s="8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t="s">
        <v>8323</v>
      </c>
      <c r="R483" t="s">
        <v>8329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8323</v>
      </c>
      <c r="R484" t="s">
        <v>8329</v>
      </c>
      <c r="S484" s="8">
        <f t="shared" si="30"/>
        <v>42447.896875000006</v>
      </c>
      <c r="T484" s="8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t="s">
        <v>8323</v>
      </c>
      <c r="R485" t="s">
        <v>8329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13.55</v>
      </c>
      <c r="Q486" t="s">
        <v>8323</v>
      </c>
      <c r="R486" t="s">
        <v>8329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</v>
      </c>
      <c r="Q487" t="s">
        <v>8323</v>
      </c>
      <c r="R487" t="s">
        <v>8329</v>
      </c>
      <c r="S487" s="8">
        <f t="shared" si="30"/>
        <v>41381.50577546296</v>
      </c>
      <c r="T487" s="8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8323</v>
      </c>
      <c r="R488" t="s">
        <v>8329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8323</v>
      </c>
      <c r="R489" t="s">
        <v>8329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8323</v>
      </c>
      <c r="R490" t="s">
        <v>8329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71.67</v>
      </c>
      <c r="Q491" t="s">
        <v>8323</v>
      </c>
      <c r="R491" t="s">
        <v>8329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8323</v>
      </c>
      <c r="R492" t="s">
        <v>8329</v>
      </c>
      <c r="S492" s="8">
        <f t="shared" si="30"/>
        <v>41113.968576388892</v>
      </c>
      <c r="T492" s="8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8323</v>
      </c>
      <c r="R493" t="s">
        <v>8329</v>
      </c>
      <c r="S493" s="8">
        <f t="shared" si="30"/>
        <v>42366.982627314821</v>
      </c>
      <c r="T493" s="8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8323</v>
      </c>
      <c r="R494" t="s">
        <v>8329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8323</v>
      </c>
      <c r="R495" t="s">
        <v>8329</v>
      </c>
      <c r="S495" s="8">
        <f t="shared" si="30"/>
        <v>42114.726134259254</v>
      </c>
      <c r="T495" s="8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</v>
      </c>
      <c r="Q496" t="s">
        <v>8323</v>
      </c>
      <c r="R496" t="s">
        <v>8329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8323</v>
      </c>
      <c r="R497" t="s">
        <v>8329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8323</v>
      </c>
      <c r="R498" t="s">
        <v>8329</v>
      </c>
      <c r="S498" s="8">
        <f t="shared" si="30"/>
        <v>41620.93141203704</v>
      </c>
      <c r="T498" s="8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8323</v>
      </c>
      <c r="R499" t="s">
        <v>8329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</v>
      </c>
      <c r="Q500" t="s">
        <v>8323</v>
      </c>
      <c r="R500" t="s">
        <v>8329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t="s">
        <v>8323</v>
      </c>
      <c r="R501" t="s">
        <v>8329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8323</v>
      </c>
      <c r="R502" t="s">
        <v>8329</v>
      </c>
      <c r="S502" s="8">
        <f t="shared" si="30"/>
        <v>40247.886006944449</v>
      </c>
      <c r="T502" s="8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8323</v>
      </c>
      <c r="R503" t="s">
        <v>8329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8323</v>
      </c>
      <c r="R504" t="s">
        <v>8329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12.67</v>
      </c>
      <c r="Q505" t="s">
        <v>8323</v>
      </c>
      <c r="R505" t="s">
        <v>8329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8323</v>
      </c>
      <c r="R506" t="s">
        <v>8329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</v>
      </c>
      <c r="Q507" t="s">
        <v>8323</v>
      </c>
      <c r="R507" t="s">
        <v>8329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8323</v>
      </c>
      <c r="R508" t="s">
        <v>8329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8323</v>
      </c>
      <c r="R509" t="s">
        <v>8329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t="s">
        <v>8323</v>
      </c>
      <c r="R510" t="s">
        <v>8329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8323</v>
      </c>
      <c r="R511" t="s">
        <v>8329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8323</v>
      </c>
      <c r="R512" t="s">
        <v>8329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8323</v>
      </c>
      <c r="R513" t="s">
        <v>8329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8323</v>
      </c>
      <c r="R514" t="s">
        <v>8329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ROUND(E515/L515,2)</f>
        <v>102.38</v>
      </c>
      <c r="Q515" t="s">
        <v>8323</v>
      </c>
      <c r="R515" t="s">
        <v>8329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16.670000000000002</v>
      </c>
      <c r="Q516" t="s">
        <v>8323</v>
      </c>
      <c r="R516" t="s">
        <v>8329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725.03</v>
      </c>
      <c r="Q517" t="s">
        <v>8323</v>
      </c>
      <c r="R517" t="s">
        <v>8329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8323</v>
      </c>
      <c r="R518" t="s">
        <v>8329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</v>
      </c>
      <c r="Q519" t="s">
        <v>8323</v>
      </c>
      <c r="R519" t="s">
        <v>8329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8323</v>
      </c>
      <c r="R520" t="s">
        <v>8329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39.229999999999997</v>
      </c>
      <c r="Q521" t="s">
        <v>8323</v>
      </c>
      <c r="R521" t="s">
        <v>8329</v>
      </c>
      <c r="S521" s="8">
        <f t="shared" si="34"/>
        <v>41218.391446759262</v>
      </c>
      <c r="T521" s="8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t="s">
        <v>8330</v>
      </c>
      <c r="R522" t="s">
        <v>8331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8330</v>
      </c>
      <c r="R523" t="s">
        <v>8331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110.97</v>
      </c>
      <c r="Q524" t="s">
        <v>8330</v>
      </c>
      <c r="R524" t="s">
        <v>8331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8330</v>
      </c>
      <c r="R525" t="s">
        <v>8331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29.26</v>
      </c>
      <c r="Q526" t="s">
        <v>8330</v>
      </c>
      <c r="R526" t="s">
        <v>8331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8330</v>
      </c>
      <c r="R527" t="s">
        <v>8331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74.349999999999994</v>
      </c>
      <c r="Q528" t="s">
        <v>8330</v>
      </c>
      <c r="R528" t="s">
        <v>8331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8330</v>
      </c>
      <c r="R529" t="s">
        <v>8331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</v>
      </c>
      <c r="Q530" t="s">
        <v>8330</v>
      </c>
      <c r="R530" t="s">
        <v>8331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</v>
      </c>
      <c r="Q531" t="s">
        <v>8330</v>
      </c>
      <c r="R531" t="s">
        <v>8331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</v>
      </c>
      <c r="Q532" t="s">
        <v>8330</v>
      </c>
      <c r="R532" t="s">
        <v>8331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8330</v>
      </c>
      <c r="R533" t="s">
        <v>8331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t="s">
        <v>8330</v>
      </c>
      <c r="R534" t="s">
        <v>8331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t="s">
        <v>8330</v>
      </c>
      <c r="R535" t="s">
        <v>8331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</v>
      </c>
      <c r="Q536" t="s">
        <v>8330</v>
      </c>
      <c r="R536" t="s">
        <v>8331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34.75</v>
      </c>
      <c r="Q537" t="s">
        <v>8330</v>
      </c>
      <c r="R537" t="s">
        <v>8331</v>
      </c>
      <c r="S537" s="8">
        <f t="shared" si="34"/>
        <v>42711.545196759253</v>
      </c>
      <c r="T537" s="8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</v>
      </c>
      <c r="Q538" t="s">
        <v>8330</v>
      </c>
      <c r="R538" t="s">
        <v>8331</v>
      </c>
      <c r="S538" s="8">
        <f t="shared" si="34"/>
        <v>42179.344988425932</v>
      </c>
      <c r="T538" s="8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8330</v>
      </c>
      <c r="R539" t="s">
        <v>8331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t="s">
        <v>8330</v>
      </c>
      <c r="R540" t="s">
        <v>8331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</v>
      </c>
      <c r="Q541" t="s">
        <v>8330</v>
      </c>
      <c r="R541" t="s">
        <v>8331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8332</v>
      </c>
      <c r="R542" t="s">
        <v>8333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8332</v>
      </c>
      <c r="R543" t="s">
        <v>8333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8332</v>
      </c>
      <c r="R544" t="s">
        <v>8333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8332</v>
      </c>
      <c r="R545" t="s">
        <v>8333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8332</v>
      </c>
      <c r="R546" t="s">
        <v>8333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402.71</v>
      </c>
      <c r="Q547" t="s">
        <v>8332</v>
      </c>
      <c r="R547" t="s">
        <v>8333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8332</v>
      </c>
      <c r="R548" t="s">
        <v>8333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8332</v>
      </c>
      <c r="R549" t="s">
        <v>8333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8332</v>
      </c>
      <c r="R550" t="s">
        <v>8333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8332</v>
      </c>
      <c r="R551" t="s">
        <v>8333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8332</v>
      </c>
      <c r="R552" t="s">
        <v>8333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135.04</v>
      </c>
      <c r="Q553" t="s">
        <v>8332</v>
      </c>
      <c r="R553" t="s">
        <v>8333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8332</v>
      </c>
      <c r="R554" t="s">
        <v>8333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8332</v>
      </c>
      <c r="R555" t="s">
        <v>8333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</v>
      </c>
      <c r="Q556" t="s">
        <v>8332</v>
      </c>
      <c r="R556" t="s">
        <v>8333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8332</v>
      </c>
      <c r="R557" t="s">
        <v>8333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8332</v>
      </c>
      <c r="R558" t="s">
        <v>8333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8332</v>
      </c>
      <c r="R559" t="s">
        <v>8333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8332</v>
      </c>
      <c r="R560" t="s">
        <v>8333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8332</v>
      </c>
      <c r="R561" t="s">
        <v>8333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8332</v>
      </c>
      <c r="R562" t="s">
        <v>8333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8332</v>
      </c>
      <c r="R563" t="s">
        <v>8333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8332</v>
      </c>
      <c r="R564" t="s">
        <v>8333</v>
      </c>
      <c r="S564" s="8">
        <f t="shared" si="34"/>
        <v>42692.389062500006</v>
      </c>
      <c r="T564" s="8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8332</v>
      </c>
      <c r="R565" t="s">
        <v>8333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8332</v>
      </c>
      <c r="R566" t="s">
        <v>8333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8332</v>
      </c>
      <c r="R567" t="s">
        <v>8333</v>
      </c>
      <c r="S567" s="8">
        <f t="shared" si="34"/>
        <v>42165.785289351858</v>
      </c>
      <c r="T567" s="8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8332</v>
      </c>
      <c r="R568" t="s">
        <v>8333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8332</v>
      </c>
      <c r="R569" t="s">
        <v>8333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8332</v>
      </c>
      <c r="R570" t="s">
        <v>8333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8332</v>
      </c>
      <c r="R571" t="s">
        <v>8333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8332</v>
      </c>
      <c r="R572" t="s">
        <v>8333</v>
      </c>
      <c r="S572" s="8">
        <f t="shared" si="34"/>
        <v>42388.798252314817</v>
      </c>
      <c r="T572" s="8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8332</v>
      </c>
      <c r="R573" t="s">
        <v>8333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8332</v>
      </c>
      <c r="R574" t="s">
        <v>8333</v>
      </c>
      <c r="S574" s="8">
        <f t="shared" si="34"/>
        <v>42282.71629629629</v>
      </c>
      <c r="T574" s="8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</v>
      </c>
      <c r="Q575" t="s">
        <v>8332</v>
      </c>
      <c r="R575" t="s">
        <v>8333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8332</v>
      </c>
      <c r="R576" t="s">
        <v>8333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8332</v>
      </c>
      <c r="R577" t="s">
        <v>8333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8332</v>
      </c>
      <c r="R578" t="s">
        <v>8333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ROUND(E579/L579,2)</f>
        <v>10</v>
      </c>
      <c r="Q579" t="s">
        <v>8332</v>
      </c>
      <c r="R579" t="s">
        <v>8333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8332</v>
      </c>
      <c r="R580" t="s">
        <v>8333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8332</v>
      </c>
      <c r="R581" t="s">
        <v>8333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8332</v>
      </c>
      <c r="R582" t="s">
        <v>8333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8332</v>
      </c>
      <c r="R583" t="s">
        <v>8333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8332</v>
      </c>
      <c r="R584" t="s">
        <v>8333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8332</v>
      </c>
      <c r="R585" t="s">
        <v>8333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8332</v>
      </c>
      <c r="R586" t="s">
        <v>8333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8332</v>
      </c>
      <c r="R587" t="s">
        <v>8333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8332</v>
      </c>
      <c r="R588" t="s">
        <v>8333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389.29</v>
      </c>
      <c r="Q589" t="s">
        <v>8332</v>
      </c>
      <c r="R589" t="s">
        <v>8333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8332</v>
      </c>
      <c r="R590" t="s">
        <v>8333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8332</v>
      </c>
      <c r="R591" t="s">
        <v>8333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8332</v>
      </c>
      <c r="R592" t="s">
        <v>8333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8332</v>
      </c>
      <c r="R593" t="s">
        <v>8333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8332</v>
      </c>
      <c r="R594" t="s">
        <v>8333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8332</v>
      </c>
      <c r="R595" t="s">
        <v>8333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8332</v>
      </c>
      <c r="R596" t="s">
        <v>8333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8332</v>
      </c>
      <c r="R597" t="s">
        <v>8333</v>
      </c>
      <c r="S597" s="8">
        <f t="shared" si="38"/>
        <v>42083.069884259254</v>
      </c>
      <c r="T597" s="8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8332</v>
      </c>
      <c r="R598" t="s">
        <v>8333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8332</v>
      </c>
      <c r="R599" t="s">
        <v>8333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8332</v>
      </c>
      <c r="R600" t="s">
        <v>8333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8332</v>
      </c>
      <c r="R601" t="s">
        <v>8333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8332</v>
      </c>
      <c r="R602" t="s">
        <v>8333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</v>
      </c>
      <c r="Q603" t="s">
        <v>8332</v>
      </c>
      <c r="R603" t="s">
        <v>8333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8332</v>
      </c>
      <c r="R604" t="s">
        <v>8333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45.39</v>
      </c>
      <c r="Q605" t="s">
        <v>8332</v>
      </c>
      <c r="R605" t="s">
        <v>8333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8332</v>
      </c>
      <c r="R606" t="s">
        <v>8333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t="s">
        <v>8332</v>
      </c>
      <c r="R607" t="s">
        <v>8333</v>
      </c>
      <c r="S607" s="8">
        <f t="shared" si="38"/>
        <v>42194.357731481476</v>
      </c>
      <c r="T607" s="8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8332</v>
      </c>
      <c r="R608" t="s">
        <v>8333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8332</v>
      </c>
      <c r="R609" t="s">
        <v>8333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8332</v>
      </c>
      <c r="R610" t="s">
        <v>8333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8332</v>
      </c>
      <c r="R611" t="s">
        <v>8333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8332</v>
      </c>
      <c r="R612" t="s">
        <v>8333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8332</v>
      </c>
      <c r="R613" t="s">
        <v>8333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8332</v>
      </c>
      <c r="R614" t="s">
        <v>8333</v>
      </c>
      <c r="S614" s="8">
        <f t="shared" si="38"/>
        <v>42585.031782407401</v>
      </c>
      <c r="T614" s="8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</v>
      </c>
      <c r="Q615" t="s">
        <v>8332</v>
      </c>
      <c r="R615" t="s">
        <v>8333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8332</v>
      </c>
      <c r="R616" t="s">
        <v>8333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8332</v>
      </c>
      <c r="R617" t="s">
        <v>8333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8332</v>
      </c>
      <c r="R618" t="s">
        <v>8333</v>
      </c>
      <c r="S618" s="8">
        <f t="shared" si="38"/>
        <v>42761.376238425932</v>
      </c>
      <c r="T618" s="8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8332</v>
      </c>
      <c r="R619" t="s">
        <v>8333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8332</v>
      </c>
      <c r="R620" t="s">
        <v>8333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8332</v>
      </c>
      <c r="R621" t="s">
        <v>8333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8332</v>
      </c>
      <c r="R622" t="s">
        <v>8333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8332</v>
      </c>
      <c r="R623" t="s">
        <v>8333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37.89</v>
      </c>
      <c r="Q624" t="s">
        <v>8332</v>
      </c>
      <c r="R624" t="s">
        <v>8333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8332</v>
      </c>
      <c r="R625" t="s">
        <v>8333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8332</v>
      </c>
      <c r="R626" t="s">
        <v>8333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8332</v>
      </c>
      <c r="R627" t="s">
        <v>8333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</v>
      </c>
      <c r="Q628" t="s">
        <v>8332</v>
      </c>
      <c r="R628" t="s">
        <v>8333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8332</v>
      </c>
      <c r="R629" t="s">
        <v>8333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8332</v>
      </c>
      <c r="R630" t="s">
        <v>8333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116.67</v>
      </c>
      <c r="Q631" t="s">
        <v>8332</v>
      </c>
      <c r="R631" t="s">
        <v>8333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8332</v>
      </c>
      <c r="R632" t="s">
        <v>8333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8332</v>
      </c>
      <c r="R633" t="s">
        <v>8333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8332</v>
      </c>
      <c r="R634" t="s">
        <v>8333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8332</v>
      </c>
      <c r="R635" t="s">
        <v>8333</v>
      </c>
      <c r="S635" s="8">
        <f t="shared" si="38"/>
        <v>42507.29932870371</v>
      </c>
      <c r="T635" s="8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8332</v>
      </c>
      <c r="R636" t="s">
        <v>8333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8332</v>
      </c>
      <c r="R637" t="s">
        <v>8333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8332</v>
      </c>
      <c r="R638" t="s">
        <v>8333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8332</v>
      </c>
      <c r="R639" t="s">
        <v>8333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8332</v>
      </c>
      <c r="R640" t="s">
        <v>8333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8332</v>
      </c>
      <c r="R641" t="s">
        <v>8333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8332</v>
      </c>
      <c r="R642" t="s">
        <v>8334</v>
      </c>
      <c r="S642" s="8">
        <f t="shared" si="38"/>
        <v>42683.420312500006</v>
      </c>
      <c r="T642" s="8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ROUND(E643/L643,2)</f>
        <v>151.32</v>
      </c>
      <c r="Q643" t="s">
        <v>8332</v>
      </c>
      <c r="R643" t="s">
        <v>8334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134.36000000000001</v>
      </c>
      <c r="Q644" t="s">
        <v>8332</v>
      </c>
      <c r="R644" t="s">
        <v>8334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174.03</v>
      </c>
      <c r="Q645" t="s">
        <v>8332</v>
      </c>
      <c r="R645" t="s">
        <v>8334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73.489999999999995</v>
      </c>
      <c r="Q646" t="s">
        <v>8332</v>
      </c>
      <c r="R646" t="s">
        <v>8334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t="s">
        <v>8332</v>
      </c>
      <c r="R647" t="s">
        <v>8334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</v>
      </c>
      <c r="Q648" t="s">
        <v>8332</v>
      </c>
      <c r="R648" t="s">
        <v>8334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t="s">
        <v>8332</v>
      </c>
      <c r="R649" t="s">
        <v>8334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8332</v>
      </c>
      <c r="R650" t="s">
        <v>8334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t="s">
        <v>8332</v>
      </c>
      <c r="R651" t="s">
        <v>8334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t="s">
        <v>8332</v>
      </c>
      <c r="R652" t="s">
        <v>8334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</v>
      </c>
      <c r="Q653" t="s">
        <v>8332</v>
      </c>
      <c r="R653" t="s">
        <v>8334</v>
      </c>
      <c r="S653" s="8">
        <f t="shared" si="42"/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</v>
      </c>
      <c r="Q654" t="s">
        <v>8332</v>
      </c>
      <c r="R654" t="s">
        <v>8334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</v>
      </c>
      <c r="Q655" t="s">
        <v>8332</v>
      </c>
      <c r="R655" t="s">
        <v>8334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</v>
      </c>
      <c r="Q656" t="s">
        <v>8332</v>
      </c>
      <c r="R656" t="s">
        <v>8334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42.89</v>
      </c>
      <c r="Q657" t="s">
        <v>8332</v>
      </c>
      <c r="R657" t="s">
        <v>8334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t="s">
        <v>8332</v>
      </c>
      <c r="R658" t="s">
        <v>8334</v>
      </c>
      <c r="S658" s="8">
        <f t="shared" si="42"/>
        <v>42417.804618055554</v>
      </c>
      <c r="T658" s="8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</v>
      </c>
      <c r="Q659" t="s">
        <v>8332</v>
      </c>
      <c r="R659" t="s">
        <v>8334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109.34</v>
      </c>
      <c r="Q660" t="s">
        <v>8332</v>
      </c>
      <c r="R660" t="s">
        <v>8334</v>
      </c>
      <c r="S660" s="8">
        <f t="shared" si="42"/>
        <v>42179.160752314812</v>
      </c>
      <c r="T660" s="8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143.66999999999999</v>
      </c>
      <c r="Q661" t="s">
        <v>8332</v>
      </c>
      <c r="R661" t="s">
        <v>8334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</v>
      </c>
      <c r="Q662" t="s">
        <v>8332</v>
      </c>
      <c r="R662" t="s">
        <v>8334</v>
      </c>
      <c r="S662" s="8">
        <f t="shared" si="42"/>
        <v>41922.741655092592</v>
      </c>
      <c r="T662" s="8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8332</v>
      </c>
      <c r="R663" t="s">
        <v>8334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8332</v>
      </c>
      <c r="R664" t="s">
        <v>8334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8332</v>
      </c>
      <c r="R665" t="s">
        <v>8334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</v>
      </c>
      <c r="Q666" t="s">
        <v>8332</v>
      </c>
      <c r="R666" t="s">
        <v>8334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t="s">
        <v>8332</v>
      </c>
      <c r="R667" t="s">
        <v>8334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8332</v>
      </c>
      <c r="R668" t="s">
        <v>8334</v>
      </c>
      <c r="S668" s="8">
        <f t="shared" si="42"/>
        <v>41838.832152777781</v>
      </c>
      <c r="T668" s="8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t="s">
        <v>8332</v>
      </c>
      <c r="R669" t="s">
        <v>8334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8332</v>
      </c>
      <c r="R670" t="s">
        <v>8334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8332</v>
      </c>
      <c r="R671" t="s">
        <v>8334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85</v>
      </c>
      <c r="Q672" t="s">
        <v>8332</v>
      </c>
      <c r="R672" t="s">
        <v>8334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</v>
      </c>
      <c r="Q673" t="s">
        <v>8332</v>
      </c>
      <c r="R673" t="s">
        <v>8334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50.3</v>
      </c>
      <c r="Q674" t="s">
        <v>8332</v>
      </c>
      <c r="R674" t="s">
        <v>8334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</v>
      </c>
      <c r="Q675" t="s">
        <v>8332</v>
      </c>
      <c r="R675" t="s">
        <v>8334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8332</v>
      </c>
      <c r="R676" t="s">
        <v>8334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t="s">
        <v>8332</v>
      </c>
      <c r="R677" t="s">
        <v>8334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</v>
      </c>
      <c r="Q678" t="s">
        <v>8332</v>
      </c>
      <c r="R678" t="s">
        <v>8334</v>
      </c>
      <c r="S678" s="8">
        <f t="shared" si="42"/>
        <v>42012.768298611118</v>
      </c>
      <c r="T678" s="8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8332</v>
      </c>
      <c r="R679" t="s">
        <v>8334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65.180000000000007</v>
      </c>
      <c r="Q680" t="s">
        <v>8332</v>
      </c>
      <c r="R680" t="s">
        <v>8334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</v>
      </c>
      <c r="Q681" t="s">
        <v>8332</v>
      </c>
      <c r="R681" t="s">
        <v>8334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</v>
      </c>
      <c r="Q682" t="s">
        <v>8332</v>
      </c>
      <c r="R682" t="s">
        <v>8334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8332</v>
      </c>
      <c r="R683" t="s">
        <v>8334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8332</v>
      </c>
      <c r="R684" t="s">
        <v>8334</v>
      </c>
      <c r="S684" s="8">
        <f t="shared" si="42"/>
        <v>42778.765300925923</v>
      </c>
      <c r="T684" s="8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</v>
      </c>
      <c r="Q685" t="s">
        <v>8332</v>
      </c>
      <c r="R685" t="s">
        <v>8334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</v>
      </c>
      <c r="Q686" t="s">
        <v>8332</v>
      </c>
      <c r="R686" t="s">
        <v>8334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8332</v>
      </c>
      <c r="R687" t="s">
        <v>8334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8332</v>
      </c>
      <c r="R688" t="s">
        <v>8334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8332</v>
      </c>
      <c r="R689" t="s">
        <v>8334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8332</v>
      </c>
      <c r="R690" t="s">
        <v>8334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343.15</v>
      </c>
      <c r="Q691" t="s">
        <v>8332</v>
      </c>
      <c r="R691" t="s">
        <v>8334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8332</v>
      </c>
      <c r="R692" t="s">
        <v>8334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8332</v>
      </c>
      <c r="R693" t="s">
        <v>8334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6.5</v>
      </c>
      <c r="Q694" t="s">
        <v>8332</v>
      </c>
      <c r="R694" t="s">
        <v>8334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119.39</v>
      </c>
      <c r="Q695" t="s">
        <v>8332</v>
      </c>
      <c r="R695" t="s">
        <v>8334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84.29</v>
      </c>
      <c r="Q696" t="s">
        <v>8332</v>
      </c>
      <c r="R696" t="s">
        <v>8334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8332</v>
      </c>
      <c r="R697" t="s">
        <v>8334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8332</v>
      </c>
      <c r="R698" t="s">
        <v>8334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</v>
      </c>
      <c r="Q699" t="s">
        <v>8332</v>
      </c>
      <c r="R699" t="s">
        <v>8334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t="s">
        <v>8332</v>
      </c>
      <c r="R700" t="s">
        <v>8334</v>
      </c>
      <c r="S700" s="8">
        <f t="shared" si="42"/>
        <v>41866.931076388886</v>
      </c>
      <c r="T700" s="8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</v>
      </c>
      <c r="Q701" t="s">
        <v>8332</v>
      </c>
      <c r="R701" t="s">
        <v>8334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8332</v>
      </c>
      <c r="R702" t="s">
        <v>8334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t="s">
        <v>8332</v>
      </c>
      <c r="R703" t="s">
        <v>8334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124.92</v>
      </c>
      <c r="Q704" t="s">
        <v>8332</v>
      </c>
      <c r="R704" t="s">
        <v>8334</v>
      </c>
      <c r="S704" s="8">
        <f t="shared" si="42"/>
        <v>42668.726701388892</v>
      </c>
      <c r="T704" s="8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t="s">
        <v>8332</v>
      </c>
      <c r="R705" t="s">
        <v>8334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8332</v>
      </c>
      <c r="R706" t="s">
        <v>8334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ROUND(E707/L707,2)</f>
        <v>195.4</v>
      </c>
      <c r="Q707" t="s">
        <v>8332</v>
      </c>
      <c r="R707" t="s">
        <v>8334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8332</v>
      </c>
      <c r="R708" t="s">
        <v>8334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117.7</v>
      </c>
      <c r="Q709" t="s">
        <v>8332</v>
      </c>
      <c r="R709" t="s">
        <v>8334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23.95</v>
      </c>
      <c r="Q710" t="s">
        <v>8332</v>
      </c>
      <c r="R710" t="s">
        <v>8334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8332</v>
      </c>
      <c r="R711" t="s">
        <v>8334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8332</v>
      </c>
      <c r="R712" t="s">
        <v>8334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</v>
      </c>
      <c r="Q713" t="s">
        <v>8332</v>
      </c>
      <c r="R713" t="s">
        <v>8334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8332</v>
      </c>
      <c r="R714" t="s">
        <v>8334</v>
      </c>
      <c r="S714" s="8">
        <f t="shared" si="46"/>
        <v>42384.680925925932</v>
      </c>
      <c r="T714" s="8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8332</v>
      </c>
      <c r="R715" t="s">
        <v>8334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80.319999999999993</v>
      </c>
      <c r="Q716" t="s">
        <v>8332</v>
      </c>
      <c r="R716" t="s">
        <v>8334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8332</v>
      </c>
      <c r="R717" t="s">
        <v>8334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44.69</v>
      </c>
      <c r="Q718" t="s">
        <v>8332</v>
      </c>
      <c r="R718" t="s">
        <v>8334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8332</v>
      </c>
      <c r="R719" t="s">
        <v>8334</v>
      </c>
      <c r="S719" s="8">
        <f t="shared" si="46"/>
        <v>41857.854189814818</v>
      </c>
      <c r="T719" s="8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8332</v>
      </c>
      <c r="R720" t="s">
        <v>8334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8332</v>
      </c>
      <c r="R721" t="s">
        <v>8334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66.709999999999994</v>
      </c>
      <c r="Q722" t="s">
        <v>8335</v>
      </c>
      <c r="R722" t="s">
        <v>8336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</v>
      </c>
      <c r="Q723" t="s">
        <v>8335</v>
      </c>
      <c r="R723" t="s">
        <v>8336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215.73</v>
      </c>
      <c r="Q724" t="s">
        <v>8335</v>
      </c>
      <c r="R724" t="s">
        <v>8336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8335</v>
      </c>
      <c r="R725" t="s">
        <v>8336</v>
      </c>
      <c r="S725" s="8">
        <f t="shared" si="46"/>
        <v>42184.816539351858</v>
      </c>
      <c r="T725" s="8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51.63</v>
      </c>
      <c r="Q726" t="s">
        <v>8335</v>
      </c>
      <c r="R726" t="s">
        <v>8336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143.36000000000001</v>
      </c>
      <c r="Q727" t="s">
        <v>8335</v>
      </c>
      <c r="R727" t="s">
        <v>8336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8335</v>
      </c>
      <c r="R728" t="s">
        <v>8336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</v>
      </c>
      <c r="Q729" t="s">
        <v>8335</v>
      </c>
      <c r="R729" t="s">
        <v>8336</v>
      </c>
      <c r="S729" s="8">
        <f t="shared" si="46"/>
        <v>41247.020243055551</v>
      </c>
      <c r="T729" s="8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</v>
      </c>
      <c r="Q730" t="s">
        <v>8335</v>
      </c>
      <c r="R730" t="s">
        <v>8336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8335</v>
      </c>
      <c r="R731" t="s">
        <v>8336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t="s">
        <v>8335</v>
      </c>
      <c r="R732" t="s">
        <v>8336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8335</v>
      </c>
      <c r="R733" t="s">
        <v>8336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8335</v>
      </c>
      <c r="R734" t="s">
        <v>8336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t="s">
        <v>8335</v>
      </c>
      <c r="R735" t="s">
        <v>8336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</v>
      </c>
      <c r="Q736" t="s">
        <v>8335</v>
      </c>
      <c r="R736" t="s">
        <v>8336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234.81</v>
      </c>
      <c r="Q737" t="s">
        <v>8335</v>
      </c>
      <c r="R737" t="s">
        <v>8336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105.05</v>
      </c>
      <c r="Q738" t="s">
        <v>8335</v>
      </c>
      <c r="R738" t="s">
        <v>8336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56.67</v>
      </c>
      <c r="Q739" t="s">
        <v>8335</v>
      </c>
      <c r="R739" t="s">
        <v>8336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39.049999999999997</v>
      </c>
      <c r="Q740" t="s">
        <v>8335</v>
      </c>
      <c r="R740" t="s">
        <v>8336</v>
      </c>
      <c r="S740" s="8">
        <f t="shared" si="46"/>
        <v>41943.604097222218</v>
      </c>
      <c r="T740" s="8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68.349999999999994</v>
      </c>
      <c r="Q741" t="s">
        <v>8335</v>
      </c>
      <c r="R741" t="s">
        <v>8336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t="s">
        <v>8335</v>
      </c>
      <c r="R742" t="s">
        <v>8336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141.41999999999999</v>
      </c>
      <c r="Q743" t="s">
        <v>8335</v>
      </c>
      <c r="R743" t="s">
        <v>8336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</v>
      </c>
      <c r="Q744" t="s">
        <v>8335</v>
      </c>
      <c r="R744" t="s">
        <v>8336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8335</v>
      </c>
      <c r="R745" t="s">
        <v>8336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82.52</v>
      </c>
      <c r="Q746" t="s">
        <v>8335</v>
      </c>
      <c r="R746" t="s">
        <v>8336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53.73</v>
      </c>
      <c r="Q747" t="s">
        <v>8335</v>
      </c>
      <c r="R747" t="s">
        <v>8336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34.21</v>
      </c>
      <c r="Q748" t="s">
        <v>8335</v>
      </c>
      <c r="R748" t="s">
        <v>8336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127.33</v>
      </c>
      <c r="Q749" t="s">
        <v>8335</v>
      </c>
      <c r="R749" t="s">
        <v>8336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8335</v>
      </c>
      <c r="R750" t="s">
        <v>8336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t="s">
        <v>8335</v>
      </c>
      <c r="R751" t="s">
        <v>8336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</v>
      </c>
      <c r="Q752" t="s">
        <v>8335</v>
      </c>
      <c r="R752" t="s">
        <v>8336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t="s">
        <v>8335</v>
      </c>
      <c r="R753" t="s">
        <v>8336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t="s">
        <v>8335</v>
      </c>
      <c r="R754" t="s">
        <v>8336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8335</v>
      </c>
      <c r="R755" t="s">
        <v>8336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42.35</v>
      </c>
      <c r="Q756" t="s">
        <v>8335</v>
      </c>
      <c r="R756" t="s">
        <v>8336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37.47</v>
      </c>
      <c r="Q757" t="s">
        <v>8335</v>
      </c>
      <c r="R757" t="s">
        <v>8336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37.450000000000003</v>
      </c>
      <c r="Q758" t="s">
        <v>8335</v>
      </c>
      <c r="R758" t="s">
        <v>8336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8335</v>
      </c>
      <c r="R759" t="s">
        <v>8336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8335</v>
      </c>
      <c r="R760" t="s">
        <v>8336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</v>
      </c>
      <c r="Q761" t="s">
        <v>8335</v>
      </c>
      <c r="R761" t="s">
        <v>8336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8335</v>
      </c>
      <c r="R762" t="s">
        <v>8337</v>
      </c>
      <c r="S762" s="8">
        <f t="shared" si="46"/>
        <v>42670.764039351852</v>
      </c>
      <c r="T762" s="8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t="s">
        <v>8335</v>
      </c>
      <c r="R763" t="s">
        <v>8337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8335</v>
      </c>
      <c r="R764" t="s">
        <v>8337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8335</v>
      </c>
      <c r="R765" t="s">
        <v>8337</v>
      </c>
      <c r="S765" s="8">
        <f t="shared" si="46"/>
        <v>41471.446851851848</v>
      </c>
      <c r="T765" s="8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8335</v>
      </c>
      <c r="R766" t="s">
        <v>8337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57.3</v>
      </c>
      <c r="Q767" t="s">
        <v>8335</v>
      </c>
      <c r="R767" t="s">
        <v>8337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8335</v>
      </c>
      <c r="R768" t="s">
        <v>8337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8335</v>
      </c>
      <c r="R769" t="s">
        <v>8337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8335</v>
      </c>
      <c r="R770" t="s">
        <v>8337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ROUND(E771/L771,2)</f>
        <v>31.85</v>
      </c>
      <c r="Q771" t="s">
        <v>8335</v>
      </c>
      <c r="R771" t="s">
        <v>8337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8335</v>
      </c>
      <c r="R772" t="s">
        <v>8337</v>
      </c>
      <c r="S772" s="8">
        <f t="shared" si="50"/>
        <v>41289.999641203707</v>
      </c>
      <c r="T772" s="8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8335</v>
      </c>
      <c r="R773" t="s">
        <v>8337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8335</v>
      </c>
      <c r="R774" t="s">
        <v>8337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8335</v>
      </c>
      <c r="R775" t="s">
        <v>8337</v>
      </c>
      <c r="S775" s="8">
        <f t="shared" si="50"/>
        <v>42100.735937499994</v>
      </c>
      <c r="T775" s="8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8335</v>
      </c>
      <c r="R776" t="s">
        <v>8337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8335</v>
      </c>
      <c r="R777" t="s">
        <v>8337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t="s">
        <v>8335</v>
      </c>
      <c r="R778" t="s">
        <v>8337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8335</v>
      </c>
      <c r="R779" t="s">
        <v>8337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8335</v>
      </c>
      <c r="R780" t="s">
        <v>8337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66.67</v>
      </c>
      <c r="Q781" t="s">
        <v>8335</v>
      </c>
      <c r="R781" t="s">
        <v>8337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8338</v>
      </c>
      <c r="R782" t="s">
        <v>8310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42.61</v>
      </c>
      <c r="Q783" t="s">
        <v>8338</v>
      </c>
      <c r="R783" t="s">
        <v>8310</v>
      </c>
      <c r="S783" s="8">
        <f t="shared" si="50"/>
        <v>41403.000856481485</v>
      </c>
      <c r="T783" s="8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8338</v>
      </c>
      <c r="R784" t="s">
        <v>8310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63.49</v>
      </c>
      <c r="Q785" t="s">
        <v>8338</v>
      </c>
      <c r="R785" t="s">
        <v>8310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8338</v>
      </c>
      <c r="R786" t="s">
        <v>8310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</v>
      </c>
      <c r="Q787" t="s">
        <v>8338</v>
      </c>
      <c r="R787" t="s">
        <v>8310</v>
      </c>
      <c r="S787" s="8">
        <f t="shared" si="50"/>
        <v>41303.593923611108</v>
      </c>
      <c r="T787" s="8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162.27000000000001</v>
      </c>
      <c r="Q788" t="s">
        <v>8338</v>
      </c>
      <c r="R788" t="s">
        <v>8310</v>
      </c>
      <c r="S788" s="8">
        <f t="shared" si="50"/>
        <v>40983.055949074071</v>
      </c>
      <c r="T788" s="8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80.59</v>
      </c>
      <c r="Q789" t="s">
        <v>8338</v>
      </c>
      <c r="R789" t="s">
        <v>8310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</v>
      </c>
      <c r="Q790" t="s">
        <v>8338</v>
      </c>
      <c r="R790" t="s">
        <v>8310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132.86000000000001</v>
      </c>
      <c r="Q791" t="s">
        <v>8338</v>
      </c>
      <c r="R791" t="s">
        <v>8310</v>
      </c>
      <c r="S791" s="8">
        <f t="shared" si="50"/>
        <v>41277.186111111114</v>
      </c>
      <c r="T791" s="8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92.55</v>
      </c>
      <c r="Q792" t="s">
        <v>8338</v>
      </c>
      <c r="R792" t="s">
        <v>8310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60.86</v>
      </c>
      <c r="Q793" t="s">
        <v>8338</v>
      </c>
      <c r="R793" t="s">
        <v>8310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</v>
      </c>
      <c r="Q794" t="s">
        <v>8338</v>
      </c>
      <c r="R794" t="s">
        <v>8310</v>
      </c>
      <c r="S794" s="8">
        <f t="shared" si="50"/>
        <v>41555.873645833337</v>
      </c>
      <c r="T794" s="8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88.33</v>
      </c>
      <c r="Q795" t="s">
        <v>8338</v>
      </c>
      <c r="R795" t="s">
        <v>8310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</v>
      </c>
      <c r="Q796" t="s">
        <v>8338</v>
      </c>
      <c r="R796" t="s">
        <v>8310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</v>
      </c>
      <c r="Q797" t="s">
        <v>8338</v>
      </c>
      <c r="R797" t="s">
        <v>8310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</v>
      </c>
      <c r="Q798" t="s">
        <v>8338</v>
      </c>
      <c r="R798" t="s">
        <v>8310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45.44</v>
      </c>
      <c r="Q799" t="s">
        <v>8338</v>
      </c>
      <c r="R799" t="s">
        <v>8310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46.22</v>
      </c>
      <c r="Q800" t="s">
        <v>8338</v>
      </c>
      <c r="R800" t="s">
        <v>8310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t="s">
        <v>8338</v>
      </c>
      <c r="R801" t="s">
        <v>8310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8338</v>
      </c>
      <c r="R802" t="s">
        <v>8310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</v>
      </c>
      <c r="Q803" t="s">
        <v>8338</v>
      </c>
      <c r="R803" t="s">
        <v>8310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81.069999999999993</v>
      </c>
      <c r="Q804" t="s">
        <v>8338</v>
      </c>
      <c r="R804" t="s">
        <v>8310</v>
      </c>
      <c r="S804" s="8">
        <f t="shared" si="50"/>
        <v>41123.022268518522</v>
      </c>
      <c r="T804" s="8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74.61</v>
      </c>
      <c r="Q805" t="s">
        <v>8338</v>
      </c>
      <c r="R805" t="s">
        <v>8310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8338</v>
      </c>
      <c r="R806" t="s">
        <v>8310</v>
      </c>
      <c r="S806" s="8">
        <f t="shared" si="50"/>
        <v>40730.105625000004</v>
      </c>
      <c r="T806" s="8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8338</v>
      </c>
      <c r="R807" t="s">
        <v>8310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117.68</v>
      </c>
      <c r="Q808" t="s">
        <v>8338</v>
      </c>
      <c r="R808" t="s">
        <v>8310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</v>
      </c>
      <c r="Q809" t="s">
        <v>8338</v>
      </c>
      <c r="R809" t="s">
        <v>8310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8338</v>
      </c>
      <c r="R810" t="s">
        <v>8310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79.83</v>
      </c>
      <c r="Q811" t="s">
        <v>8338</v>
      </c>
      <c r="R811" t="s">
        <v>8310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8338</v>
      </c>
      <c r="R812" t="s">
        <v>8310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8338</v>
      </c>
      <c r="R813" t="s">
        <v>8310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27.61</v>
      </c>
      <c r="Q814" t="s">
        <v>8338</v>
      </c>
      <c r="R814" t="s">
        <v>8310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25</v>
      </c>
      <c r="Q815" t="s">
        <v>8338</v>
      </c>
      <c r="R815" t="s">
        <v>8310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t="s">
        <v>8338</v>
      </c>
      <c r="R816" t="s">
        <v>8310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8338</v>
      </c>
      <c r="R817" t="s">
        <v>8310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8338</v>
      </c>
      <c r="R818" t="s">
        <v>8310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89.42</v>
      </c>
      <c r="Q819" t="s">
        <v>8338</v>
      </c>
      <c r="R819" t="s">
        <v>8310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</v>
      </c>
      <c r="Q820" t="s">
        <v>8338</v>
      </c>
      <c r="R820" t="s">
        <v>8310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</v>
      </c>
      <c r="Q821" t="s">
        <v>8338</v>
      </c>
      <c r="R821" t="s">
        <v>8310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t="s">
        <v>8338</v>
      </c>
      <c r="R822" t="s">
        <v>8310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8338</v>
      </c>
      <c r="R823" t="s">
        <v>8310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</v>
      </c>
      <c r="Q824" t="s">
        <v>8338</v>
      </c>
      <c r="R824" t="s">
        <v>8310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t="s">
        <v>8338</v>
      </c>
      <c r="R825" t="s">
        <v>8310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39.82</v>
      </c>
      <c r="Q826" t="s">
        <v>8338</v>
      </c>
      <c r="R826" t="s">
        <v>8310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126.81</v>
      </c>
      <c r="Q827" t="s">
        <v>8338</v>
      </c>
      <c r="R827" t="s">
        <v>8310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113.88</v>
      </c>
      <c r="Q828" t="s">
        <v>8338</v>
      </c>
      <c r="R828" t="s">
        <v>8310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</v>
      </c>
      <c r="Q829" t="s">
        <v>8338</v>
      </c>
      <c r="R829" t="s">
        <v>8310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8338</v>
      </c>
      <c r="R830" t="s">
        <v>8310</v>
      </c>
      <c r="S830" s="8">
        <f t="shared" si="50"/>
        <v>41073.050717592596</v>
      </c>
      <c r="T830" s="8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8338</v>
      </c>
      <c r="R831" t="s">
        <v>8310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60.66</v>
      </c>
      <c r="Q832" t="s">
        <v>8338</v>
      </c>
      <c r="R832" t="s">
        <v>8310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8338</v>
      </c>
      <c r="R833" t="s">
        <v>8310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</v>
      </c>
      <c r="Q834" t="s">
        <v>8338</v>
      </c>
      <c r="R834" t="s">
        <v>8310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ROUND(E835/L835,2)</f>
        <v>148.78</v>
      </c>
      <c r="Q835" t="s">
        <v>8338</v>
      </c>
      <c r="R835" t="s">
        <v>8310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8338</v>
      </c>
      <c r="R836" t="s">
        <v>8310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58.63</v>
      </c>
      <c r="Q837" t="s">
        <v>8338</v>
      </c>
      <c r="R837" t="s">
        <v>8310</v>
      </c>
      <c r="S837" s="8">
        <f t="shared" si="54"/>
        <v>41005.45784722222</v>
      </c>
      <c r="T837" s="8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109.71</v>
      </c>
      <c r="Q838" t="s">
        <v>8338</v>
      </c>
      <c r="R838" t="s">
        <v>8310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t="s">
        <v>8338</v>
      </c>
      <c r="R839" t="s">
        <v>8310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t="s">
        <v>8338</v>
      </c>
      <c r="R840" t="s">
        <v>8310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60.74</v>
      </c>
      <c r="Q841" t="s">
        <v>8338</v>
      </c>
      <c r="R841" t="s">
        <v>8310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63.38</v>
      </c>
      <c r="Q842" t="s">
        <v>8338</v>
      </c>
      <c r="R842" t="s">
        <v>8311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</v>
      </c>
      <c r="Q843" t="s">
        <v>8338</v>
      </c>
      <c r="R843" t="s">
        <v>8311</v>
      </c>
      <c r="S843" s="8">
        <f t="shared" si="54"/>
        <v>41923.838692129626</v>
      </c>
      <c r="T843" s="8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t="s">
        <v>8338</v>
      </c>
      <c r="R844" t="s">
        <v>8311</v>
      </c>
      <c r="S844" s="8">
        <f t="shared" si="54"/>
        <v>41526.592395833337</v>
      </c>
      <c r="T844" s="8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</v>
      </c>
      <c r="Q845" t="s">
        <v>8338</v>
      </c>
      <c r="R845" t="s">
        <v>8311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36.630000000000003</v>
      </c>
      <c r="Q846" t="s">
        <v>8338</v>
      </c>
      <c r="R846" t="s">
        <v>8311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34.01</v>
      </c>
      <c r="Q847" t="s">
        <v>8338</v>
      </c>
      <c r="R847" t="s">
        <v>8311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</v>
      </c>
      <c r="Q848" t="s">
        <v>8338</v>
      </c>
      <c r="R848" t="s">
        <v>8311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8338</v>
      </c>
      <c r="R849" t="s">
        <v>8311</v>
      </c>
      <c r="S849" s="8">
        <f t="shared" si="54"/>
        <v>42165.79833333334</v>
      </c>
      <c r="T849" s="8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8338</v>
      </c>
      <c r="R850" t="s">
        <v>8311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t="s">
        <v>8338</v>
      </c>
      <c r="R851" t="s">
        <v>8311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46.67</v>
      </c>
      <c r="Q852" t="s">
        <v>8338</v>
      </c>
      <c r="R852" t="s">
        <v>8311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t="s">
        <v>8338</v>
      </c>
      <c r="R853" t="s">
        <v>8311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59.26</v>
      </c>
      <c r="Q854" t="s">
        <v>8338</v>
      </c>
      <c r="R854" t="s">
        <v>8311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8338</v>
      </c>
      <c r="R855" t="s">
        <v>8311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</v>
      </c>
      <c r="Q856" t="s">
        <v>8338</v>
      </c>
      <c r="R856" t="s">
        <v>8311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</v>
      </c>
      <c r="Q857" t="s">
        <v>8338</v>
      </c>
      <c r="R857" t="s">
        <v>8311</v>
      </c>
      <c r="S857" s="8">
        <f t="shared" si="54"/>
        <v>42545.125196759262</v>
      </c>
      <c r="T857" s="8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</v>
      </c>
      <c r="Q858" t="s">
        <v>8338</v>
      </c>
      <c r="R858" t="s">
        <v>8311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8338</v>
      </c>
      <c r="R859" t="s">
        <v>8311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22.74</v>
      </c>
      <c r="Q860" t="s">
        <v>8338</v>
      </c>
      <c r="R860" t="s">
        <v>8311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</v>
      </c>
      <c r="Q861" t="s">
        <v>8338</v>
      </c>
      <c r="R861" t="s">
        <v>8311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52.92</v>
      </c>
      <c r="Q862" t="s">
        <v>8338</v>
      </c>
      <c r="R862" t="s">
        <v>8312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8338</v>
      </c>
      <c r="R863" t="s">
        <v>8312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8338</v>
      </c>
      <c r="R864" t="s">
        <v>8312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8338</v>
      </c>
      <c r="R865" t="s">
        <v>8312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34.18</v>
      </c>
      <c r="Q866" t="s">
        <v>8338</v>
      </c>
      <c r="R866" t="s">
        <v>8312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8338</v>
      </c>
      <c r="R867" t="s">
        <v>8312</v>
      </c>
      <c r="S867" s="8">
        <f t="shared" si="54"/>
        <v>41230.77311342593</v>
      </c>
      <c r="T867" s="8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</v>
      </c>
      <c r="Q868" t="s">
        <v>8338</v>
      </c>
      <c r="R868" t="s">
        <v>8312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t="s">
        <v>8338</v>
      </c>
      <c r="R869" t="s">
        <v>8312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8338</v>
      </c>
      <c r="R870" t="s">
        <v>8312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346.67</v>
      </c>
      <c r="Q871" t="s">
        <v>8338</v>
      </c>
      <c r="R871" t="s">
        <v>8312</v>
      </c>
      <c r="S871" s="8">
        <f t="shared" si="54"/>
        <v>41342.845567129632</v>
      </c>
      <c r="T871" s="8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8338</v>
      </c>
      <c r="R872" t="s">
        <v>8312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</v>
      </c>
      <c r="Q873" t="s">
        <v>8338</v>
      </c>
      <c r="R873" t="s">
        <v>8312</v>
      </c>
      <c r="S873" s="8">
        <f t="shared" si="54"/>
        <v>41577.561284722222</v>
      </c>
      <c r="T873" s="8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8338</v>
      </c>
      <c r="R874" t="s">
        <v>8312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8338</v>
      </c>
      <c r="R875" t="s">
        <v>8312</v>
      </c>
      <c r="S875" s="8">
        <f t="shared" si="54"/>
        <v>41184.167129629634</v>
      </c>
      <c r="T875" s="8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</v>
      </c>
      <c r="Q876" t="s">
        <v>8338</v>
      </c>
      <c r="R876" t="s">
        <v>8312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8338</v>
      </c>
      <c r="R877" t="s">
        <v>8312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28.58</v>
      </c>
      <c r="Q878" t="s">
        <v>8338</v>
      </c>
      <c r="R878" t="s">
        <v>8312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t="s">
        <v>8338</v>
      </c>
      <c r="R879" t="s">
        <v>8312</v>
      </c>
      <c r="S879" s="8">
        <f t="shared" si="54"/>
        <v>41597.788888888892</v>
      </c>
      <c r="T879" s="8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8338</v>
      </c>
      <c r="R880" t="s">
        <v>8312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21.47</v>
      </c>
      <c r="Q881" t="s">
        <v>8338</v>
      </c>
      <c r="R881" t="s">
        <v>8312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14.13</v>
      </c>
      <c r="Q882" t="s">
        <v>8338</v>
      </c>
      <c r="R882" t="s">
        <v>8313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8338</v>
      </c>
      <c r="R883" t="s">
        <v>8313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</v>
      </c>
      <c r="Q884" t="s">
        <v>8338</v>
      </c>
      <c r="R884" t="s">
        <v>8313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t="s">
        <v>8338</v>
      </c>
      <c r="R885" t="s">
        <v>8313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8338</v>
      </c>
      <c r="R886" t="s">
        <v>8313</v>
      </c>
      <c r="S886" s="8">
        <f t="shared" si="54"/>
        <v>40981.802615740737</v>
      </c>
      <c r="T886" s="8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8338</v>
      </c>
      <c r="R887" t="s">
        <v>8313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8338</v>
      </c>
      <c r="R888" t="s">
        <v>8313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8338</v>
      </c>
      <c r="R889" t="s">
        <v>8313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8338</v>
      </c>
      <c r="R890" t="s">
        <v>8313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8338</v>
      </c>
      <c r="R891" t="s">
        <v>8313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8338</v>
      </c>
      <c r="R892" t="s">
        <v>8313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8338</v>
      </c>
      <c r="R893" t="s">
        <v>8313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t="s">
        <v>8338</v>
      </c>
      <c r="R894" t="s">
        <v>8313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8338</v>
      </c>
      <c r="R895" t="s">
        <v>8313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t="s">
        <v>8338</v>
      </c>
      <c r="R896" t="s">
        <v>8313</v>
      </c>
      <c r="S896" s="8">
        <f t="shared" si="54"/>
        <v>42496.981597222228</v>
      </c>
      <c r="T896" s="8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27.86</v>
      </c>
      <c r="Q897" t="s">
        <v>8338</v>
      </c>
      <c r="R897" t="s">
        <v>8313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8338</v>
      </c>
      <c r="R898" t="s">
        <v>8313</v>
      </c>
      <c r="S898" s="8">
        <f t="shared" si="54"/>
        <v>42218.872986111113</v>
      </c>
      <c r="T898" s="8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ROUND(E899/L899,2)</f>
        <v>#DIV/0!</v>
      </c>
      <c r="Q899" t="s">
        <v>8338</v>
      </c>
      <c r="R899" t="s">
        <v>8313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8338</v>
      </c>
      <c r="R900" t="s">
        <v>8313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8338</v>
      </c>
      <c r="R901" t="s">
        <v>8313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8338</v>
      </c>
      <c r="R902" t="s">
        <v>8312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8338</v>
      </c>
      <c r="R903" t="s">
        <v>8312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8338</v>
      </c>
      <c r="R904" t="s">
        <v>8312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8338</v>
      </c>
      <c r="R905" t="s">
        <v>8312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</v>
      </c>
      <c r="Q906" t="s">
        <v>8338</v>
      </c>
      <c r="R906" t="s">
        <v>8312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32.67</v>
      </c>
      <c r="Q907" t="s">
        <v>8338</v>
      </c>
      <c r="R907" t="s">
        <v>8312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8338</v>
      </c>
      <c r="R908" t="s">
        <v>8312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8338</v>
      </c>
      <c r="R909" t="s">
        <v>8312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8338</v>
      </c>
      <c r="R910" t="s">
        <v>8312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8338</v>
      </c>
      <c r="R911" t="s">
        <v>8312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8338</v>
      </c>
      <c r="R912" t="s">
        <v>8312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8338</v>
      </c>
      <c r="R913" t="s">
        <v>8312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8338</v>
      </c>
      <c r="R914" t="s">
        <v>8312</v>
      </c>
      <c r="S914" s="8">
        <f t="shared" si="58"/>
        <v>41194.109340277777</v>
      </c>
      <c r="T914" s="8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</v>
      </c>
      <c r="Q915" t="s">
        <v>8338</v>
      </c>
      <c r="R915" t="s">
        <v>8312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8338</v>
      </c>
      <c r="R916" t="s">
        <v>8312</v>
      </c>
      <c r="S916" s="8">
        <f t="shared" si="58"/>
        <v>41116.763275462967</v>
      </c>
      <c r="T916" s="8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41.67</v>
      </c>
      <c r="Q917" t="s">
        <v>8338</v>
      </c>
      <c r="R917" t="s">
        <v>8312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8338</v>
      </c>
      <c r="R918" t="s">
        <v>8312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8338</v>
      </c>
      <c r="R919" t="s">
        <v>8312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8338</v>
      </c>
      <c r="R920" t="s">
        <v>8312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8338</v>
      </c>
      <c r="R921" t="s">
        <v>8312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8338</v>
      </c>
      <c r="R922" t="s">
        <v>8312</v>
      </c>
      <c r="S922" s="8">
        <f t="shared" si="58"/>
        <v>41562.67155092593</v>
      </c>
      <c r="T922" s="8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8338</v>
      </c>
      <c r="R923" t="s">
        <v>8312</v>
      </c>
      <c r="S923" s="8">
        <f t="shared" si="58"/>
        <v>40847.171018518515</v>
      </c>
      <c r="T923" s="8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</v>
      </c>
      <c r="Q924" t="s">
        <v>8338</v>
      </c>
      <c r="R924" t="s">
        <v>8312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8338</v>
      </c>
      <c r="R925" t="s">
        <v>8312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8338</v>
      </c>
      <c r="R926" t="s">
        <v>8312</v>
      </c>
      <c r="S926" s="8">
        <f t="shared" si="58"/>
        <v>41288.942928240744</v>
      </c>
      <c r="T926" s="8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8338</v>
      </c>
      <c r="R927" t="s">
        <v>8312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8338</v>
      </c>
      <c r="R928" t="s">
        <v>8312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8338</v>
      </c>
      <c r="R929" t="s">
        <v>8312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8338</v>
      </c>
      <c r="R930" t="s">
        <v>8312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8338</v>
      </c>
      <c r="R931" t="s">
        <v>8312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8338</v>
      </c>
      <c r="R932" t="s">
        <v>8312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</v>
      </c>
      <c r="Q933" t="s">
        <v>8338</v>
      </c>
      <c r="R933" t="s">
        <v>8312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</v>
      </c>
      <c r="Q934" t="s">
        <v>8338</v>
      </c>
      <c r="R934" t="s">
        <v>8312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8338</v>
      </c>
      <c r="R935" t="s">
        <v>8312</v>
      </c>
      <c r="S935" s="8">
        <f t="shared" si="58"/>
        <v>41711.169085648151</v>
      </c>
      <c r="T935" s="8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50.67</v>
      </c>
      <c r="Q936" t="s">
        <v>8338</v>
      </c>
      <c r="R936" t="s">
        <v>8312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8338</v>
      </c>
      <c r="R937" t="s">
        <v>8312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8338</v>
      </c>
      <c r="R938" t="s">
        <v>8312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8338</v>
      </c>
      <c r="R939" t="s">
        <v>8312</v>
      </c>
      <c r="S939" s="8">
        <f t="shared" si="58"/>
        <v>41551.798113425924</v>
      </c>
      <c r="T939" s="8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8338</v>
      </c>
      <c r="R940" t="s">
        <v>8312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8338</v>
      </c>
      <c r="R941" t="s">
        <v>8312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110.29</v>
      </c>
      <c r="Q942" t="s">
        <v>8332</v>
      </c>
      <c r="R942" t="s">
        <v>8334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37.450000000000003</v>
      </c>
      <c r="Q943" t="s">
        <v>8332</v>
      </c>
      <c r="R943" t="s">
        <v>8334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8332</v>
      </c>
      <c r="R944" t="s">
        <v>8334</v>
      </c>
      <c r="S944" s="8">
        <f t="shared" si="58"/>
        <v>42382.843287037031</v>
      </c>
      <c r="T944" s="8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</v>
      </c>
      <c r="Q945" t="s">
        <v>8332</v>
      </c>
      <c r="R945" t="s">
        <v>8334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69.41</v>
      </c>
      <c r="Q946" t="s">
        <v>8332</v>
      </c>
      <c r="R946" t="s">
        <v>8334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8332</v>
      </c>
      <c r="R947" t="s">
        <v>8334</v>
      </c>
      <c r="S947" s="8">
        <f t="shared" si="58"/>
        <v>42732.872986111113</v>
      </c>
      <c r="T947" s="8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8332</v>
      </c>
      <c r="R948" t="s">
        <v>8334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8332</v>
      </c>
      <c r="R949" t="s">
        <v>8334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8332</v>
      </c>
      <c r="R950" t="s">
        <v>8334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8332</v>
      </c>
      <c r="R951" t="s">
        <v>8334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58.42</v>
      </c>
      <c r="Q952" t="s">
        <v>8332</v>
      </c>
      <c r="R952" t="s">
        <v>8334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158.63999999999999</v>
      </c>
      <c r="Q953" t="s">
        <v>8332</v>
      </c>
      <c r="R953" t="s">
        <v>8334</v>
      </c>
      <c r="S953" s="8">
        <f t="shared" si="58"/>
        <v>42480.653611111105</v>
      </c>
      <c r="T953" s="8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99.86</v>
      </c>
      <c r="Q954" t="s">
        <v>8332</v>
      </c>
      <c r="R954" t="s">
        <v>8334</v>
      </c>
      <c r="S954" s="8">
        <f t="shared" si="58"/>
        <v>42662.613564814819</v>
      </c>
      <c r="T954" s="8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8332</v>
      </c>
      <c r="R955" t="s">
        <v>8334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</v>
      </c>
      <c r="Q956" t="s">
        <v>8332</v>
      </c>
      <c r="R956" t="s">
        <v>8334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</v>
      </c>
      <c r="Q957" t="s">
        <v>8332</v>
      </c>
      <c r="R957" t="s">
        <v>8334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50.65</v>
      </c>
      <c r="Q958" t="s">
        <v>8332</v>
      </c>
      <c r="R958" t="s">
        <v>8334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33.29</v>
      </c>
      <c r="Q959" t="s">
        <v>8332</v>
      </c>
      <c r="R959" t="s">
        <v>8334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</v>
      </c>
      <c r="Q960" t="s">
        <v>8332</v>
      </c>
      <c r="R960" t="s">
        <v>8334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113.63</v>
      </c>
      <c r="Q961" t="s">
        <v>8332</v>
      </c>
      <c r="R961" t="s">
        <v>8334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</v>
      </c>
      <c r="Q962" t="s">
        <v>8332</v>
      </c>
      <c r="R962" t="s">
        <v>8334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ROUND(E963/L963,2)</f>
        <v>364.35</v>
      </c>
      <c r="Q963" t="s">
        <v>8332</v>
      </c>
      <c r="R963" t="s">
        <v>8334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t="s">
        <v>8332</v>
      </c>
      <c r="R964" t="s">
        <v>8334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41.89</v>
      </c>
      <c r="Q965" t="s">
        <v>8332</v>
      </c>
      <c r="R965" t="s">
        <v>8334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</v>
      </c>
      <c r="Q966" t="s">
        <v>8332</v>
      </c>
      <c r="R966" t="s">
        <v>8334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49.67</v>
      </c>
      <c r="Q967" t="s">
        <v>8332</v>
      </c>
      <c r="R967" t="s">
        <v>8334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8332</v>
      </c>
      <c r="R968" t="s">
        <v>8334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43.98</v>
      </c>
      <c r="Q969" t="s">
        <v>8332</v>
      </c>
      <c r="R969" t="s">
        <v>8334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8332</v>
      </c>
      <c r="R970" t="s">
        <v>8334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1272.73</v>
      </c>
      <c r="Q971" t="s">
        <v>8332</v>
      </c>
      <c r="R971" t="s">
        <v>8334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8332</v>
      </c>
      <c r="R972" t="s">
        <v>8334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8332</v>
      </c>
      <c r="R973" t="s">
        <v>8334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153.88999999999999</v>
      </c>
      <c r="Q974" t="s">
        <v>8332</v>
      </c>
      <c r="R974" t="s">
        <v>8334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51.38</v>
      </c>
      <c r="Q975" t="s">
        <v>8332</v>
      </c>
      <c r="R975" t="s">
        <v>8334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</v>
      </c>
      <c r="Q976" t="s">
        <v>8332</v>
      </c>
      <c r="R976" t="s">
        <v>8334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108.63</v>
      </c>
      <c r="Q977" t="s">
        <v>8332</v>
      </c>
      <c r="R977" t="s">
        <v>8334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8332</v>
      </c>
      <c r="R978" t="s">
        <v>8334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8332</v>
      </c>
      <c r="R979" t="s">
        <v>8334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790.84</v>
      </c>
      <c r="Q980" t="s">
        <v>8332</v>
      </c>
      <c r="R980" t="s">
        <v>8334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301.94</v>
      </c>
      <c r="Q981" t="s">
        <v>8332</v>
      </c>
      <c r="R981" t="s">
        <v>8334</v>
      </c>
      <c r="S981" s="8">
        <f t="shared" si="62"/>
        <v>42506.416990740734</v>
      </c>
      <c r="T981" s="8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47.94</v>
      </c>
      <c r="Q982" t="s">
        <v>8332</v>
      </c>
      <c r="R982" t="s">
        <v>8334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8332</v>
      </c>
      <c r="R983" t="s">
        <v>8334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8332</v>
      </c>
      <c r="R984" t="s">
        <v>8334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</v>
      </c>
      <c r="Q985" t="s">
        <v>8332</v>
      </c>
      <c r="R985" t="s">
        <v>8334</v>
      </c>
      <c r="S985" s="8">
        <f t="shared" si="62"/>
        <v>42574.667650462965</v>
      </c>
      <c r="T985" s="8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</v>
      </c>
      <c r="Q986" t="s">
        <v>8332</v>
      </c>
      <c r="R986" t="s">
        <v>8334</v>
      </c>
      <c r="S986" s="8">
        <f t="shared" si="62"/>
        <v>42061.11583333333</v>
      </c>
      <c r="T986" s="8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82.09</v>
      </c>
      <c r="Q987" t="s">
        <v>8332</v>
      </c>
      <c r="R987" t="s">
        <v>8334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110.87</v>
      </c>
      <c r="Q988" t="s">
        <v>8332</v>
      </c>
      <c r="R988" t="s">
        <v>8334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161.22</v>
      </c>
      <c r="Q989" t="s">
        <v>8332</v>
      </c>
      <c r="R989" t="s">
        <v>8334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8332</v>
      </c>
      <c r="R990" t="s">
        <v>8334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52.41</v>
      </c>
      <c r="Q991" t="s">
        <v>8332</v>
      </c>
      <c r="R991" t="s">
        <v>8334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8332</v>
      </c>
      <c r="R992" t="s">
        <v>8334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30.29</v>
      </c>
      <c r="Q993" t="s">
        <v>8332</v>
      </c>
      <c r="R993" t="s">
        <v>8334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8332</v>
      </c>
      <c r="R994" t="s">
        <v>8334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89.6</v>
      </c>
      <c r="Q995" t="s">
        <v>8332</v>
      </c>
      <c r="R995" t="s">
        <v>8334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</v>
      </c>
      <c r="Q996" t="s">
        <v>8332</v>
      </c>
      <c r="R996" t="s">
        <v>8334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80.67</v>
      </c>
      <c r="Q997" t="s">
        <v>8332</v>
      </c>
      <c r="R997" t="s">
        <v>8334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8332</v>
      </c>
      <c r="R998" t="s">
        <v>8334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8.1300000000000008</v>
      </c>
      <c r="Q999" t="s">
        <v>8332</v>
      </c>
      <c r="R999" t="s">
        <v>8334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153.43</v>
      </c>
      <c r="Q1000" t="s">
        <v>8332</v>
      </c>
      <c r="R1000" t="s">
        <v>8334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292.08</v>
      </c>
      <c r="Q1001" t="s">
        <v>8332</v>
      </c>
      <c r="R1001" t="s">
        <v>8334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8332</v>
      </c>
      <c r="R1002" t="s">
        <v>8334</v>
      </c>
      <c r="S1002" s="8">
        <f t="shared" si="62"/>
        <v>42749.059722222228</v>
      </c>
      <c r="T1002" s="8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8332</v>
      </c>
      <c r="R1003" t="s">
        <v>8334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134.55000000000001</v>
      </c>
      <c r="Q1004" t="s">
        <v>8332</v>
      </c>
      <c r="R1004" t="s">
        <v>8334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214.07</v>
      </c>
      <c r="Q1005" t="s">
        <v>8332</v>
      </c>
      <c r="R1005" t="s">
        <v>8334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216.34</v>
      </c>
      <c r="Q1006" t="s">
        <v>8332</v>
      </c>
      <c r="R1006" t="s">
        <v>8334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</v>
      </c>
      <c r="Q1007" t="s">
        <v>8332</v>
      </c>
      <c r="R1007" t="s">
        <v>8334</v>
      </c>
      <c r="S1007" s="8">
        <f t="shared" si="62"/>
        <v>42276.624803240738</v>
      </c>
      <c r="T1007" s="8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8332</v>
      </c>
      <c r="R1008" t="s">
        <v>8334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174.95</v>
      </c>
      <c r="Q1009" t="s">
        <v>8332</v>
      </c>
      <c r="R1009" t="s">
        <v>8334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8332</v>
      </c>
      <c r="R1010" t="s">
        <v>8334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8332</v>
      </c>
      <c r="R1011" t="s">
        <v>8334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8332</v>
      </c>
      <c r="R1012" t="s">
        <v>8334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8332</v>
      </c>
      <c r="R1013" t="s">
        <v>8334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1389.36</v>
      </c>
      <c r="Q1014" t="s">
        <v>8332</v>
      </c>
      <c r="R1014" t="s">
        <v>8334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</v>
      </c>
      <c r="Q1015" t="s">
        <v>8332</v>
      </c>
      <c r="R1015" t="s">
        <v>8334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8332</v>
      </c>
      <c r="R1016" t="s">
        <v>8334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8332</v>
      </c>
      <c r="R1017" t="s">
        <v>8334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74.790000000000006</v>
      </c>
      <c r="Q1018" t="s">
        <v>8332</v>
      </c>
      <c r="R1018" t="s">
        <v>8334</v>
      </c>
      <c r="S1018" s="8">
        <f t="shared" si="62"/>
        <v>42422.107129629629</v>
      </c>
      <c r="T1018" s="8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161.12</v>
      </c>
      <c r="Q1019" t="s">
        <v>8332</v>
      </c>
      <c r="R1019" t="s">
        <v>8334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</v>
      </c>
      <c r="Q1020" t="s">
        <v>8332</v>
      </c>
      <c r="R1020" t="s">
        <v>8334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8332</v>
      </c>
      <c r="R1021" t="s">
        <v>8334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8338</v>
      </c>
      <c r="R1022" t="s">
        <v>8314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22.08</v>
      </c>
      <c r="Q1023" t="s">
        <v>8338</v>
      </c>
      <c r="R1023" t="s">
        <v>8314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</v>
      </c>
      <c r="Q1024" t="s">
        <v>8338</v>
      </c>
      <c r="R1024" t="s">
        <v>8314</v>
      </c>
      <c r="S1024" s="8">
        <f t="shared" si="62"/>
        <v>42111.646724537044</v>
      </c>
      <c r="T1024" s="8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36.21</v>
      </c>
      <c r="Q1025" t="s">
        <v>8338</v>
      </c>
      <c r="R1025" t="s">
        <v>8314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388.98</v>
      </c>
      <c r="Q1026" t="s">
        <v>8338</v>
      </c>
      <c r="R1026" t="s">
        <v>8314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ROUND(E1027/L1027,2)</f>
        <v>71.849999999999994</v>
      </c>
      <c r="Q1027" t="s">
        <v>8338</v>
      </c>
      <c r="R1027" t="s">
        <v>8314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</v>
      </c>
      <c r="Q1028" t="s">
        <v>8338</v>
      </c>
      <c r="R1028" t="s">
        <v>8314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69.67</v>
      </c>
      <c r="Q1029" t="s">
        <v>8338</v>
      </c>
      <c r="R1029" t="s">
        <v>8314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45.99</v>
      </c>
      <c r="Q1030" t="s">
        <v>8338</v>
      </c>
      <c r="R1030" t="s">
        <v>8314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79.260000000000005</v>
      </c>
      <c r="Q1031" t="s">
        <v>8338</v>
      </c>
      <c r="R1031" t="s">
        <v>8314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</v>
      </c>
      <c r="Q1032" t="s">
        <v>8338</v>
      </c>
      <c r="R1032" t="s">
        <v>8314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t="s">
        <v>8338</v>
      </c>
      <c r="R1033" t="s">
        <v>8314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61.03</v>
      </c>
      <c r="Q1034" t="s">
        <v>8338</v>
      </c>
      <c r="R1034" t="s">
        <v>8314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</v>
      </c>
      <c r="Q1035" t="s">
        <v>8338</v>
      </c>
      <c r="R1035" t="s">
        <v>8314</v>
      </c>
      <c r="S1035" s="8">
        <f t="shared" si="66"/>
        <v>42688.732407407413</v>
      </c>
      <c r="T1035" s="8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39.159999999999997</v>
      </c>
      <c r="Q1036" t="s">
        <v>8338</v>
      </c>
      <c r="R1036" t="s">
        <v>8314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65.16</v>
      </c>
      <c r="Q1037" t="s">
        <v>8338</v>
      </c>
      <c r="R1037" t="s">
        <v>8314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</v>
      </c>
      <c r="Q1038" t="s">
        <v>8338</v>
      </c>
      <c r="R1038" t="s">
        <v>8314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8338</v>
      </c>
      <c r="R1039" t="s">
        <v>8314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35.74</v>
      </c>
      <c r="Q1040" t="s">
        <v>8338</v>
      </c>
      <c r="R1040" t="s">
        <v>8314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8338</v>
      </c>
      <c r="R1041" t="s">
        <v>8314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8339</v>
      </c>
      <c r="R1042" t="s">
        <v>8340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8339</v>
      </c>
      <c r="R1043" t="s">
        <v>8340</v>
      </c>
      <c r="S1043" s="8">
        <f t="shared" si="66"/>
        <v>41831.060092592597</v>
      </c>
      <c r="T1043" s="8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8339</v>
      </c>
      <c r="R1044" t="s">
        <v>8340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29.24</v>
      </c>
      <c r="Q1045" t="s">
        <v>8339</v>
      </c>
      <c r="R1045" t="s">
        <v>8340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8339</v>
      </c>
      <c r="R1046" t="s">
        <v>8340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8339</v>
      </c>
      <c r="R1047" t="s">
        <v>8340</v>
      </c>
      <c r="S1047" s="8">
        <f t="shared" si="66"/>
        <v>41844.874421296299</v>
      </c>
      <c r="T1047" s="8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8339</v>
      </c>
      <c r="R1048" t="s">
        <v>8340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8339</v>
      </c>
      <c r="R1049" t="s">
        <v>8340</v>
      </c>
      <c r="S1049" s="8">
        <f t="shared" si="66"/>
        <v>41918.818460648145</v>
      </c>
      <c r="T1049" s="8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8339</v>
      </c>
      <c r="R1050" t="s">
        <v>8340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8339</v>
      </c>
      <c r="R1051" t="s">
        <v>8340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8339</v>
      </c>
      <c r="R1052" t="s">
        <v>8340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8339</v>
      </c>
      <c r="R1053" t="s">
        <v>8340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8339</v>
      </c>
      <c r="R1054" t="s">
        <v>8340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8339</v>
      </c>
      <c r="R1055" t="s">
        <v>8340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8339</v>
      </c>
      <c r="R1056" t="s">
        <v>8340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8339</v>
      </c>
      <c r="R1057" t="s">
        <v>8340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8339</v>
      </c>
      <c r="R1058" t="s">
        <v>8340</v>
      </c>
      <c r="S1058" s="8">
        <f t="shared" si="66"/>
        <v>42058.719641203701</v>
      </c>
      <c r="T1058" s="8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8339</v>
      </c>
      <c r="R1059" t="s">
        <v>8340</v>
      </c>
      <c r="S1059" s="8">
        <f t="shared" si="66"/>
        <v>42678.871331018512</v>
      </c>
      <c r="T1059" s="8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8339</v>
      </c>
      <c r="R1060" t="s">
        <v>8340</v>
      </c>
      <c r="S1060" s="8">
        <f t="shared" si="66"/>
        <v>42047.900960648149</v>
      </c>
      <c r="T1060" s="8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8339</v>
      </c>
      <c r="R1061" t="s">
        <v>8340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8339</v>
      </c>
      <c r="R1062" t="s">
        <v>8340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8339</v>
      </c>
      <c r="R1063" t="s">
        <v>8340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8339</v>
      </c>
      <c r="R1064" t="s">
        <v>8340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8339</v>
      </c>
      <c r="R1065" t="s">
        <v>8340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65.67</v>
      </c>
      <c r="Q1066" t="s">
        <v>8341</v>
      </c>
      <c r="R1066" t="s">
        <v>8315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8341</v>
      </c>
      <c r="R1067" t="s">
        <v>8315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34.130000000000003</v>
      </c>
      <c r="Q1068" t="s">
        <v>8341</v>
      </c>
      <c r="R1068" t="s">
        <v>8315</v>
      </c>
      <c r="S1068" s="8">
        <f t="shared" si="66"/>
        <v>41445.962754629632</v>
      </c>
      <c r="T1068" s="8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8341</v>
      </c>
      <c r="R1069" t="s">
        <v>8315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8341</v>
      </c>
      <c r="R1070" t="s">
        <v>8315</v>
      </c>
      <c r="S1070" s="8">
        <f t="shared" si="66"/>
        <v>42440.371111111104</v>
      </c>
      <c r="T1070" s="8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40.479999999999997</v>
      </c>
      <c r="Q1071" t="s">
        <v>8341</v>
      </c>
      <c r="R1071" t="s">
        <v>8315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8341</v>
      </c>
      <c r="R1072" t="s">
        <v>8315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8341</v>
      </c>
      <c r="R1073" t="s">
        <v>8315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8341</v>
      </c>
      <c r="R1074" t="s">
        <v>8315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8341</v>
      </c>
      <c r="R1075" t="s">
        <v>8315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113.57</v>
      </c>
      <c r="Q1076" t="s">
        <v>8341</v>
      </c>
      <c r="R1076" t="s">
        <v>8315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8341</v>
      </c>
      <c r="R1077" t="s">
        <v>8315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</v>
      </c>
      <c r="Q1078" t="s">
        <v>8341</v>
      </c>
      <c r="R1078" t="s">
        <v>8315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43.98</v>
      </c>
      <c r="Q1079" t="s">
        <v>8341</v>
      </c>
      <c r="R1079" t="s">
        <v>8315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8341</v>
      </c>
      <c r="R1080" t="s">
        <v>8315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37.67</v>
      </c>
      <c r="Q1081" t="s">
        <v>8341</v>
      </c>
      <c r="R1081" t="s">
        <v>8315</v>
      </c>
      <c r="S1081" s="8">
        <f t="shared" si="66"/>
        <v>42479.566388888896</v>
      </c>
      <c r="T1081" s="8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18.579999999999998</v>
      </c>
      <c r="Q1082" t="s">
        <v>8341</v>
      </c>
      <c r="R1082" t="s">
        <v>8315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8341</v>
      </c>
      <c r="R1083" t="s">
        <v>8315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18.670000000000002</v>
      </c>
      <c r="Q1084" t="s">
        <v>8341</v>
      </c>
      <c r="R1084" t="s">
        <v>8315</v>
      </c>
      <c r="S1084" s="8">
        <f t="shared" si="66"/>
        <v>41101.906111111115</v>
      </c>
      <c r="T1084" s="8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8341</v>
      </c>
      <c r="R1085" t="s">
        <v>8315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8341</v>
      </c>
      <c r="R1086" t="s">
        <v>8315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8341</v>
      </c>
      <c r="R1087" t="s">
        <v>8315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8341</v>
      </c>
      <c r="R1088" t="s">
        <v>8315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8341</v>
      </c>
      <c r="R1089" t="s">
        <v>8315</v>
      </c>
      <c r="S1089" s="8">
        <f t="shared" si="66"/>
        <v>41775.713969907411</v>
      </c>
      <c r="T1089" s="8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43.42</v>
      </c>
      <c r="Q1090" t="s">
        <v>8341</v>
      </c>
      <c r="R1090" t="s">
        <v>8315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ROUND(E1091/L1091,2)</f>
        <v>23.96</v>
      </c>
      <c r="Q1091" t="s">
        <v>8341</v>
      </c>
      <c r="R1091" t="s">
        <v>8315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8341</v>
      </c>
      <c r="R1092" t="s">
        <v>8315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8341</v>
      </c>
      <c r="R1093" t="s">
        <v>8315</v>
      </c>
      <c r="S1093" s="8">
        <f t="shared" si="70"/>
        <v>42440.820277777777</v>
      </c>
      <c r="T1093" s="8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8341</v>
      </c>
      <c r="R1094" t="s">
        <v>8315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</v>
      </c>
      <c r="Q1095" t="s">
        <v>8341</v>
      </c>
      <c r="R1095" t="s">
        <v>8315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</v>
      </c>
      <c r="Q1096" t="s">
        <v>8341</v>
      </c>
      <c r="R1096" t="s">
        <v>8315</v>
      </c>
      <c r="S1096" s="8">
        <f t="shared" si="70"/>
        <v>40795.713344907403</v>
      </c>
      <c r="T1096" s="8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267.81</v>
      </c>
      <c r="Q1097" t="s">
        <v>8341</v>
      </c>
      <c r="R1097" t="s">
        <v>8315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74.209999999999994</v>
      </c>
      <c r="Q1098" t="s">
        <v>8341</v>
      </c>
      <c r="R1098" t="s">
        <v>8315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</v>
      </c>
      <c r="Q1099" t="s">
        <v>8341</v>
      </c>
      <c r="R1099" t="s">
        <v>8315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</v>
      </c>
      <c r="Q1100" t="s">
        <v>8341</v>
      </c>
      <c r="R1100" t="s">
        <v>8315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8341</v>
      </c>
      <c r="R1101" t="s">
        <v>8315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8341</v>
      </c>
      <c r="R1102" t="s">
        <v>8315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</v>
      </c>
      <c r="Q1103" t="s">
        <v>8341</v>
      </c>
      <c r="R1103" t="s">
        <v>8315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17.71</v>
      </c>
      <c r="Q1104" t="s">
        <v>8341</v>
      </c>
      <c r="R1104" t="s">
        <v>8315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8341</v>
      </c>
      <c r="R1105" t="s">
        <v>8315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80.3</v>
      </c>
      <c r="Q1106" t="s">
        <v>8341</v>
      </c>
      <c r="R1106" t="s">
        <v>8315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8341</v>
      </c>
      <c r="R1107" t="s">
        <v>8315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</v>
      </c>
      <c r="Q1108" t="s">
        <v>8341</v>
      </c>
      <c r="R1108" t="s">
        <v>8315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8341</v>
      </c>
      <c r="R1109" t="s">
        <v>8315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34.880000000000003</v>
      </c>
      <c r="Q1110" t="s">
        <v>8341</v>
      </c>
      <c r="R1110" t="s">
        <v>8315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8341</v>
      </c>
      <c r="R1111" t="s">
        <v>8315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</v>
      </c>
      <c r="Q1112" t="s">
        <v>8341</v>
      </c>
      <c r="R1112" t="s">
        <v>8315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8341</v>
      </c>
      <c r="R1113" t="s">
        <v>8315</v>
      </c>
      <c r="S1113" s="8">
        <f t="shared" si="70"/>
        <v>42347.203587962969</v>
      </c>
      <c r="T1113" s="8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</v>
      </c>
      <c r="Q1114" t="s">
        <v>8341</v>
      </c>
      <c r="R1114" t="s">
        <v>8315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8341</v>
      </c>
      <c r="R1115" t="s">
        <v>8315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</v>
      </c>
      <c r="Q1116" t="s">
        <v>8341</v>
      </c>
      <c r="R1116" t="s">
        <v>8315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8341</v>
      </c>
      <c r="R1117" t="s">
        <v>8315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17.850000000000001</v>
      </c>
      <c r="Q1118" t="s">
        <v>8341</v>
      </c>
      <c r="R1118" t="s">
        <v>8315</v>
      </c>
      <c r="S1118" s="8">
        <f t="shared" si="70"/>
        <v>41009.847314814811</v>
      </c>
      <c r="T1118" s="8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10.38</v>
      </c>
      <c r="Q1119" t="s">
        <v>8341</v>
      </c>
      <c r="R1119" t="s">
        <v>8315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</v>
      </c>
      <c r="Q1120" t="s">
        <v>8341</v>
      </c>
      <c r="R1120" t="s">
        <v>8315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8341</v>
      </c>
      <c r="R1121" t="s">
        <v>8315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8341</v>
      </c>
      <c r="R1122" t="s">
        <v>8315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8341</v>
      </c>
      <c r="R1123" t="s">
        <v>8315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8341</v>
      </c>
      <c r="R1124" t="s">
        <v>8315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3.67</v>
      </c>
      <c r="Q1125" t="s">
        <v>8341</v>
      </c>
      <c r="R1125" t="s">
        <v>8315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</v>
      </c>
      <c r="Q1126" t="s">
        <v>8341</v>
      </c>
      <c r="R1126" t="s">
        <v>8316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8341</v>
      </c>
      <c r="R1127" t="s">
        <v>8316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8341</v>
      </c>
      <c r="R1128" t="s">
        <v>8316</v>
      </c>
      <c r="S1128" s="8">
        <f t="shared" si="70"/>
        <v>42535.327476851846</v>
      </c>
      <c r="T1128" s="8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</v>
      </c>
      <c r="Q1129" t="s">
        <v>8341</v>
      </c>
      <c r="R1129" t="s">
        <v>8316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8341</v>
      </c>
      <c r="R1130" t="s">
        <v>8316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8341</v>
      </c>
      <c r="R1131" t="s">
        <v>8316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3.67</v>
      </c>
      <c r="Q1132" t="s">
        <v>8341</v>
      </c>
      <c r="R1132" t="s">
        <v>8316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8341</v>
      </c>
      <c r="R1133" t="s">
        <v>8316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110.62</v>
      </c>
      <c r="Q1134" t="s">
        <v>8341</v>
      </c>
      <c r="R1134" t="s">
        <v>8316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8341</v>
      </c>
      <c r="R1135" t="s">
        <v>8316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8341</v>
      </c>
      <c r="R1136" t="s">
        <v>8316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8341</v>
      </c>
      <c r="R1137" t="s">
        <v>8316</v>
      </c>
      <c r="S1137" s="8">
        <f t="shared" si="70"/>
        <v>42558.989513888882</v>
      </c>
      <c r="T1137" s="8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8341</v>
      </c>
      <c r="R1138" t="s">
        <v>8316</v>
      </c>
      <c r="S1138" s="8">
        <f t="shared" si="70"/>
        <v>42327.671631944439</v>
      </c>
      <c r="T1138" s="8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253.21</v>
      </c>
      <c r="Q1139" t="s">
        <v>8341</v>
      </c>
      <c r="R1139" t="s">
        <v>8316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8341</v>
      </c>
      <c r="R1140" t="s">
        <v>8316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8341</v>
      </c>
      <c r="R1141" t="s">
        <v>8316</v>
      </c>
      <c r="S1141" s="8">
        <f t="shared" si="70"/>
        <v>41975.347523148142</v>
      </c>
      <c r="T1141" s="8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8341</v>
      </c>
      <c r="R1142" t="s">
        <v>8316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8341</v>
      </c>
      <c r="R1143" t="s">
        <v>8316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8341</v>
      </c>
      <c r="R1144" t="s">
        <v>8316</v>
      </c>
      <c r="S1144" s="8">
        <f t="shared" si="70"/>
        <v>42022.006099537044</v>
      </c>
      <c r="T1144" s="8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8341</v>
      </c>
      <c r="R1145" t="s">
        <v>8316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8317</v>
      </c>
      <c r="R1146" t="s">
        <v>8342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8317</v>
      </c>
      <c r="R1147" t="s">
        <v>8342</v>
      </c>
      <c r="S1147" s="8">
        <f t="shared" si="70"/>
        <v>41854.747592592597</v>
      </c>
      <c r="T1147" s="8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44.17</v>
      </c>
      <c r="Q1148" t="s">
        <v>8317</v>
      </c>
      <c r="R1148" t="s">
        <v>8342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8317</v>
      </c>
      <c r="R1149" t="s">
        <v>8342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</v>
      </c>
      <c r="Q1150" t="s">
        <v>8317</v>
      </c>
      <c r="R1150" t="s">
        <v>8342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8317</v>
      </c>
      <c r="R1151" t="s">
        <v>8342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8317</v>
      </c>
      <c r="R1152" t="s">
        <v>8342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8317</v>
      </c>
      <c r="R1153" t="s">
        <v>8342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</v>
      </c>
      <c r="Q1154" t="s">
        <v>8317</v>
      </c>
      <c r="R1154" t="s">
        <v>8342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ROUND(E1155/L1155,2)</f>
        <v>50</v>
      </c>
      <c r="Q1155" t="s">
        <v>8317</v>
      </c>
      <c r="R1155" t="s">
        <v>8342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t="s">
        <v>8317</v>
      </c>
      <c r="R1156" t="s">
        <v>8342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8317</v>
      </c>
      <c r="R1157" t="s">
        <v>8342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8317</v>
      </c>
      <c r="R1158" t="s">
        <v>8342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t="s">
        <v>8317</v>
      </c>
      <c r="R1159" t="s">
        <v>8342</v>
      </c>
      <c r="S1159" s="8">
        <f t="shared" si="74"/>
        <v>41918.628240740742</v>
      </c>
      <c r="T1159" s="8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11.67</v>
      </c>
      <c r="Q1160" t="s">
        <v>8317</v>
      </c>
      <c r="R1160" t="s">
        <v>8342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8317</v>
      </c>
      <c r="R1161" t="s">
        <v>8342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8317</v>
      </c>
      <c r="R1162" t="s">
        <v>8342</v>
      </c>
      <c r="S1162" s="8">
        <f t="shared" si="74"/>
        <v>42061.154930555553</v>
      </c>
      <c r="T1162" s="8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8317</v>
      </c>
      <c r="R1163" t="s">
        <v>8342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8317</v>
      </c>
      <c r="R1164" t="s">
        <v>8342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8317</v>
      </c>
      <c r="R1165" t="s">
        <v>8342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8317</v>
      </c>
      <c r="R1166" t="s">
        <v>8342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8317</v>
      </c>
      <c r="R1167" t="s">
        <v>8342</v>
      </c>
      <c r="S1167" s="8">
        <f t="shared" si="74"/>
        <v>41792.214467592588</v>
      </c>
      <c r="T1167" s="8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358.88</v>
      </c>
      <c r="Q1168" t="s">
        <v>8317</v>
      </c>
      <c r="R1168" t="s">
        <v>8342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61.19</v>
      </c>
      <c r="Q1169" t="s">
        <v>8317</v>
      </c>
      <c r="R1169" t="s">
        <v>8342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8317</v>
      </c>
      <c r="R1170" t="s">
        <v>8342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5.67</v>
      </c>
      <c r="Q1171" t="s">
        <v>8317</v>
      </c>
      <c r="R1171" t="s">
        <v>8342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8317</v>
      </c>
      <c r="R1172" t="s">
        <v>8342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8317</v>
      </c>
      <c r="R1173" t="s">
        <v>8342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8317</v>
      </c>
      <c r="R1174" t="s">
        <v>8342</v>
      </c>
      <c r="S1174" s="8">
        <f t="shared" si="74"/>
        <v>41841.682314814818</v>
      </c>
      <c r="T1174" s="8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8317</v>
      </c>
      <c r="R1175" t="s">
        <v>8342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</v>
      </c>
      <c r="Q1176" t="s">
        <v>8317</v>
      </c>
      <c r="R1176" t="s">
        <v>8342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8317</v>
      </c>
      <c r="R1177" t="s">
        <v>8342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8317</v>
      </c>
      <c r="R1178" t="s">
        <v>8342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8317</v>
      </c>
      <c r="R1179" t="s">
        <v>8342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8317</v>
      </c>
      <c r="R1180" t="s">
        <v>8342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8317</v>
      </c>
      <c r="R1181" t="s">
        <v>8342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69.12</v>
      </c>
      <c r="Q1182" t="s">
        <v>8317</v>
      </c>
      <c r="R1182" t="s">
        <v>8342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</v>
      </c>
      <c r="Q1183" t="s">
        <v>8317</v>
      </c>
      <c r="R1183" t="s">
        <v>8342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8317</v>
      </c>
      <c r="R1184" t="s">
        <v>8342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8317</v>
      </c>
      <c r="R1185" t="s">
        <v>8342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</v>
      </c>
      <c r="Q1186" t="s">
        <v>8343</v>
      </c>
      <c r="R1186" t="s">
        <v>8344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118.74</v>
      </c>
      <c r="Q1187" t="s">
        <v>8343</v>
      </c>
      <c r="R1187" t="s">
        <v>8344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</v>
      </c>
      <c r="Q1188" t="s">
        <v>8343</v>
      </c>
      <c r="R1188" t="s">
        <v>8344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130.16</v>
      </c>
      <c r="Q1189" t="s">
        <v>8343</v>
      </c>
      <c r="R1189" t="s">
        <v>8344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37.78</v>
      </c>
      <c r="Q1190" t="s">
        <v>8343</v>
      </c>
      <c r="R1190" t="s">
        <v>8344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</v>
      </c>
      <c r="Q1191" t="s">
        <v>8343</v>
      </c>
      <c r="R1191" t="s">
        <v>8344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8343</v>
      </c>
      <c r="R1192" t="s">
        <v>8344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</v>
      </c>
      <c r="Q1193" t="s">
        <v>8343</v>
      </c>
      <c r="R1193" t="s">
        <v>8344</v>
      </c>
      <c r="S1193" s="8">
        <f t="shared" si="74"/>
        <v>42419.603703703702</v>
      </c>
      <c r="T1193" s="8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8343</v>
      </c>
      <c r="R1194" t="s">
        <v>8344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79.97</v>
      </c>
      <c r="Q1195" t="s">
        <v>8343</v>
      </c>
      <c r="R1195" t="s">
        <v>8344</v>
      </c>
      <c r="S1195" s="8">
        <f t="shared" si="74"/>
        <v>42409.776076388895</v>
      </c>
      <c r="T1195" s="8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</v>
      </c>
      <c r="Q1196" t="s">
        <v>8343</v>
      </c>
      <c r="R1196" t="s">
        <v>8344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8343</v>
      </c>
      <c r="R1197" t="s">
        <v>8344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76.44</v>
      </c>
      <c r="Q1198" t="s">
        <v>8343</v>
      </c>
      <c r="R1198" t="s">
        <v>8344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8343</v>
      </c>
      <c r="R1199" t="s">
        <v>8344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54.62</v>
      </c>
      <c r="Q1200" t="s">
        <v>8343</v>
      </c>
      <c r="R1200" t="s">
        <v>8344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299.22000000000003</v>
      </c>
      <c r="Q1201" t="s">
        <v>8343</v>
      </c>
      <c r="R1201" t="s">
        <v>8344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</v>
      </c>
      <c r="Q1202" t="s">
        <v>8343</v>
      </c>
      <c r="R1202" t="s">
        <v>8344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</v>
      </c>
      <c r="Q1203" t="s">
        <v>8343</v>
      </c>
      <c r="R1203" t="s">
        <v>8344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</v>
      </c>
      <c r="Q1204" t="s">
        <v>8343</v>
      </c>
      <c r="R1204" t="s">
        <v>8344</v>
      </c>
      <c r="S1204" s="8">
        <f t="shared" si="74"/>
        <v>42152.288819444439</v>
      </c>
      <c r="T1204" s="8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165.35</v>
      </c>
      <c r="Q1205" t="s">
        <v>8343</v>
      </c>
      <c r="R1205" t="s">
        <v>8344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234.79</v>
      </c>
      <c r="Q1206" t="s">
        <v>8343</v>
      </c>
      <c r="R1206" t="s">
        <v>8344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</v>
      </c>
      <c r="Q1207" t="s">
        <v>8343</v>
      </c>
      <c r="R1207" t="s">
        <v>8344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32.340000000000003</v>
      </c>
      <c r="Q1208" t="s">
        <v>8343</v>
      </c>
      <c r="R1208" t="s">
        <v>8344</v>
      </c>
      <c r="S1208" s="8">
        <f t="shared" si="74"/>
        <v>42772.776076388895</v>
      </c>
      <c r="T1208" s="8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123.38</v>
      </c>
      <c r="Q1209" t="s">
        <v>8343</v>
      </c>
      <c r="R1209" t="s">
        <v>8344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207.07</v>
      </c>
      <c r="Q1210" t="s">
        <v>8343</v>
      </c>
      <c r="R1210" t="s">
        <v>8344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8343</v>
      </c>
      <c r="R1211" t="s">
        <v>8344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493.82</v>
      </c>
      <c r="Q1212" t="s">
        <v>8343</v>
      </c>
      <c r="R1212" t="s">
        <v>8344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8343</v>
      </c>
      <c r="R1213" t="s">
        <v>8344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38.869999999999997</v>
      </c>
      <c r="Q1214" t="s">
        <v>8343</v>
      </c>
      <c r="R1214" t="s">
        <v>8344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61.53</v>
      </c>
      <c r="Q1215" t="s">
        <v>8343</v>
      </c>
      <c r="R1215" t="s">
        <v>8344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8343</v>
      </c>
      <c r="R1216" t="s">
        <v>8344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</v>
      </c>
      <c r="Q1217" t="s">
        <v>8343</v>
      </c>
      <c r="R1217" t="s">
        <v>8344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</v>
      </c>
      <c r="Q1218" t="s">
        <v>8343</v>
      </c>
      <c r="R1218" t="s">
        <v>8344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ROUND(E1219/L1219,2)</f>
        <v>148.57</v>
      </c>
      <c r="Q1219" t="s">
        <v>8343</v>
      </c>
      <c r="R1219" t="s">
        <v>8344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</v>
      </c>
      <c r="Q1220" t="s">
        <v>8343</v>
      </c>
      <c r="R1220" t="s">
        <v>8344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</v>
      </c>
      <c r="Q1221" t="s">
        <v>8343</v>
      </c>
      <c r="R1221" t="s">
        <v>8344</v>
      </c>
      <c r="S1221" s="8">
        <f t="shared" si="78"/>
        <v>42633.461956018517</v>
      </c>
      <c r="T1221" s="8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111.18</v>
      </c>
      <c r="Q1222" t="s">
        <v>8343</v>
      </c>
      <c r="R1222" t="s">
        <v>8344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23.8</v>
      </c>
      <c r="Q1223" t="s">
        <v>8343</v>
      </c>
      <c r="R1223" t="s">
        <v>8344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81.27</v>
      </c>
      <c r="Q1224" t="s">
        <v>8343</v>
      </c>
      <c r="R1224" t="s">
        <v>8344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</v>
      </c>
      <c r="Q1225" t="s">
        <v>8343</v>
      </c>
      <c r="R1225" t="s">
        <v>8344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58.89</v>
      </c>
      <c r="Q1226" t="s">
        <v>8338</v>
      </c>
      <c r="R1226" t="s">
        <v>8318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8338</v>
      </c>
      <c r="R1227" t="s">
        <v>8318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48.43</v>
      </c>
      <c r="Q1228" t="s">
        <v>8338</v>
      </c>
      <c r="R1228" t="s">
        <v>8318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8338</v>
      </c>
      <c r="R1229" t="s">
        <v>8318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</v>
      </c>
      <c r="Q1230" t="s">
        <v>8338</v>
      </c>
      <c r="R1230" t="s">
        <v>8318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8338</v>
      </c>
      <c r="R1231" t="s">
        <v>8318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8338</v>
      </c>
      <c r="R1232" t="s">
        <v>8318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8338</v>
      </c>
      <c r="R1233" t="s">
        <v>8318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8338</v>
      </c>
      <c r="R1234" t="s">
        <v>8318</v>
      </c>
      <c r="S1234" s="8">
        <f t="shared" si="78"/>
        <v>41506.848032407412</v>
      </c>
      <c r="T1234" s="8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19.329999999999998</v>
      </c>
      <c r="Q1235" t="s">
        <v>8338</v>
      </c>
      <c r="R1235" t="s">
        <v>8318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8338</v>
      </c>
      <c r="R1236" t="s">
        <v>8318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8338</v>
      </c>
      <c r="R1237" t="s">
        <v>8318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8338</v>
      </c>
      <c r="R1238" t="s">
        <v>8318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8338</v>
      </c>
      <c r="R1239" t="s">
        <v>8318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</v>
      </c>
      <c r="Q1240" t="s">
        <v>8338</v>
      </c>
      <c r="R1240" t="s">
        <v>8318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8338</v>
      </c>
      <c r="R1241" t="s">
        <v>8318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30.13</v>
      </c>
      <c r="Q1242" t="s">
        <v>8338</v>
      </c>
      <c r="R1242" t="s">
        <v>8318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74.62</v>
      </c>
      <c r="Q1243" t="s">
        <v>8338</v>
      </c>
      <c r="R1243" t="s">
        <v>8318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8338</v>
      </c>
      <c r="R1244" t="s">
        <v>8318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8338</v>
      </c>
      <c r="R1245" t="s">
        <v>8318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</v>
      </c>
      <c r="Q1246" t="s">
        <v>8338</v>
      </c>
      <c r="R1246" t="s">
        <v>8310</v>
      </c>
      <c r="S1246" s="8">
        <f t="shared" si="78"/>
        <v>41355.825497685182</v>
      </c>
      <c r="T1246" s="8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</v>
      </c>
      <c r="Q1247" t="s">
        <v>8338</v>
      </c>
      <c r="R1247" t="s">
        <v>8310</v>
      </c>
      <c r="S1247" s="8">
        <f t="shared" si="78"/>
        <v>41774.599930555552</v>
      </c>
      <c r="T1247" s="8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8338</v>
      </c>
      <c r="R1248" t="s">
        <v>8310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8338</v>
      </c>
      <c r="R1249" t="s">
        <v>8310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</v>
      </c>
      <c r="Q1250" t="s">
        <v>8338</v>
      </c>
      <c r="R1250" t="s">
        <v>8310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64.47</v>
      </c>
      <c r="Q1251" t="s">
        <v>8338</v>
      </c>
      <c r="R1251" t="s">
        <v>8310</v>
      </c>
      <c r="S1251" s="8">
        <f t="shared" si="78"/>
        <v>41067.74086805556</v>
      </c>
      <c r="T1251" s="8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</v>
      </c>
      <c r="Q1252" t="s">
        <v>8338</v>
      </c>
      <c r="R1252" t="s">
        <v>8310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</v>
      </c>
      <c r="Q1253" t="s">
        <v>8338</v>
      </c>
      <c r="R1253" t="s">
        <v>8310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</v>
      </c>
      <c r="Q1254" t="s">
        <v>8338</v>
      </c>
      <c r="R1254" t="s">
        <v>8310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</v>
      </c>
      <c r="Q1255" t="s">
        <v>8338</v>
      </c>
      <c r="R1255" t="s">
        <v>8310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94.49</v>
      </c>
      <c r="Q1256" t="s">
        <v>8338</v>
      </c>
      <c r="R1256" t="s">
        <v>8310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55.7</v>
      </c>
      <c r="Q1257" t="s">
        <v>8338</v>
      </c>
      <c r="R1257" t="s">
        <v>8310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</v>
      </c>
      <c r="Q1258" t="s">
        <v>8338</v>
      </c>
      <c r="R1258" t="s">
        <v>8310</v>
      </c>
      <c r="S1258" s="8">
        <f t="shared" si="78"/>
        <v>40921.919340277782</v>
      </c>
      <c r="T1258" s="8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</v>
      </c>
      <c r="Q1259" t="s">
        <v>8338</v>
      </c>
      <c r="R1259" t="s">
        <v>8310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38.18</v>
      </c>
      <c r="Q1260" t="s">
        <v>8338</v>
      </c>
      <c r="R1260" t="s">
        <v>8310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27.15</v>
      </c>
      <c r="Q1261" t="s">
        <v>8338</v>
      </c>
      <c r="R1261" t="s">
        <v>8310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50.69</v>
      </c>
      <c r="Q1262" t="s">
        <v>8338</v>
      </c>
      <c r="R1262" t="s">
        <v>8310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</v>
      </c>
      <c r="Q1263" t="s">
        <v>8338</v>
      </c>
      <c r="R1263" t="s">
        <v>8310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77.64</v>
      </c>
      <c r="Q1264" t="s">
        <v>8338</v>
      </c>
      <c r="R1264" t="s">
        <v>8310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8338</v>
      </c>
      <c r="R1265" t="s">
        <v>8310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</v>
      </c>
      <c r="Q1266" t="s">
        <v>8338</v>
      </c>
      <c r="R1266" t="s">
        <v>8310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</v>
      </c>
      <c r="Q1267" t="s">
        <v>8338</v>
      </c>
      <c r="R1267" t="s">
        <v>8310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8338</v>
      </c>
      <c r="R1268" t="s">
        <v>8310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140.86000000000001</v>
      </c>
      <c r="Q1269" t="s">
        <v>8338</v>
      </c>
      <c r="R1269" t="s">
        <v>8310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</v>
      </c>
      <c r="Q1270" t="s">
        <v>8338</v>
      </c>
      <c r="R1270" t="s">
        <v>8310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99.16</v>
      </c>
      <c r="Q1271" t="s">
        <v>8338</v>
      </c>
      <c r="R1271" t="s">
        <v>8310</v>
      </c>
      <c r="S1271" s="8">
        <f t="shared" si="78"/>
        <v>42445.823055555549</v>
      </c>
      <c r="T1271" s="8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</v>
      </c>
      <c r="Q1272" t="s">
        <v>8338</v>
      </c>
      <c r="R1272" t="s">
        <v>8310</v>
      </c>
      <c r="S1272" s="8">
        <f t="shared" si="78"/>
        <v>40933.856967592597</v>
      </c>
      <c r="T1272" s="8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</v>
      </c>
      <c r="Q1273" t="s">
        <v>8338</v>
      </c>
      <c r="R1273" t="s">
        <v>8310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8338</v>
      </c>
      <c r="R1274" t="s">
        <v>8310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76.67</v>
      </c>
      <c r="Q1275" t="s">
        <v>8338</v>
      </c>
      <c r="R1275" t="s">
        <v>8310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</v>
      </c>
      <c r="Q1276" t="s">
        <v>8338</v>
      </c>
      <c r="R1276" t="s">
        <v>8310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</v>
      </c>
      <c r="Q1277" t="s">
        <v>8338</v>
      </c>
      <c r="R1277" t="s">
        <v>8310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46.07</v>
      </c>
      <c r="Q1278" t="s">
        <v>8338</v>
      </c>
      <c r="R1278" t="s">
        <v>8310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</v>
      </c>
      <c r="Q1279" t="s">
        <v>8338</v>
      </c>
      <c r="R1279" t="s">
        <v>8310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53.01</v>
      </c>
      <c r="Q1280" t="s">
        <v>8338</v>
      </c>
      <c r="R1280" t="s">
        <v>8310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73.36</v>
      </c>
      <c r="Q1281" t="s">
        <v>8338</v>
      </c>
      <c r="R1281" t="s">
        <v>8310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127.98</v>
      </c>
      <c r="Q1282" t="s">
        <v>8338</v>
      </c>
      <c r="R1282" t="s">
        <v>8310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ROUND(E1283/L1283,2)</f>
        <v>104.73</v>
      </c>
      <c r="Q1283" t="s">
        <v>8338</v>
      </c>
      <c r="R1283" t="s">
        <v>8310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</v>
      </c>
      <c r="Q1284" t="s">
        <v>8338</v>
      </c>
      <c r="R1284" t="s">
        <v>8310</v>
      </c>
      <c r="S1284" s="8">
        <f t="shared" si="82"/>
        <v>41586.475173611114</v>
      </c>
      <c r="T1284" s="8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t="s">
        <v>8338</v>
      </c>
      <c r="R1285" t="s">
        <v>8310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8330</v>
      </c>
      <c r="R1286" t="s">
        <v>8331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32.270000000000003</v>
      </c>
      <c r="Q1287" t="s">
        <v>8330</v>
      </c>
      <c r="R1287" t="s">
        <v>8331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8330</v>
      </c>
      <c r="R1288" t="s">
        <v>8331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8330</v>
      </c>
      <c r="R1289" t="s">
        <v>8331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65.87</v>
      </c>
      <c r="Q1290" t="s">
        <v>8330</v>
      </c>
      <c r="R1290" t="s">
        <v>8331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36.08</v>
      </c>
      <c r="Q1291" t="s">
        <v>8330</v>
      </c>
      <c r="R1291" t="s">
        <v>8331</v>
      </c>
      <c r="S1291" s="8">
        <f t="shared" si="82"/>
        <v>42709.134780092587</v>
      </c>
      <c r="T1291" s="8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44.19</v>
      </c>
      <c r="Q1292" t="s">
        <v>8330</v>
      </c>
      <c r="R1292" t="s">
        <v>8331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</v>
      </c>
      <c r="Q1293" t="s">
        <v>8330</v>
      </c>
      <c r="R1293" t="s">
        <v>8331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</v>
      </c>
      <c r="Q1294" t="s">
        <v>8330</v>
      </c>
      <c r="R1294" t="s">
        <v>8331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</v>
      </c>
      <c r="Q1295" t="s">
        <v>8330</v>
      </c>
      <c r="R1295" t="s">
        <v>8331</v>
      </c>
      <c r="S1295" s="8">
        <f t="shared" si="82"/>
        <v>42292.701053240744</v>
      </c>
      <c r="T1295" s="8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8330</v>
      </c>
      <c r="R1296" t="s">
        <v>8331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39.83</v>
      </c>
      <c r="Q1297" t="s">
        <v>8330</v>
      </c>
      <c r="R1297" t="s">
        <v>8331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</v>
      </c>
      <c r="Q1298" t="s">
        <v>8330</v>
      </c>
      <c r="R1298" t="s">
        <v>8331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92.04</v>
      </c>
      <c r="Q1299" t="s">
        <v>8330</v>
      </c>
      <c r="R1299" t="s">
        <v>8331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</v>
      </c>
      <c r="Q1300" t="s">
        <v>8330</v>
      </c>
      <c r="R1300" t="s">
        <v>8331</v>
      </c>
      <c r="S1300" s="8">
        <f t="shared" si="82"/>
        <v>42458.680925925932</v>
      </c>
      <c r="T1300" s="8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8330</v>
      </c>
      <c r="R1301" t="s">
        <v>8331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8330</v>
      </c>
      <c r="R1302" t="s">
        <v>8331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</v>
      </c>
      <c r="Q1303" t="s">
        <v>8330</v>
      </c>
      <c r="R1303" t="s">
        <v>8331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8330</v>
      </c>
      <c r="R1304" t="s">
        <v>8331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</v>
      </c>
      <c r="Q1305" t="s">
        <v>8330</v>
      </c>
      <c r="R1305" t="s">
        <v>8331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</v>
      </c>
      <c r="Q1306" t="s">
        <v>8332</v>
      </c>
      <c r="R1306" t="s">
        <v>8334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90.62</v>
      </c>
      <c r="Q1307" t="s">
        <v>8332</v>
      </c>
      <c r="R1307" t="s">
        <v>8334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</v>
      </c>
      <c r="Q1308" t="s">
        <v>8332</v>
      </c>
      <c r="R1308" t="s">
        <v>8334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</v>
      </c>
      <c r="Q1309" t="s">
        <v>8332</v>
      </c>
      <c r="R1309" t="s">
        <v>8334</v>
      </c>
      <c r="S1309" s="8">
        <f t="shared" si="82"/>
        <v>42387.503229166665</v>
      </c>
      <c r="T1309" s="8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</v>
      </c>
      <c r="Q1310" t="s">
        <v>8332</v>
      </c>
      <c r="R1310" t="s">
        <v>8334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</v>
      </c>
      <c r="Q1311" t="s">
        <v>8332</v>
      </c>
      <c r="R1311" t="s">
        <v>8334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129.16999999999999</v>
      </c>
      <c r="Q1312" t="s">
        <v>8332</v>
      </c>
      <c r="R1312" t="s">
        <v>8334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8332</v>
      </c>
      <c r="R1313" t="s">
        <v>8334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8332</v>
      </c>
      <c r="R1314" t="s">
        <v>8334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102.02</v>
      </c>
      <c r="Q1315" t="s">
        <v>8332</v>
      </c>
      <c r="R1315" t="s">
        <v>8334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</v>
      </c>
      <c r="Q1316" t="s">
        <v>8332</v>
      </c>
      <c r="R1316" t="s">
        <v>8334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162.91999999999999</v>
      </c>
      <c r="Q1317" t="s">
        <v>8332</v>
      </c>
      <c r="R1317" t="s">
        <v>8334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8332</v>
      </c>
      <c r="R1318" t="s">
        <v>8334</v>
      </c>
      <c r="S1318" s="8">
        <f t="shared" si="82"/>
        <v>42393.961909722217</v>
      </c>
      <c r="T1318" s="8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603.53</v>
      </c>
      <c r="Q1319" t="s">
        <v>8332</v>
      </c>
      <c r="R1319" t="s">
        <v>8334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45.41</v>
      </c>
      <c r="Q1320" t="s">
        <v>8332</v>
      </c>
      <c r="R1320" t="s">
        <v>8334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</v>
      </c>
      <c r="Q1321" t="s">
        <v>8332</v>
      </c>
      <c r="R1321" t="s">
        <v>8334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167.67</v>
      </c>
      <c r="Q1322" t="s">
        <v>8332</v>
      </c>
      <c r="R1322" t="s">
        <v>8334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859.86</v>
      </c>
      <c r="Q1323" t="s">
        <v>8332</v>
      </c>
      <c r="R1323" t="s">
        <v>8334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8332</v>
      </c>
      <c r="R1324" t="s">
        <v>8334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</v>
      </c>
      <c r="Q1325" t="s">
        <v>8332</v>
      </c>
      <c r="R1325" t="s">
        <v>8334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54.67</v>
      </c>
      <c r="Q1326" t="s">
        <v>8332</v>
      </c>
      <c r="R1326" t="s">
        <v>8334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8332</v>
      </c>
      <c r="R1327" t="s">
        <v>8334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102.73</v>
      </c>
      <c r="Q1328" t="s">
        <v>8332</v>
      </c>
      <c r="R1328" t="s">
        <v>8334</v>
      </c>
      <c r="S1328" s="8">
        <f t="shared" si="82"/>
        <v>41974.791990740734</v>
      </c>
      <c r="T1328" s="8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41.59</v>
      </c>
      <c r="Q1329" t="s">
        <v>8332</v>
      </c>
      <c r="R1329" t="s">
        <v>8334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</v>
      </c>
      <c r="Q1330" t="s">
        <v>8332</v>
      </c>
      <c r="R1330" t="s">
        <v>8334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</v>
      </c>
      <c r="Q1331" t="s">
        <v>8332</v>
      </c>
      <c r="R1331" t="s">
        <v>8334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8332</v>
      </c>
      <c r="R1332" t="s">
        <v>8334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8332</v>
      </c>
      <c r="R1333" t="s">
        <v>8334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8332</v>
      </c>
      <c r="R1334" t="s">
        <v>8334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8332</v>
      </c>
      <c r="R1335" t="s">
        <v>8334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</v>
      </c>
      <c r="Q1336" t="s">
        <v>8332</v>
      </c>
      <c r="R1336" t="s">
        <v>8334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8332</v>
      </c>
      <c r="R1337" t="s">
        <v>8334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379.23</v>
      </c>
      <c r="Q1338" t="s">
        <v>8332</v>
      </c>
      <c r="R1338" t="s">
        <v>8334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</v>
      </c>
      <c r="Q1339" t="s">
        <v>8332</v>
      </c>
      <c r="R1339" t="s">
        <v>8334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66.069999999999993</v>
      </c>
      <c r="Q1340" t="s">
        <v>8332</v>
      </c>
      <c r="R1340" t="s">
        <v>8334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89.65</v>
      </c>
      <c r="Q1341" t="s">
        <v>8332</v>
      </c>
      <c r="R1341" t="s">
        <v>8334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8332</v>
      </c>
      <c r="R1342" t="s">
        <v>8334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</v>
      </c>
      <c r="Q1343" t="s">
        <v>8332</v>
      </c>
      <c r="R1343" t="s">
        <v>8334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8332</v>
      </c>
      <c r="R1344" t="s">
        <v>8334</v>
      </c>
      <c r="S1344" s="8">
        <f t="shared" si="82"/>
        <v>42172.816423611104</v>
      </c>
      <c r="T1344" s="8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158.36000000000001</v>
      </c>
      <c r="Q1345" t="s">
        <v>8332</v>
      </c>
      <c r="R1345" t="s">
        <v>8334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</v>
      </c>
      <c r="Q1346" t="s">
        <v>8335</v>
      </c>
      <c r="R1346" t="s">
        <v>8336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ROUND(E1347/L1347,2)</f>
        <v>53.57</v>
      </c>
      <c r="Q1347" t="s">
        <v>8335</v>
      </c>
      <c r="R1347" t="s">
        <v>8336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48.45</v>
      </c>
      <c r="Q1348" t="s">
        <v>8335</v>
      </c>
      <c r="R1348" t="s">
        <v>8336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8335</v>
      </c>
      <c r="R1349" t="s">
        <v>8336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</v>
      </c>
      <c r="Q1350" t="s">
        <v>8335</v>
      </c>
      <c r="R1350" t="s">
        <v>8336</v>
      </c>
      <c r="S1350" s="8">
        <f t="shared" si="86"/>
        <v>41963.506168981476</v>
      </c>
      <c r="T1350" s="8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t="s">
        <v>8335</v>
      </c>
      <c r="R1351" t="s">
        <v>8336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8335</v>
      </c>
      <c r="R1352" t="s">
        <v>8336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168.78</v>
      </c>
      <c r="Q1353" t="s">
        <v>8335</v>
      </c>
      <c r="R1353" t="s">
        <v>8336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t="s">
        <v>8335</v>
      </c>
      <c r="R1354" t="s">
        <v>8336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t="s">
        <v>8335</v>
      </c>
      <c r="R1355" t="s">
        <v>8336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t="s">
        <v>8335</v>
      </c>
      <c r="R1356" t="s">
        <v>8336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25.35</v>
      </c>
      <c r="Q1357" t="s">
        <v>8335</v>
      </c>
      <c r="R1357" t="s">
        <v>8336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</v>
      </c>
      <c r="Q1358" t="s">
        <v>8335</v>
      </c>
      <c r="R1358" t="s">
        <v>8336</v>
      </c>
      <c r="S1358" s="8">
        <f t="shared" si="86"/>
        <v>41430.038888888892</v>
      </c>
      <c r="T1358" s="8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38.549999999999997</v>
      </c>
      <c r="Q1359" t="s">
        <v>8335</v>
      </c>
      <c r="R1359" t="s">
        <v>8336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68.37</v>
      </c>
      <c r="Q1360" t="s">
        <v>8335</v>
      </c>
      <c r="R1360" t="s">
        <v>8336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</v>
      </c>
      <c r="Q1361" t="s">
        <v>8335</v>
      </c>
      <c r="R1361" t="s">
        <v>8336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</v>
      </c>
      <c r="Q1362" t="s">
        <v>8335</v>
      </c>
      <c r="R1362" t="s">
        <v>8336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</v>
      </c>
      <c r="Q1363" t="s">
        <v>8335</v>
      </c>
      <c r="R1363" t="s">
        <v>8336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8335</v>
      </c>
      <c r="R1364" t="s">
        <v>8336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8335</v>
      </c>
      <c r="R1365" t="s">
        <v>8336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</v>
      </c>
      <c r="Q1366" t="s">
        <v>8338</v>
      </c>
      <c r="R1366" t="s">
        <v>8310</v>
      </c>
      <c r="S1366" s="8">
        <f t="shared" si="86"/>
        <v>41951.695671296293</v>
      </c>
      <c r="T1366" s="8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81.739999999999995</v>
      </c>
      <c r="Q1367" t="s">
        <v>8338</v>
      </c>
      <c r="R1367" t="s">
        <v>8310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64.540000000000006</v>
      </c>
      <c r="Q1368" t="s">
        <v>8338</v>
      </c>
      <c r="R1368" t="s">
        <v>8310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63.48</v>
      </c>
      <c r="Q1369" t="s">
        <v>8338</v>
      </c>
      <c r="R1369" t="s">
        <v>8310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</v>
      </c>
      <c r="Q1370" t="s">
        <v>8338</v>
      </c>
      <c r="R1370" t="s">
        <v>8310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83.97</v>
      </c>
      <c r="Q1371" t="s">
        <v>8338</v>
      </c>
      <c r="R1371" t="s">
        <v>8310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8338</v>
      </c>
      <c r="R1372" t="s">
        <v>8310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</v>
      </c>
      <c r="Q1373" t="s">
        <v>8338</v>
      </c>
      <c r="R1373" t="s">
        <v>8310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8338</v>
      </c>
      <c r="R1374" t="s">
        <v>8310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</v>
      </c>
      <c r="Q1375" t="s">
        <v>8338</v>
      </c>
      <c r="R1375" t="s">
        <v>8310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</v>
      </c>
      <c r="Q1376" t="s">
        <v>8338</v>
      </c>
      <c r="R1376" t="s">
        <v>8310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</v>
      </c>
      <c r="Q1377" t="s">
        <v>8338</v>
      </c>
      <c r="R1377" t="s">
        <v>8310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55.61</v>
      </c>
      <c r="Q1378" t="s">
        <v>8338</v>
      </c>
      <c r="R1378" t="s">
        <v>8310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48.71</v>
      </c>
      <c r="Q1379" t="s">
        <v>8338</v>
      </c>
      <c r="R1379" t="s">
        <v>8310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30.58</v>
      </c>
      <c r="Q1380" t="s">
        <v>8338</v>
      </c>
      <c r="R1380" t="s">
        <v>8310</v>
      </c>
      <c r="S1380" s="8">
        <f t="shared" si="86"/>
        <v>42568.759374999994</v>
      </c>
      <c r="T1380" s="8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73.91</v>
      </c>
      <c r="Q1381" t="s">
        <v>8338</v>
      </c>
      <c r="R1381" t="s">
        <v>8310</v>
      </c>
      <c r="S1381" s="8">
        <f t="shared" si="86"/>
        <v>42130.491620370376</v>
      </c>
      <c r="T1381" s="8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8338</v>
      </c>
      <c r="R1382" t="s">
        <v>8310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73.36</v>
      </c>
      <c r="Q1383" t="s">
        <v>8338</v>
      </c>
      <c r="R1383" t="s">
        <v>8310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</v>
      </c>
      <c r="Q1384" t="s">
        <v>8338</v>
      </c>
      <c r="R1384" t="s">
        <v>8310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50.25</v>
      </c>
      <c r="Q1385" t="s">
        <v>8338</v>
      </c>
      <c r="R1385" t="s">
        <v>8310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68.94</v>
      </c>
      <c r="Q1386" t="s">
        <v>8338</v>
      </c>
      <c r="R1386" t="s">
        <v>8310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</v>
      </c>
      <c r="Q1387" t="s">
        <v>8338</v>
      </c>
      <c r="R1387" t="s">
        <v>8310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8338</v>
      </c>
      <c r="R1388" t="s">
        <v>8310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</v>
      </c>
      <c r="Q1389" t="s">
        <v>8338</v>
      </c>
      <c r="R1389" t="s">
        <v>8310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</v>
      </c>
      <c r="Q1390" t="s">
        <v>8338</v>
      </c>
      <c r="R1390" t="s">
        <v>8310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</v>
      </c>
      <c r="Q1391" t="s">
        <v>8338</v>
      </c>
      <c r="R1391" t="s">
        <v>8310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160.79</v>
      </c>
      <c r="Q1392" t="s">
        <v>8338</v>
      </c>
      <c r="R1392" t="s">
        <v>8310</v>
      </c>
      <c r="S1392" s="8">
        <f t="shared" si="86"/>
        <v>42087.803310185183</v>
      </c>
      <c r="T1392" s="8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</v>
      </c>
      <c r="Q1393" t="s">
        <v>8338</v>
      </c>
      <c r="R1393" t="s">
        <v>8310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27.32</v>
      </c>
      <c r="Q1394" t="s">
        <v>8338</v>
      </c>
      <c r="R1394" t="s">
        <v>8310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196.83</v>
      </c>
      <c r="Q1395" t="s">
        <v>8338</v>
      </c>
      <c r="R1395" t="s">
        <v>8310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</v>
      </c>
      <c r="Q1396" t="s">
        <v>8338</v>
      </c>
      <c r="R1396" t="s">
        <v>8310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47.76</v>
      </c>
      <c r="Q1397" t="s">
        <v>8338</v>
      </c>
      <c r="R1397" t="s">
        <v>8310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</v>
      </c>
      <c r="Q1398" t="s">
        <v>8338</v>
      </c>
      <c r="R1398" t="s">
        <v>8310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72.06</v>
      </c>
      <c r="Q1399" t="s">
        <v>8338</v>
      </c>
      <c r="R1399" t="s">
        <v>8310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74.25</v>
      </c>
      <c r="Q1400" t="s">
        <v>8338</v>
      </c>
      <c r="R1400" t="s">
        <v>8310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</v>
      </c>
      <c r="Q1401" t="s">
        <v>8338</v>
      </c>
      <c r="R1401" t="s">
        <v>8310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17.239999999999998</v>
      </c>
      <c r="Q1402" t="s">
        <v>8338</v>
      </c>
      <c r="R1402" t="s">
        <v>8310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</v>
      </c>
      <c r="Q1403" t="s">
        <v>8338</v>
      </c>
      <c r="R1403" t="s">
        <v>8310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</v>
      </c>
      <c r="Q1404" t="s">
        <v>8338</v>
      </c>
      <c r="R1404" t="s">
        <v>8310</v>
      </c>
      <c r="S1404" s="8">
        <f t="shared" si="86"/>
        <v>42065.053368055553</v>
      </c>
      <c r="T1404" s="8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62.17</v>
      </c>
      <c r="Q1405" t="s">
        <v>8338</v>
      </c>
      <c r="R1405" t="s">
        <v>8310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8335</v>
      </c>
      <c r="R1406" t="s">
        <v>8345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6.18</v>
      </c>
      <c r="Q1407" t="s">
        <v>8335</v>
      </c>
      <c r="R1407" t="s">
        <v>8345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8335</v>
      </c>
      <c r="R1408" t="s">
        <v>8345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8335</v>
      </c>
      <c r="R1409" t="s">
        <v>8345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8335</v>
      </c>
      <c r="R1410" t="s">
        <v>8345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ROUND(E1411/L1411,2)</f>
        <v>#DIV/0!</v>
      </c>
      <c r="Q1411" t="s">
        <v>8335</v>
      </c>
      <c r="R1411" t="s">
        <v>8345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8335</v>
      </c>
      <c r="R1412" t="s">
        <v>8345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</v>
      </c>
      <c r="Q1413" t="s">
        <v>8335</v>
      </c>
      <c r="R1413" t="s">
        <v>8345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24.62</v>
      </c>
      <c r="Q1414" t="s">
        <v>8335</v>
      </c>
      <c r="R1414" t="s">
        <v>8345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8335</v>
      </c>
      <c r="R1415" t="s">
        <v>8345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8335</v>
      </c>
      <c r="R1416" t="s">
        <v>8345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88.89</v>
      </c>
      <c r="Q1417" t="s">
        <v>8335</v>
      </c>
      <c r="R1417" t="s">
        <v>8345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8335</v>
      </c>
      <c r="R1418" t="s">
        <v>8345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8335</v>
      </c>
      <c r="R1419" t="s">
        <v>8345</v>
      </c>
      <c r="S1419" s="8">
        <f t="shared" si="90"/>
        <v>42232.15016203704</v>
      </c>
      <c r="T1419" s="8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8335</v>
      </c>
      <c r="R1420" t="s">
        <v>8345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8335</v>
      </c>
      <c r="R1421" t="s">
        <v>8345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8335</v>
      </c>
      <c r="R1422" t="s">
        <v>8345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8335</v>
      </c>
      <c r="R1423" t="s">
        <v>8345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8335</v>
      </c>
      <c r="R1424" t="s">
        <v>8345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8335</v>
      </c>
      <c r="R1425" t="s">
        <v>8345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</v>
      </c>
      <c r="Q1426" t="s">
        <v>8335</v>
      </c>
      <c r="R1426" t="s">
        <v>8345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8335</v>
      </c>
      <c r="R1427" t="s">
        <v>8345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8335</v>
      </c>
      <c r="R1428" t="s">
        <v>8345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8335</v>
      </c>
      <c r="R1429" t="s">
        <v>8345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8335</v>
      </c>
      <c r="R1430" t="s">
        <v>8345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8335</v>
      </c>
      <c r="R1431" t="s">
        <v>8345</v>
      </c>
      <c r="S1431" s="8">
        <f t="shared" si="90"/>
        <v>42074.060671296291</v>
      </c>
      <c r="T1431" s="8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8335</v>
      </c>
      <c r="R1432" t="s">
        <v>8345</v>
      </c>
      <c r="S1432" s="8">
        <f t="shared" si="90"/>
        <v>41961.813518518517</v>
      </c>
      <c r="T1432" s="8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</v>
      </c>
      <c r="Q1433" t="s">
        <v>8335</v>
      </c>
      <c r="R1433" t="s">
        <v>8345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8335</v>
      </c>
      <c r="R1434" t="s">
        <v>8345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8335</v>
      </c>
      <c r="R1435" t="s">
        <v>8345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744.55</v>
      </c>
      <c r="Q1436" t="s">
        <v>8335</v>
      </c>
      <c r="R1436" t="s">
        <v>8345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8335</v>
      </c>
      <c r="R1437" t="s">
        <v>8345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8335</v>
      </c>
      <c r="R1438" t="s">
        <v>8345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</v>
      </c>
      <c r="Q1439" t="s">
        <v>8335</v>
      </c>
      <c r="R1439" t="s">
        <v>8345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8335</v>
      </c>
      <c r="R1440" t="s">
        <v>8345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8335</v>
      </c>
      <c r="R1441" t="s">
        <v>8345</v>
      </c>
      <c r="S1441" s="8">
        <f t="shared" si="90"/>
        <v>42040.829872685179</v>
      </c>
      <c r="T1441" s="8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8335</v>
      </c>
      <c r="R1442" t="s">
        <v>8345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</v>
      </c>
      <c r="Q1443" t="s">
        <v>8335</v>
      </c>
      <c r="R1443" t="s">
        <v>8345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8335</v>
      </c>
      <c r="R1444" t="s">
        <v>8345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8335</v>
      </c>
      <c r="R1445" t="s">
        <v>8345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8335</v>
      </c>
      <c r="R1446" t="s">
        <v>8345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8335</v>
      </c>
      <c r="R1447" t="s">
        <v>8345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8335</v>
      </c>
      <c r="R1448" t="s">
        <v>8345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8335</v>
      </c>
      <c r="R1449" t="s">
        <v>8345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8335</v>
      </c>
      <c r="R1450" t="s">
        <v>8345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8335</v>
      </c>
      <c r="R1451" t="s">
        <v>8345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8335</v>
      </c>
      <c r="R1452" t="s">
        <v>8345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8335</v>
      </c>
      <c r="R1453" t="s">
        <v>8345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8335</v>
      </c>
      <c r="R1454" t="s">
        <v>8345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8335</v>
      </c>
      <c r="R1455" t="s">
        <v>8345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8335</v>
      </c>
      <c r="R1456" t="s">
        <v>8345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8335</v>
      </c>
      <c r="R1457" t="s">
        <v>8345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</v>
      </c>
      <c r="Q1458" t="s">
        <v>8335</v>
      </c>
      <c r="R1458" t="s">
        <v>8345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8335</v>
      </c>
      <c r="R1459" t="s">
        <v>8345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8335</v>
      </c>
      <c r="R1460" t="s">
        <v>8345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8335</v>
      </c>
      <c r="R1461" t="s">
        <v>8345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8335</v>
      </c>
      <c r="R1462" t="s">
        <v>8345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44.67</v>
      </c>
      <c r="Q1463" t="s">
        <v>8335</v>
      </c>
      <c r="R1463" t="s">
        <v>8346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28.94</v>
      </c>
      <c r="Q1464" t="s">
        <v>8335</v>
      </c>
      <c r="R1464" t="s">
        <v>8346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8335</v>
      </c>
      <c r="R1465" t="s">
        <v>8346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34.869999999999997</v>
      </c>
      <c r="Q1466" t="s">
        <v>8335</v>
      </c>
      <c r="R1466" t="s">
        <v>8346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</v>
      </c>
      <c r="Q1467" t="s">
        <v>8335</v>
      </c>
      <c r="R1467" t="s">
        <v>8346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69.599999999999994</v>
      </c>
      <c r="Q1468" t="s">
        <v>8335</v>
      </c>
      <c r="R1468" t="s">
        <v>8346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8335</v>
      </c>
      <c r="R1469" t="s">
        <v>8346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</v>
      </c>
      <c r="Q1470" t="s">
        <v>8335</v>
      </c>
      <c r="R1470" t="s">
        <v>8346</v>
      </c>
      <c r="S1470" s="8">
        <f t="shared" si="90"/>
        <v>40646.014456018522</v>
      </c>
      <c r="T1470" s="8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</v>
      </c>
      <c r="Q1471" t="s">
        <v>8335</v>
      </c>
      <c r="R1471" t="s">
        <v>8346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</v>
      </c>
      <c r="Q1472" t="s">
        <v>8335</v>
      </c>
      <c r="R1472" t="s">
        <v>8346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96.88</v>
      </c>
      <c r="Q1473" t="s">
        <v>8335</v>
      </c>
      <c r="R1473" t="s">
        <v>8346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</v>
      </c>
      <c r="Q1474" t="s">
        <v>8335</v>
      </c>
      <c r="R1474" t="s">
        <v>8346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ROUND(E1475/L1475,2)</f>
        <v>38.46</v>
      </c>
      <c r="Q1475" t="s">
        <v>8335</v>
      </c>
      <c r="R1475" t="s">
        <v>8346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44.32</v>
      </c>
      <c r="Q1476" t="s">
        <v>8335</v>
      </c>
      <c r="R1476" t="s">
        <v>8346</v>
      </c>
      <c r="S1476" s="8">
        <f t="shared" si="94"/>
        <v>41500.727916666663</v>
      </c>
      <c r="T1476" s="8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</v>
      </c>
      <c r="Q1477" t="s">
        <v>8335</v>
      </c>
      <c r="R1477" t="s">
        <v>8346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</v>
      </c>
      <c r="Q1478" t="s">
        <v>8335</v>
      </c>
      <c r="R1478" t="s">
        <v>8346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8335</v>
      </c>
      <c r="R1479" t="s">
        <v>8346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29.19</v>
      </c>
      <c r="Q1480" t="s">
        <v>8335</v>
      </c>
      <c r="R1480" t="s">
        <v>8346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30.96</v>
      </c>
      <c r="Q1481" t="s">
        <v>8335</v>
      </c>
      <c r="R1481" t="s">
        <v>8346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92.16</v>
      </c>
      <c r="Q1482" t="s">
        <v>8335</v>
      </c>
      <c r="R1482" t="s">
        <v>8346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8335</v>
      </c>
      <c r="R1483" t="s">
        <v>8337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8335</v>
      </c>
      <c r="R1484" t="s">
        <v>8337</v>
      </c>
      <c r="S1484" s="8">
        <f t="shared" si="94"/>
        <v>41136.85805555556</v>
      </c>
      <c r="T1484" s="8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8335</v>
      </c>
      <c r="R1485" t="s">
        <v>8337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8335</v>
      </c>
      <c r="R1486" t="s">
        <v>8337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8335</v>
      </c>
      <c r="R1487" t="s">
        <v>8337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8335</v>
      </c>
      <c r="R1488" t="s">
        <v>8337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8335</v>
      </c>
      <c r="R1489" t="s">
        <v>8337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8335</v>
      </c>
      <c r="R1490" t="s">
        <v>8337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8335</v>
      </c>
      <c r="R1491" t="s">
        <v>8337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47.11</v>
      </c>
      <c r="Q1492" t="s">
        <v>8335</v>
      </c>
      <c r="R1492" t="s">
        <v>8337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8335</v>
      </c>
      <c r="R1493" t="s">
        <v>8337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8335</v>
      </c>
      <c r="R1494" t="s">
        <v>8337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8335</v>
      </c>
      <c r="R1495" t="s">
        <v>8337</v>
      </c>
      <c r="S1495" s="8">
        <f t="shared" si="94"/>
        <v>41411.866608796299</v>
      </c>
      <c r="T1495" s="8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40.450000000000003</v>
      </c>
      <c r="Q1496" t="s">
        <v>8335</v>
      </c>
      <c r="R1496" t="s">
        <v>8337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8335</v>
      </c>
      <c r="R1497" t="s">
        <v>8337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8335</v>
      </c>
      <c r="R1498" t="s">
        <v>8337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8335</v>
      </c>
      <c r="R1499" t="s">
        <v>8337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8335</v>
      </c>
      <c r="R1500" t="s">
        <v>8337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8335</v>
      </c>
      <c r="R1501" t="s">
        <v>8337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</v>
      </c>
      <c r="Q1502" t="s">
        <v>8335</v>
      </c>
      <c r="R1502" t="s">
        <v>8337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</v>
      </c>
      <c r="Q1503" t="s">
        <v>8343</v>
      </c>
      <c r="R1503" t="s">
        <v>8344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67.84</v>
      </c>
      <c r="Q1504" t="s">
        <v>8343</v>
      </c>
      <c r="R1504" t="s">
        <v>8344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</v>
      </c>
      <c r="Q1505" t="s">
        <v>8343</v>
      </c>
      <c r="R1505" t="s">
        <v>8344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67.16</v>
      </c>
      <c r="Q1506" t="s">
        <v>8343</v>
      </c>
      <c r="R1506" t="s">
        <v>8344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48.04</v>
      </c>
      <c r="Q1507" t="s">
        <v>8343</v>
      </c>
      <c r="R1507" t="s">
        <v>8344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</v>
      </c>
      <c r="Q1508" t="s">
        <v>8343</v>
      </c>
      <c r="R1508" t="s">
        <v>8344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8343</v>
      </c>
      <c r="R1509" t="s">
        <v>8344</v>
      </c>
      <c r="S1509" s="8">
        <f t="shared" si="94"/>
        <v>40254.450335648151</v>
      </c>
      <c r="T1509" s="8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</v>
      </c>
      <c r="Q1510" t="s">
        <v>8343</v>
      </c>
      <c r="R1510" t="s">
        <v>8344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</v>
      </c>
      <c r="Q1511" t="s">
        <v>8343</v>
      </c>
      <c r="R1511" t="s">
        <v>8344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39.92</v>
      </c>
      <c r="Q1512" t="s">
        <v>8343</v>
      </c>
      <c r="R1512" t="s">
        <v>8344</v>
      </c>
      <c r="S1512" s="8">
        <f t="shared" si="94"/>
        <v>41809.385162037033</v>
      </c>
      <c r="T1512" s="8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75.98</v>
      </c>
      <c r="Q1513" t="s">
        <v>8343</v>
      </c>
      <c r="R1513" t="s">
        <v>8344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58.38</v>
      </c>
      <c r="Q1514" t="s">
        <v>8343</v>
      </c>
      <c r="R1514" t="s">
        <v>8344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</v>
      </c>
      <c r="Q1515" t="s">
        <v>8343</v>
      </c>
      <c r="R1515" t="s">
        <v>8344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</v>
      </c>
      <c r="Q1516" t="s">
        <v>8343</v>
      </c>
      <c r="R1516" t="s">
        <v>8344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</v>
      </c>
      <c r="Q1517" t="s">
        <v>8343</v>
      </c>
      <c r="R1517" t="s">
        <v>8344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</v>
      </c>
      <c r="Q1518" t="s">
        <v>8343</v>
      </c>
      <c r="R1518" t="s">
        <v>8344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39.51</v>
      </c>
      <c r="Q1519" t="s">
        <v>8343</v>
      </c>
      <c r="R1519" t="s">
        <v>8344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130.53</v>
      </c>
      <c r="Q1520" t="s">
        <v>8343</v>
      </c>
      <c r="R1520" t="s">
        <v>8344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64.16</v>
      </c>
      <c r="Q1521" t="s">
        <v>8343</v>
      </c>
      <c r="R1521" t="s">
        <v>8344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111.53</v>
      </c>
      <c r="Q1522" t="s">
        <v>8343</v>
      </c>
      <c r="R1522" t="s">
        <v>8344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170.45</v>
      </c>
      <c r="Q1523" t="s">
        <v>8343</v>
      </c>
      <c r="R1523" t="s">
        <v>8344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133.74</v>
      </c>
      <c r="Q1524" t="s">
        <v>8343</v>
      </c>
      <c r="R1524" t="s">
        <v>8344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</v>
      </c>
      <c r="Q1525" t="s">
        <v>8343</v>
      </c>
      <c r="R1525" t="s">
        <v>8344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221.79</v>
      </c>
      <c r="Q1526" t="s">
        <v>8343</v>
      </c>
      <c r="R1526" t="s">
        <v>8344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32.32</v>
      </c>
      <c r="Q1527" t="s">
        <v>8343</v>
      </c>
      <c r="R1527" t="s">
        <v>8344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98.84</v>
      </c>
      <c r="Q1528" t="s">
        <v>8343</v>
      </c>
      <c r="R1528" t="s">
        <v>8344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</v>
      </c>
      <c r="Q1529" t="s">
        <v>8343</v>
      </c>
      <c r="R1529" t="s">
        <v>8344</v>
      </c>
      <c r="S1529" s="8">
        <f t="shared" si="94"/>
        <v>42780.600532407407</v>
      </c>
      <c r="T1529" s="8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</v>
      </c>
      <c r="Q1530" t="s">
        <v>8343</v>
      </c>
      <c r="R1530" t="s">
        <v>8344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135.66999999999999</v>
      </c>
      <c r="Q1531" t="s">
        <v>8343</v>
      </c>
      <c r="R1531" t="s">
        <v>8344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</v>
      </c>
      <c r="Q1532" t="s">
        <v>8343</v>
      </c>
      <c r="R1532" t="s">
        <v>8344</v>
      </c>
      <c r="S1532" s="8">
        <f t="shared" si="94"/>
        <v>42275.767303240747</v>
      </c>
      <c r="T1532" s="8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</v>
      </c>
      <c r="Q1533" t="s">
        <v>8343</v>
      </c>
      <c r="R1533" t="s">
        <v>8344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82.32</v>
      </c>
      <c r="Q1534" t="s">
        <v>8343</v>
      </c>
      <c r="R1534" t="s">
        <v>8344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</v>
      </c>
      <c r="Q1535" t="s">
        <v>8343</v>
      </c>
      <c r="R1535" t="s">
        <v>8344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84.91</v>
      </c>
      <c r="Q1536" t="s">
        <v>8343</v>
      </c>
      <c r="R1536" t="s">
        <v>8344</v>
      </c>
      <c r="S1536" s="8">
        <f t="shared" si="94"/>
        <v>42221.67432870371</v>
      </c>
      <c r="T1536" s="8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</v>
      </c>
      <c r="Q1537" t="s">
        <v>8343</v>
      </c>
      <c r="R1537" t="s">
        <v>8344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66.02</v>
      </c>
      <c r="Q1538" t="s">
        <v>8343</v>
      </c>
      <c r="R1538" t="s">
        <v>8344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ROUND(E1539/L1539,2)</f>
        <v>96.38</v>
      </c>
      <c r="Q1539" t="s">
        <v>8343</v>
      </c>
      <c r="R1539" t="s">
        <v>8344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156.16999999999999</v>
      </c>
      <c r="Q1540" t="s">
        <v>8343</v>
      </c>
      <c r="R1540" t="s">
        <v>8344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</v>
      </c>
      <c r="Q1541" t="s">
        <v>8343</v>
      </c>
      <c r="R1541" t="s">
        <v>8344</v>
      </c>
      <c r="S1541" s="8">
        <f t="shared" si="98"/>
        <v>42705.919201388882</v>
      </c>
      <c r="T1541" s="8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180.41</v>
      </c>
      <c r="Q1542" t="s">
        <v>8343</v>
      </c>
      <c r="R1542" t="s">
        <v>8344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8343</v>
      </c>
      <c r="R1543" t="s">
        <v>8347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8343</v>
      </c>
      <c r="R1544" t="s">
        <v>8347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8343</v>
      </c>
      <c r="R1545" t="s">
        <v>8347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8343</v>
      </c>
      <c r="R1546" t="s">
        <v>8347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8343</v>
      </c>
      <c r="R1547" t="s">
        <v>8347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t="s">
        <v>8343</v>
      </c>
      <c r="R1548" t="s">
        <v>8347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8343</v>
      </c>
      <c r="R1549" t="s">
        <v>8347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8343</v>
      </c>
      <c r="R1550" t="s">
        <v>8347</v>
      </c>
      <c r="S1550" s="8">
        <f t="shared" si="98"/>
        <v>42286.88217592593</v>
      </c>
      <c r="T1550" s="8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8343</v>
      </c>
      <c r="R1551" t="s">
        <v>8347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14.43</v>
      </c>
      <c r="Q1552" t="s">
        <v>8343</v>
      </c>
      <c r="R1552" t="s">
        <v>8347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8343</v>
      </c>
      <c r="R1553" t="s">
        <v>8347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132.19</v>
      </c>
      <c r="Q1554" t="s">
        <v>8343</v>
      </c>
      <c r="R1554" t="s">
        <v>8347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8343</v>
      </c>
      <c r="R1555" t="s">
        <v>8347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8343</v>
      </c>
      <c r="R1556" t="s">
        <v>8347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8343</v>
      </c>
      <c r="R1557" t="s">
        <v>8347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56.42</v>
      </c>
      <c r="Q1558" t="s">
        <v>8343</v>
      </c>
      <c r="R1558" t="s">
        <v>8347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8343</v>
      </c>
      <c r="R1559" t="s">
        <v>8347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11.67</v>
      </c>
      <c r="Q1560" t="s">
        <v>8343</v>
      </c>
      <c r="R1560" t="s">
        <v>8347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8343</v>
      </c>
      <c r="R1561" t="s">
        <v>8347</v>
      </c>
      <c r="S1561" s="8">
        <f t="shared" si="98"/>
        <v>42108.05322916666</v>
      </c>
      <c r="T1561" s="8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8343</v>
      </c>
      <c r="R1562" t="s">
        <v>8347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8335</v>
      </c>
      <c r="R1563" t="s">
        <v>8348</v>
      </c>
      <c r="S1563" s="8">
        <f t="shared" si="98"/>
        <v>41555.041701388887</v>
      </c>
      <c r="T1563" s="8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8335</v>
      </c>
      <c r="R1564" t="s">
        <v>8348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8335</v>
      </c>
      <c r="R1565" t="s">
        <v>8348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8335</v>
      </c>
      <c r="R1566" t="s">
        <v>8348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8335</v>
      </c>
      <c r="R1567" t="s">
        <v>8348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</v>
      </c>
      <c r="Q1568" t="s">
        <v>8335</v>
      </c>
      <c r="R1568" t="s">
        <v>8348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</v>
      </c>
      <c r="Q1569" t="s">
        <v>8335</v>
      </c>
      <c r="R1569" t="s">
        <v>8348</v>
      </c>
      <c r="S1569" s="8">
        <f t="shared" si="98"/>
        <v>41671.936863425923</v>
      </c>
      <c r="T1569" s="8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8335</v>
      </c>
      <c r="R1570" t="s">
        <v>8348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8335</v>
      </c>
      <c r="R1571" t="s">
        <v>8348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47.77</v>
      </c>
      <c r="Q1572" t="s">
        <v>8335</v>
      </c>
      <c r="R1572" t="s">
        <v>8348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8335</v>
      </c>
      <c r="R1573" t="s">
        <v>8348</v>
      </c>
      <c r="S1573" s="8">
        <f t="shared" si="98"/>
        <v>42144.769479166673</v>
      </c>
      <c r="T1573" s="8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8335</v>
      </c>
      <c r="R1574" t="s">
        <v>8348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</v>
      </c>
      <c r="Q1575" t="s">
        <v>8335</v>
      </c>
      <c r="R1575" t="s">
        <v>8348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</v>
      </c>
      <c r="Q1576" t="s">
        <v>8335</v>
      </c>
      <c r="R1576" t="s">
        <v>8348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65.459999999999994</v>
      </c>
      <c r="Q1577" t="s">
        <v>8335</v>
      </c>
      <c r="R1577" t="s">
        <v>8348</v>
      </c>
      <c r="S1577" s="8">
        <f t="shared" si="98"/>
        <v>41799.524259259262</v>
      </c>
      <c r="T1577" s="8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8335</v>
      </c>
      <c r="R1578" t="s">
        <v>8348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8335</v>
      </c>
      <c r="R1579" t="s">
        <v>8348</v>
      </c>
      <c r="S1579" s="8">
        <f t="shared" si="98"/>
        <v>41054.847777777781</v>
      </c>
      <c r="T1579" s="8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8335</v>
      </c>
      <c r="R1580" t="s">
        <v>8348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8335</v>
      </c>
      <c r="R1581" t="s">
        <v>8348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8335</v>
      </c>
      <c r="R1582" t="s">
        <v>8348</v>
      </c>
      <c r="S1582" s="8">
        <f t="shared" si="98"/>
        <v>40990.050069444449</v>
      </c>
      <c r="T1582" s="8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8343</v>
      </c>
      <c r="R1583" t="s">
        <v>8349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8343</v>
      </c>
      <c r="R1584" t="s">
        <v>8349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8343</v>
      </c>
      <c r="R1585" t="s">
        <v>8349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8343</v>
      </c>
      <c r="R1586" t="s">
        <v>8349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8343</v>
      </c>
      <c r="R1587" t="s">
        <v>8349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8343</v>
      </c>
      <c r="R1588" t="s">
        <v>8349</v>
      </c>
      <c r="S1588" s="8">
        <f t="shared" si="98"/>
        <v>42069.104421296302</v>
      </c>
      <c r="T1588" s="8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8343</v>
      </c>
      <c r="R1589" t="s">
        <v>8349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8343</v>
      </c>
      <c r="R1590" t="s">
        <v>8349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8343</v>
      </c>
      <c r="R1591" t="s">
        <v>8349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8343</v>
      </c>
      <c r="R1592" t="s">
        <v>8349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44.48</v>
      </c>
      <c r="Q1593" t="s">
        <v>8343</v>
      </c>
      <c r="R1593" t="s">
        <v>8349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8343</v>
      </c>
      <c r="R1594" t="s">
        <v>8349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8343</v>
      </c>
      <c r="R1595" t="s">
        <v>8349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8343</v>
      </c>
      <c r="R1596" t="s">
        <v>8349</v>
      </c>
      <c r="S1596" s="8">
        <f t="shared" si="98"/>
        <v>42445.712754629625</v>
      </c>
      <c r="T1596" s="8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8343</v>
      </c>
      <c r="R1597" t="s">
        <v>8349</v>
      </c>
      <c r="S1597" s="8">
        <f t="shared" si="98"/>
        <v>41780.050092592595</v>
      </c>
      <c r="T1597" s="8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8343</v>
      </c>
      <c r="R1598" t="s">
        <v>8349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8343</v>
      </c>
      <c r="R1599" t="s">
        <v>8349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8343</v>
      </c>
      <c r="R1600" t="s">
        <v>8349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8343</v>
      </c>
      <c r="R1601" t="s">
        <v>8349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40.78</v>
      </c>
      <c r="Q1602" t="s">
        <v>8343</v>
      </c>
      <c r="R1602" t="s">
        <v>8349</v>
      </c>
      <c r="S1602" s="8">
        <f t="shared" si="98"/>
        <v>41791.057314814818</v>
      </c>
      <c r="T1602" s="8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ROUND(E1603/L1603,2)</f>
        <v>48.33</v>
      </c>
      <c r="Q1603" t="s">
        <v>8338</v>
      </c>
      <c r="R1603" t="s">
        <v>8310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</v>
      </c>
      <c r="Q1604" t="s">
        <v>8338</v>
      </c>
      <c r="R1604" t="s">
        <v>8310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66.69</v>
      </c>
      <c r="Q1605" t="s">
        <v>8338</v>
      </c>
      <c r="R1605" t="s">
        <v>8310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</v>
      </c>
      <c r="Q1606" t="s">
        <v>8338</v>
      </c>
      <c r="R1606" t="s">
        <v>8310</v>
      </c>
      <c r="S1606" s="8">
        <f t="shared" si="102"/>
        <v>40945.845312500001</v>
      </c>
      <c r="T1606" s="8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137.31</v>
      </c>
      <c r="Q1607" t="s">
        <v>8338</v>
      </c>
      <c r="R1607" t="s">
        <v>8310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87.83</v>
      </c>
      <c r="Q1608" t="s">
        <v>8338</v>
      </c>
      <c r="R1608" t="s">
        <v>8310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8338</v>
      </c>
      <c r="R1609" t="s">
        <v>8310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8338</v>
      </c>
      <c r="R1610" t="s">
        <v>8310</v>
      </c>
      <c r="S1610" s="8">
        <f t="shared" si="102"/>
        <v>41607.83085648148</v>
      </c>
      <c r="T1610" s="8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8338</v>
      </c>
      <c r="R1611" t="s">
        <v>8310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t="s">
        <v>8338</v>
      </c>
      <c r="R1612" t="s">
        <v>8310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</v>
      </c>
      <c r="Q1613" t="s">
        <v>8338</v>
      </c>
      <c r="R1613" t="s">
        <v>8310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8338</v>
      </c>
      <c r="R1614" t="s">
        <v>8310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39.04</v>
      </c>
      <c r="Q1615" t="s">
        <v>8338</v>
      </c>
      <c r="R1615" t="s">
        <v>8310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66.69</v>
      </c>
      <c r="Q1616" t="s">
        <v>8338</v>
      </c>
      <c r="R1616" t="s">
        <v>8310</v>
      </c>
      <c r="S1616" s="8">
        <f t="shared" si="102"/>
        <v>41794.981122685182</v>
      </c>
      <c r="T1616" s="8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</v>
      </c>
      <c r="Q1617" t="s">
        <v>8338</v>
      </c>
      <c r="R1617" t="s">
        <v>8310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66.37</v>
      </c>
      <c r="Q1618" t="s">
        <v>8338</v>
      </c>
      <c r="R1618" t="s">
        <v>8310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</v>
      </c>
      <c r="Q1619" t="s">
        <v>8338</v>
      </c>
      <c r="R1619" t="s">
        <v>8310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</v>
      </c>
      <c r="Q1620" t="s">
        <v>8338</v>
      </c>
      <c r="R1620" t="s">
        <v>8310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86.96</v>
      </c>
      <c r="Q1621" t="s">
        <v>8338</v>
      </c>
      <c r="R1621" t="s">
        <v>8310</v>
      </c>
      <c r="S1621" s="8">
        <f t="shared" si="102"/>
        <v>41876.18618055556</v>
      </c>
      <c r="T1621" s="8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</v>
      </c>
      <c r="Q1622" t="s">
        <v>8338</v>
      </c>
      <c r="R1622" t="s">
        <v>8310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</v>
      </c>
      <c r="Q1623" t="s">
        <v>8338</v>
      </c>
      <c r="R1623" t="s">
        <v>8310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</v>
      </c>
      <c r="Q1624" t="s">
        <v>8338</v>
      </c>
      <c r="R1624" t="s">
        <v>8310</v>
      </c>
      <c r="S1624" s="8">
        <f t="shared" si="102"/>
        <v>41950.29483796296</v>
      </c>
      <c r="T1624" s="8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</v>
      </c>
      <c r="Q1625" t="s">
        <v>8338</v>
      </c>
      <c r="R1625" t="s">
        <v>8310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8338</v>
      </c>
      <c r="R1626" t="s">
        <v>8310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112.02</v>
      </c>
      <c r="Q1627" t="s">
        <v>8338</v>
      </c>
      <c r="R1627" t="s">
        <v>8310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</v>
      </c>
      <c r="Q1628" t="s">
        <v>8338</v>
      </c>
      <c r="R1628" t="s">
        <v>8310</v>
      </c>
      <c r="S1628" s="8">
        <f t="shared" si="102"/>
        <v>41579.847997685189</v>
      </c>
      <c r="T1628" s="8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8338</v>
      </c>
      <c r="R1629" t="s">
        <v>8310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45.88</v>
      </c>
      <c r="Q1630" t="s">
        <v>8338</v>
      </c>
      <c r="R1630" t="s">
        <v>8310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75.849999999999994</v>
      </c>
      <c r="Q1631" t="s">
        <v>8338</v>
      </c>
      <c r="R1631" t="s">
        <v>8310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84.21</v>
      </c>
      <c r="Q1632" t="s">
        <v>8338</v>
      </c>
      <c r="R1632" t="s">
        <v>8310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117.23</v>
      </c>
      <c r="Q1633" t="s">
        <v>8338</v>
      </c>
      <c r="R1633" t="s">
        <v>8310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86.49</v>
      </c>
      <c r="Q1634" t="s">
        <v>8338</v>
      </c>
      <c r="R1634" t="s">
        <v>8310</v>
      </c>
      <c r="S1634" s="8">
        <f t="shared" si="102"/>
        <v>40750.340902777774</v>
      </c>
      <c r="T1634" s="8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8338</v>
      </c>
      <c r="R1635" t="s">
        <v>8310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</v>
      </c>
      <c r="Q1636" t="s">
        <v>8338</v>
      </c>
      <c r="R1636" t="s">
        <v>8310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67.73</v>
      </c>
      <c r="Q1637" t="s">
        <v>8338</v>
      </c>
      <c r="R1637" t="s">
        <v>8310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</v>
      </c>
      <c r="Q1638" t="s">
        <v>8338</v>
      </c>
      <c r="R1638" t="s">
        <v>8310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8338</v>
      </c>
      <c r="R1639" t="s">
        <v>8310</v>
      </c>
      <c r="S1639" s="8">
        <f t="shared" si="102"/>
        <v>40122.751620370371</v>
      </c>
      <c r="T1639" s="8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8338</v>
      </c>
      <c r="R1640" t="s">
        <v>8310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8338</v>
      </c>
      <c r="R1641" t="s">
        <v>8310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39.97</v>
      </c>
      <c r="Q1642" t="s">
        <v>8338</v>
      </c>
      <c r="R1642" t="s">
        <v>8310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8338</v>
      </c>
      <c r="R1643" t="s">
        <v>8319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8338</v>
      </c>
      <c r="R1644" t="s">
        <v>8319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</v>
      </c>
      <c r="Q1645" t="s">
        <v>8338</v>
      </c>
      <c r="R1645" t="s">
        <v>8319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85.55</v>
      </c>
      <c r="Q1646" t="s">
        <v>8338</v>
      </c>
      <c r="R1646" t="s">
        <v>8319</v>
      </c>
      <c r="S1646" s="8">
        <f t="shared" si="102"/>
        <v>41175.05972222222</v>
      </c>
      <c r="T1646" s="8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8338</v>
      </c>
      <c r="R1647" t="s">
        <v>8319</v>
      </c>
      <c r="S1647" s="8">
        <f t="shared" si="102"/>
        <v>41521.617361111108</v>
      </c>
      <c r="T1647" s="8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</v>
      </c>
      <c r="Q1648" t="s">
        <v>8338</v>
      </c>
      <c r="R1648" t="s">
        <v>8319</v>
      </c>
      <c r="S1648" s="8">
        <f t="shared" si="102"/>
        <v>41833.450266203705</v>
      </c>
      <c r="T1648" s="8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113.83</v>
      </c>
      <c r="Q1649" t="s">
        <v>8338</v>
      </c>
      <c r="R1649" t="s">
        <v>8319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</v>
      </c>
      <c r="Q1650" t="s">
        <v>8338</v>
      </c>
      <c r="R1650" t="s">
        <v>8319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47.19</v>
      </c>
      <c r="Q1651" t="s">
        <v>8338</v>
      </c>
      <c r="R1651" t="s">
        <v>8319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88.47</v>
      </c>
      <c r="Q1652" t="s">
        <v>8338</v>
      </c>
      <c r="R1652" t="s">
        <v>8319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8338</v>
      </c>
      <c r="R1653" t="s">
        <v>8319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64.709999999999994</v>
      </c>
      <c r="Q1654" t="s">
        <v>8338</v>
      </c>
      <c r="R1654" t="s">
        <v>8319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</v>
      </c>
      <c r="Q1655" t="s">
        <v>8338</v>
      </c>
      <c r="R1655" t="s">
        <v>8319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</v>
      </c>
      <c r="Q1656" t="s">
        <v>8338</v>
      </c>
      <c r="R1656" t="s">
        <v>8319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44.65</v>
      </c>
      <c r="Q1657" t="s">
        <v>8338</v>
      </c>
      <c r="R1657" t="s">
        <v>8319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156.77000000000001</v>
      </c>
      <c r="Q1658" t="s">
        <v>8338</v>
      </c>
      <c r="R1658" t="s">
        <v>8319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</v>
      </c>
      <c r="Q1659" t="s">
        <v>8338</v>
      </c>
      <c r="R1659" t="s">
        <v>8319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74.150000000000006</v>
      </c>
      <c r="Q1660" t="s">
        <v>8338</v>
      </c>
      <c r="R1660" t="s">
        <v>8319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</v>
      </c>
      <c r="Q1661" t="s">
        <v>8338</v>
      </c>
      <c r="R1661" t="s">
        <v>8319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</v>
      </c>
      <c r="Q1662" t="s">
        <v>8338</v>
      </c>
      <c r="R1662" t="s">
        <v>8319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80.180000000000007</v>
      </c>
      <c r="Q1663" t="s">
        <v>8338</v>
      </c>
      <c r="R1663" t="s">
        <v>8319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132.44</v>
      </c>
      <c r="Q1664" t="s">
        <v>8338</v>
      </c>
      <c r="R1664" t="s">
        <v>8319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8338</v>
      </c>
      <c r="R1665" t="s">
        <v>8319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34.380000000000003</v>
      </c>
      <c r="Q1666" t="s">
        <v>8338</v>
      </c>
      <c r="R1666" t="s">
        <v>8319</v>
      </c>
      <c r="S1666" s="8">
        <f t="shared" si="102"/>
        <v>40939.761782407404</v>
      </c>
      <c r="T1666" s="8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ROUND(E1667/L1667,2)</f>
        <v>44.96</v>
      </c>
      <c r="Q1667" t="s">
        <v>8338</v>
      </c>
      <c r="R1667" t="s">
        <v>8319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t="s">
        <v>8338</v>
      </c>
      <c r="R1668" t="s">
        <v>8319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52.6</v>
      </c>
      <c r="Q1669" t="s">
        <v>8338</v>
      </c>
      <c r="R1669" t="s">
        <v>8319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</v>
      </c>
      <c r="Q1670" t="s">
        <v>8338</v>
      </c>
      <c r="R1670" t="s">
        <v>8319</v>
      </c>
      <c r="S1670" s="8">
        <f t="shared" si="106"/>
        <v>40845.14975694444</v>
      </c>
      <c r="T1670" s="8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8338</v>
      </c>
      <c r="R1671" t="s">
        <v>8319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44.61</v>
      </c>
      <c r="Q1672" t="s">
        <v>8338</v>
      </c>
      <c r="R1672" t="s">
        <v>8319</v>
      </c>
      <c r="S1672" s="8">
        <f t="shared" si="106"/>
        <v>40313.930543981485</v>
      </c>
      <c r="T1672" s="8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26.15</v>
      </c>
      <c r="Q1673" t="s">
        <v>8338</v>
      </c>
      <c r="R1673" t="s">
        <v>8319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</v>
      </c>
      <c r="Q1674" t="s">
        <v>8338</v>
      </c>
      <c r="R1674" t="s">
        <v>8319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</v>
      </c>
      <c r="Q1675" t="s">
        <v>8338</v>
      </c>
      <c r="R1675" t="s">
        <v>8319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8338</v>
      </c>
      <c r="R1676" t="s">
        <v>8319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40.42</v>
      </c>
      <c r="Q1677" t="s">
        <v>8338</v>
      </c>
      <c r="R1677" t="s">
        <v>8319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</v>
      </c>
      <c r="Q1678" t="s">
        <v>8338</v>
      </c>
      <c r="R1678" t="s">
        <v>8319</v>
      </c>
      <c r="S1678" s="8">
        <f t="shared" si="106"/>
        <v>40973.72623842593</v>
      </c>
      <c r="T1678" s="8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159.52000000000001</v>
      </c>
      <c r="Q1679" t="s">
        <v>8338</v>
      </c>
      <c r="R1679" t="s">
        <v>8319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</v>
      </c>
      <c r="Q1680" t="s">
        <v>8338</v>
      </c>
      <c r="R1680" t="s">
        <v>8319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8338</v>
      </c>
      <c r="R1681" t="s">
        <v>8319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8338</v>
      </c>
      <c r="R1682" t="s">
        <v>8319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74.58</v>
      </c>
      <c r="Q1683" t="s">
        <v>8338</v>
      </c>
      <c r="R1683" t="s">
        <v>8320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8338</v>
      </c>
      <c r="R1684" t="s">
        <v>8320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8338</v>
      </c>
      <c r="R1685" t="s">
        <v>8320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86.44</v>
      </c>
      <c r="Q1686" t="s">
        <v>8338</v>
      </c>
      <c r="R1686" t="s">
        <v>8320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8338</v>
      </c>
      <c r="R1687" t="s">
        <v>8320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8338</v>
      </c>
      <c r="R1688" t="s">
        <v>8320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80.13</v>
      </c>
      <c r="Q1689" t="s">
        <v>8338</v>
      </c>
      <c r="R1689" t="s">
        <v>8320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</v>
      </c>
      <c r="Q1690" t="s">
        <v>8338</v>
      </c>
      <c r="R1690" t="s">
        <v>8320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8338</v>
      </c>
      <c r="R1691" t="s">
        <v>8320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57.73</v>
      </c>
      <c r="Q1692" t="s">
        <v>8338</v>
      </c>
      <c r="R1692" t="s">
        <v>8320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</v>
      </c>
      <c r="Q1693" t="s">
        <v>8338</v>
      </c>
      <c r="R1693" t="s">
        <v>8320</v>
      </c>
      <c r="S1693" s="8">
        <f t="shared" si="106"/>
        <v>42795.701481481476</v>
      </c>
      <c r="T1693" s="8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159.33000000000001</v>
      </c>
      <c r="Q1694" t="s">
        <v>8338</v>
      </c>
      <c r="R1694" t="s">
        <v>8320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8338</v>
      </c>
      <c r="R1695" t="s">
        <v>8320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8338</v>
      </c>
      <c r="R1696" t="s">
        <v>8320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61.09</v>
      </c>
      <c r="Q1697" t="s">
        <v>8338</v>
      </c>
      <c r="R1697" t="s">
        <v>8320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8338</v>
      </c>
      <c r="R1698" t="s">
        <v>8320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114.82</v>
      </c>
      <c r="Q1699" t="s">
        <v>8338</v>
      </c>
      <c r="R1699" t="s">
        <v>8320</v>
      </c>
      <c r="S1699" s="8">
        <f t="shared" si="106"/>
        <v>42805.032962962956</v>
      </c>
      <c r="T1699" s="8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8338</v>
      </c>
      <c r="R1700" t="s">
        <v>8320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8338</v>
      </c>
      <c r="R1701" t="s">
        <v>8320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</v>
      </c>
      <c r="Q1702" t="s">
        <v>8338</v>
      </c>
      <c r="R1702" t="s">
        <v>8320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8338</v>
      </c>
      <c r="R1703" t="s">
        <v>8320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8338</v>
      </c>
      <c r="R1704" t="s">
        <v>8320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8338</v>
      </c>
      <c r="R1705" t="s">
        <v>8320</v>
      </c>
      <c r="S1705" s="8">
        <f t="shared" si="106"/>
        <v>42187.281678240746</v>
      </c>
      <c r="T1705" s="8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</v>
      </c>
      <c r="Q1706" t="s">
        <v>8338</v>
      </c>
      <c r="R1706" t="s">
        <v>8320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8338</v>
      </c>
      <c r="R1707" t="s">
        <v>8320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8338</v>
      </c>
      <c r="R1708" t="s">
        <v>8320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</v>
      </c>
      <c r="Q1709" t="s">
        <v>8338</v>
      </c>
      <c r="R1709" t="s">
        <v>8320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8338</v>
      </c>
      <c r="R1710" t="s">
        <v>8320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8338</v>
      </c>
      <c r="R1711" t="s">
        <v>8320</v>
      </c>
      <c r="S1711" s="8">
        <f t="shared" si="106"/>
        <v>41841.56381944444</v>
      </c>
      <c r="T1711" s="8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8338</v>
      </c>
      <c r="R1712" t="s">
        <v>8320</v>
      </c>
      <c r="S1712" s="8">
        <f t="shared" si="106"/>
        <v>42341.59129629629</v>
      </c>
      <c r="T1712" s="8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8338</v>
      </c>
      <c r="R1713" t="s">
        <v>8320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8338</v>
      </c>
      <c r="R1714" t="s">
        <v>8320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8338</v>
      </c>
      <c r="R1715" t="s">
        <v>8320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115.71</v>
      </c>
      <c r="Q1716" t="s">
        <v>8338</v>
      </c>
      <c r="R1716" t="s">
        <v>8320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8338</v>
      </c>
      <c r="R1717" t="s">
        <v>8320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8338</v>
      </c>
      <c r="R1718" t="s">
        <v>8320</v>
      </c>
      <c r="S1718" s="8">
        <f t="shared" si="106"/>
        <v>42673.577534722222</v>
      </c>
      <c r="T1718" s="8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34.020000000000003</v>
      </c>
      <c r="Q1719" t="s">
        <v>8338</v>
      </c>
      <c r="R1719" t="s">
        <v>8320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8338</v>
      </c>
      <c r="R1720" t="s">
        <v>8320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11.67</v>
      </c>
      <c r="Q1721" t="s">
        <v>8338</v>
      </c>
      <c r="R1721" t="s">
        <v>8320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28.13</v>
      </c>
      <c r="Q1722" t="s">
        <v>8338</v>
      </c>
      <c r="R1722" t="s">
        <v>8320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8338</v>
      </c>
      <c r="R1723" t="s">
        <v>8320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8338</v>
      </c>
      <c r="R1724" t="s">
        <v>8320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216.67</v>
      </c>
      <c r="Q1725" t="s">
        <v>8338</v>
      </c>
      <c r="R1725" t="s">
        <v>8320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8338</v>
      </c>
      <c r="R1726" t="s">
        <v>8320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</v>
      </c>
      <c r="Q1727" t="s">
        <v>8338</v>
      </c>
      <c r="R1727" t="s">
        <v>8320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8338</v>
      </c>
      <c r="R1728" t="s">
        <v>8320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8338</v>
      </c>
      <c r="R1729" t="s">
        <v>8320</v>
      </c>
      <c r="S1729" s="8">
        <f t="shared" si="106"/>
        <v>42044.927974537044</v>
      </c>
      <c r="T1729" s="8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</v>
      </c>
      <c r="Q1730" t="s">
        <v>8338</v>
      </c>
      <c r="R1730" t="s">
        <v>8320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ROUND(E1731/L1731,2)</f>
        <v>#DIV/0!</v>
      </c>
      <c r="Q1731" t="s">
        <v>8338</v>
      </c>
      <c r="R1731" t="s">
        <v>8320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8338</v>
      </c>
      <c r="R1732" t="s">
        <v>8320</v>
      </c>
      <c r="S1732" s="8">
        <f t="shared" si="110"/>
        <v>42272.087766203709</v>
      </c>
      <c r="T1732" s="8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8338</v>
      </c>
      <c r="R1733" t="s">
        <v>8320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8338</v>
      </c>
      <c r="R1734" t="s">
        <v>8320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8338</v>
      </c>
      <c r="R1735" t="s">
        <v>8320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8338</v>
      </c>
      <c r="R1736" t="s">
        <v>8320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8338</v>
      </c>
      <c r="R1737" t="s">
        <v>8320</v>
      </c>
      <c r="S1737" s="8">
        <f t="shared" si="110"/>
        <v>42559.814178240747</v>
      </c>
      <c r="T1737" s="8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8338</v>
      </c>
      <c r="R1738" t="s">
        <v>8320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t="s">
        <v>8338</v>
      </c>
      <c r="R1739" t="s">
        <v>8320</v>
      </c>
      <c r="S1739" s="8">
        <f t="shared" si="110"/>
        <v>42175.948981481488</v>
      </c>
      <c r="T1739" s="8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8338</v>
      </c>
      <c r="R1740" t="s">
        <v>8320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8338</v>
      </c>
      <c r="R1741" t="s">
        <v>8320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8338</v>
      </c>
      <c r="R1742" t="s">
        <v>8320</v>
      </c>
      <c r="S1742" s="8">
        <f t="shared" si="110"/>
        <v>42171.817384259266</v>
      </c>
      <c r="T1742" s="8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25.58</v>
      </c>
      <c r="Q1743" t="s">
        <v>8343</v>
      </c>
      <c r="R1743" t="s">
        <v>8344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</v>
      </c>
      <c r="Q1744" t="s">
        <v>8343</v>
      </c>
      <c r="R1744" t="s">
        <v>8344</v>
      </c>
      <c r="S1744" s="8">
        <f t="shared" si="110"/>
        <v>42710.876967592587</v>
      </c>
      <c r="T1744" s="8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89.93</v>
      </c>
      <c r="Q1745" t="s">
        <v>8343</v>
      </c>
      <c r="R1745" t="s">
        <v>8344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</v>
      </c>
      <c r="Q1746" t="s">
        <v>8343</v>
      </c>
      <c r="R1746" t="s">
        <v>8344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</v>
      </c>
      <c r="Q1747" t="s">
        <v>8343</v>
      </c>
      <c r="R1747" t="s">
        <v>8344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207.62</v>
      </c>
      <c r="Q1748" t="s">
        <v>8343</v>
      </c>
      <c r="R1748" t="s">
        <v>8344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59.41</v>
      </c>
      <c r="Q1749" t="s">
        <v>8343</v>
      </c>
      <c r="R1749" t="s">
        <v>8344</v>
      </c>
      <c r="S1749" s="8">
        <f t="shared" si="110"/>
        <v>42292.435532407413</v>
      </c>
      <c r="T1749" s="8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</v>
      </c>
      <c r="Q1750" t="s">
        <v>8343</v>
      </c>
      <c r="R1750" t="s">
        <v>8344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94.74</v>
      </c>
      <c r="Q1751" t="s">
        <v>8343</v>
      </c>
      <c r="R1751" t="s">
        <v>8344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80.650000000000006</v>
      </c>
      <c r="Q1752" t="s">
        <v>8343</v>
      </c>
      <c r="R1752" t="s">
        <v>8344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168.69</v>
      </c>
      <c r="Q1753" t="s">
        <v>8343</v>
      </c>
      <c r="R1753" t="s">
        <v>8344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34.69</v>
      </c>
      <c r="Q1754" t="s">
        <v>8343</v>
      </c>
      <c r="R1754" t="s">
        <v>8344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8343</v>
      </c>
      <c r="R1755" t="s">
        <v>8344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104.39</v>
      </c>
      <c r="Q1756" t="s">
        <v>8343</v>
      </c>
      <c r="R1756" t="s">
        <v>8344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8343</v>
      </c>
      <c r="R1757" t="s">
        <v>8344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8343</v>
      </c>
      <c r="R1758" t="s">
        <v>8344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414.29</v>
      </c>
      <c r="Q1759" t="s">
        <v>8343</v>
      </c>
      <c r="R1759" t="s">
        <v>8344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</v>
      </c>
      <c r="Q1760" t="s">
        <v>8343</v>
      </c>
      <c r="R1760" t="s">
        <v>8344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108.78</v>
      </c>
      <c r="Q1761" t="s">
        <v>8343</v>
      </c>
      <c r="R1761" t="s">
        <v>8344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81.099999999999994</v>
      </c>
      <c r="Q1762" t="s">
        <v>8343</v>
      </c>
      <c r="R1762" t="s">
        <v>8344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8343</v>
      </c>
      <c r="R1763" t="s">
        <v>8344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8343</v>
      </c>
      <c r="R1764" t="s">
        <v>8344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103.64</v>
      </c>
      <c r="Q1765" t="s">
        <v>8343</v>
      </c>
      <c r="R1765" t="s">
        <v>8344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</v>
      </c>
      <c r="Q1766" t="s">
        <v>8343</v>
      </c>
      <c r="R1766" t="s">
        <v>8344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72.17</v>
      </c>
      <c r="Q1767" t="s">
        <v>8343</v>
      </c>
      <c r="R1767" t="s">
        <v>8344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58.62</v>
      </c>
      <c r="Q1769" t="s">
        <v>8343</v>
      </c>
      <c r="R1769" t="s">
        <v>8344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12.47</v>
      </c>
      <c r="Q1770" t="s">
        <v>8343</v>
      </c>
      <c r="R1770" t="s">
        <v>8344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49.14</v>
      </c>
      <c r="Q1771" t="s">
        <v>8343</v>
      </c>
      <c r="R1771" t="s">
        <v>8344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8343</v>
      </c>
      <c r="R1772" t="s">
        <v>8344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8343</v>
      </c>
      <c r="R1773" t="s">
        <v>8344</v>
      </c>
      <c r="S1773" s="8">
        <f t="shared" si="110"/>
        <v>41905.979629629634</v>
      </c>
      <c r="T1773" s="8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45.16</v>
      </c>
      <c r="Q1774" t="s">
        <v>8343</v>
      </c>
      <c r="R1774" t="s">
        <v>8344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98.79</v>
      </c>
      <c r="Q1775" t="s">
        <v>8343</v>
      </c>
      <c r="R1775" t="s">
        <v>8344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88.31</v>
      </c>
      <c r="Q1776" t="s">
        <v>8343</v>
      </c>
      <c r="R1776" t="s">
        <v>8344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170.63</v>
      </c>
      <c r="Q1777" t="s">
        <v>8343</v>
      </c>
      <c r="R1777" t="s">
        <v>8344</v>
      </c>
      <c r="S1777" s="8">
        <f t="shared" si="110"/>
        <v>41891.976388888892</v>
      </c>
      <c r="T1777" s="8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8343</v>
      </c>
      <c r="R1778" t="s">
        <v>8344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8343</v>
      </c>
      <c r="R1779" t="s">
        <v>8344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</v>
      </c>
      <c r="Q1780" t="s">
        <v>8343</v>
      </c>
      <c r="R1780" t="s">
        <v>8344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</v>
      </c>
      <c r="Q1781" t="s">
        <v>8343</v>
      </c>
      <c r="R1781" t="s">
        <v>8344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</v>
      </c>
      <c r="Q1782" t="s">
        <v>8343</v>
      </c>
      <c r="R1782" t="s">
        <v>8344</v>
      </c>
      <c r="S1782" s="8">
        <f t="shared" si="110"/>
        <v>42493.600810185191</v>
      </c>
      <c r="T1782" s="8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</v>
      </c>
      <c r="Q1783" t="s">
        <v>8343</v>
      </c>
      <c r="R1783" t="s">
        <v>8344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</v>
      </c>
      <c r="Q1784" t="s">
        <v>8343</v>
      </c>
      <c r="R1784" t="s">
        <v>8344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51.23</v>
      </c>
      <c r="Q1785" t="s">
        <v>8343</v>
      </c>
      <c r="R1785" t="s">
        <v>8344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</v>
      </c>
      <c r="Q1786" t="s">
        <v>8343</v>
      </c>
      <c r="R1786" t="s">
        <v>8344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44.94</v>
      </c>
      <c r="Q1787" t="s">
        <v>8343</v>
      </c>
      <c r="R1787" t="s">
        <v>8344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31.21</v>
      </c>
      <c r="Q1788" t="s">
        <v>8343</v>
      </c>
      <c r="R1788" t="s">
        <v>8344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63.88</v>
      </c>
      <c r="Q1789" t="s">
        <v>8343</v>
      </c>
      <c r="R1789" t="s">
        <v>8344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8343</v>
      </c>
      <c r="R1790" t="s">
        <v>8344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8343</v>
      </c>
      <c r="R1791" t="s">
        <v>8344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109.07</v>
      </c>
      <c r="Q1792" t="s">
        <v>8343</v>
      </c>
      <c r="R1792" t="s">
        <v>8344</v>
      </c>
      <c r="S1792" s="8">
        <f t="shared" si="110"/>
        <v>42010.674513888895</v>
      </c>
      <c r="T1792" s="8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8343</v>
      </c>
      <c r="R1793" t="s">
        <v>8344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109.94</v>
      </c>
      <c r="Q1794" t="s">
        <v>8343</v>
      </c>
      <c r="R1794" t="s">
        <v>8344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ROUND(E1795/L1795,2)</f>
        <v>20</v>
      </c>
      <c r="Q1795" t="s">
        <v>8343</v>
      </c>
      <c r="R1795" t="s">
        <v>8344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55.39</v>
      </c>
      <c r="Q1796" t="s">
        <v>8343</v>
      </c>
      <c r="R1796" t="s">
        <v>8344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</v>
      </c>
      <c r="Q1797" t="s">
        <v>8343</v>
      </c>
      <c r="R1797" t="s">
        <v>8344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</v>
      </c>
      <c r="Q1798" t="s">
        <v>8343</v>
      </c>
      <c r="R1798" t="s">
        <v>8344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8343</v>
      </c>
      <c r="R1799" t="s">
        <v>8344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</v>
      </c>
      <c r="Q1800" t="s">
        <v>8343</v>
      </c>
      <c r="R1800" t="s">
        <v>8344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11.64</v>
      </c>
      <c r="Q1801" t="s">
        <v>8343</v>
      </c>
      <c r="R1801" t="s">
        <v>8344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83.72</v>
      </c>
      <c r="Q1802" t="s">
        <v>8343</v>
      </c>
      <c r="R1802" t="s">
        <v>8344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63.65</v>
      </c>
      <c r="Q1803" t="s">
        <v>8343</v>
      </c>
      <c r="R1803" t="s">
        <v>8344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94.28</v>
      </c>
      <c r="Q1804" t="s">
        <v>8343</v>
      </c>
      <c r="R1804" t="s">
        <v>8344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8343</v>
      </c>
      <c r="R1805" t="s">
        <v>8344</v>
      </c>
      <c r="S1805" s="8">
        <f t="shared" si="114"/>
        <v>42018.071550925932</v>
      </c>
      <c r="T1805" s="8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104.85</v>
      </c>
      <c r="Q1806" t="s">
        <v>8343</v>
      </c>
      <c r="R1806" t="s">
        <v>8344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67.14</v>
      </c>
      <c r="Q1807" t="s">
        <v>8343</v>
      </c>
      <c r="R1807" t="s">
        <v>8344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73.88</v>
      </c>
      <c r="Q1808" t="s">
        <v>8343</v>
      </c>
      <c r="R1808" t="s">
        <v>8344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t="s">
        <v>8343</v>
      </c>
      <c r="R1809" t="s">
        <v>8344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</v>
      </c>
      <c r="Q1810" t="s">
        <v>8343</v>
      </c>
      <c r="R1810" t="s">
        <v>8344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</v>
      </c>
      <c r="Q1811" t="s">
        <v>8343</v>
      </c>
      <c r="R1811" t="s">
        <v>8344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8343</v>
      </c>
      <c r="R1812" t="s">
        <v>8344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1.54</v>
      </c>
      <c r="Q1813" t="s">
        <v>8343</v>
      </c>
      <c r="R1813" t="s">
        <v>8344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37.61</v>
      </c>
      <c r="Q1814" t="s">
        <v>8343</v>
      </c>
      <c r="R1814" t="s">
        <v>8344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42.16</v>
      </c>
      <c r="Q1816" t="s">
        <v>8343</v>
      </c>
      <c r="R1816" t="s">
        <v>8344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8">
        <f t="shared" si="114"/>
        <v>42172.906678240746</v>
      </c>
      <c r="T1817" s="8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</v>
      </c>
      <c r="Q1818" t="s">
        <v>8343</v>
      </c>
      <c r="R1818" t="s">
        <v>8344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8343</v>
      </c>
      <c r="R1819" t="s">
        <v>8344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8343</v>
      </c>
      <c r="R1821" t="s">
        <v>8344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213.38</v>
      </c>
      <c r="Q1822" t="s">
        <v>8343</v>
      </c>
      <c r="R1822" t="s">
        <v>8344</v>
      </c>
      <c r="S1822" s="8">
        <f t="shared" si="114"/>
        <v>42065.084375000006</v>
      </c>
      <c r="T1822" s="8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</v>
      </c>
      <c r="Q1823" t="s">
        <v>8338</v>
      </c>
      <c r="R1823" t="s">
        <v>8310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8338</v>
      </c>
      <c r="R1824" t="s">
        <v>8310</v>
      </c>
      <c r="S1824" s="8">
        <f t="shared" si="114"/>
        <v>41634.797013888885</v>
      </c>
      <c r="T1824" s="8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24.58</v>
      </c>
      <c r="Q1825" t="s">
        <v>8338</v>
      </c>
      <c r="R1825" t="s">
        <v>8310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8338</v>
      </c>
      <c r="R1826" t="s">
        <v>8310</v>
      </c>
      <c r="S1826" s="8">
        <f t="shared" si="114"/>
        <v>41626.916284722225</v>
      </c>
      <c r="T1826" s="8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8338</v>
      </c>
      <c r="R1827" t="s">
        <v>8310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8338</v>
      </c>
      <c r="R1828" t="s">
        <v>8310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83.89</v>
      </c>
      <c r="Q1829" t="s">
        <v>8338</v>
      </c>
      <c r="R1829" t="s">
        <v>8310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</v>
      </c>
      <c r="Q1830" t="s">
        <v>8338</v>
      </c>
      <c r="R1830" t="s">
        <v>8310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75.77</v>
      </c>
      <c r="Q1831" t="s">
        <v>8338</v>
      </c>
      <c r="R1831" t="s">
        <v>8310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67.39</v>
      </c>
      <c r="Q1832" t="s">
        <v>8338</v>
      </c>
      <c r="R1832" t="s">
        <v>8310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8338</v>
      </c>
      <c r="R1833" t="s">
        <v>8310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8338</v>
      </c>
      <c r="R1834" t="s">
        <v>8310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8338</v>
      </c>
      <c r="R1835" t="s">
        <v>8310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131.16999999999999</v>
      </c>
      <c r="Q1836" t="s">
        <v>8338</v>
      </c>
      <c r="R1836" t="s">
        <v>8310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8338</v>
      </c>
      <c r="R1837" t="s">
        <v>8310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182.13</v>
      </c>
      <c r="Q1838" t="s">
        <v>8338</v>
      </c>
      <c r="R1838" t="s">
        <v>8310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61.37</v>
      </c>
      <c r="Q1839" t="s">
        <v>8338</v>
      </c>
      <c r="R1839" t="s">
        <v>8310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35.770000000000003</v>
      </c>
      <c r="Q1840" t="s">
        <v>8338</v>
      </c>
      <c r="R1840" t="s">
        <v>8310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</v>
      </c>
      <c r="Q1841" t="s">
        <v>8338</v>
      </c>
      <c r="R1841" t="s">
        <v>8310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</v>
      </c>
      <c r="Q1842" t="s">
        <v>8338</v>
      </c>
      <c r="R1842" t="s">
        <v>8310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50.88</v>
      </c>
      <c r="Q1843" t="s">
        <v>8338</v>
      </c>
      <c r="R1843" t="s">
        <v>8310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119.29</v>
      </c>
      <c r="Q1844" t="s">
        <v>8338</v>
      </c>
      <c r="R1844" t="s">
        <v>8310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</v>
      </c>
      <c r="Q1845" t="s">
        <v>8338</v>
      </c>
      <c r="R1845" t="s">
        <v>8310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8338</v>
      </c>
      <c r="R1846" t="s">
        <v>8310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8338</v>
      </c>
      <c r="R1847" t="s">
        <v>8310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</v>
      </c>
      <c r="Q1848" t="s">
        <v>8338</v>
      </c>
      <c r="R1848" t="s">
        <v>8310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79.53</v>
      </c>
      <c r="Q1849" t="s">
        <v>8338</v>
      </c>
      <c r="R1849" t="s">
        <v>8310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134.21</v>
      </c>
      <c r="Q1850" t="s">
        <v>8338</v>
      </c>
      <c r="R1850" t="s">
        <v>8310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37.630000000000003</v>
      </c>
      <c r="Q1851" t="s">
        <v>8338</v>
      </c>
      <c r="R1851" t="s">
        <v>8310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</v>
      </c>
      <c r="Q1852" t="s">
        <v>8338</v>
      </c>
      <c r="R1852" t="s">
        <v>8310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50.04</v>
      </c>
      <c r="Q1853" t="s">
        <v>8338</v>
      </c>
      <c r="R1853" t="s">
        <v>8310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</v>
      </c>
      <c r="Q1854" t="s">
        <v>8338</v>
      </c>
      <c r="R1854" t="s">
        <v>8310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</v>
      </c>
      <c r="Q1855" t="s">
        <v>8338</v>
      </c>
      <c r="R1855" t="s">
        <v>8310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88.04</v>
      </c>
      <c r="Q1856" t="s">
        <v>8338</v>
      </c>
      <c r="R1856" t="s">
        <v>8310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70.58</v>
      </c>
      <c r="Q1857" t="s">
        <v>8338</v>
      </c>
      <c r="R1857" t="s">
        <v>8310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53.29</v>
      </c>
      <c r="Q1858" t="s">
        <v>8338</v>
      </c>
      <c r="R1858" t="s">
        <v>8310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ROUND(E1859/L1859,2)</f>
        <v>136.36000000000001</v>
      </c>
      <c r="Q1859" t="s">
        <v>8338</v>
      </c>
      <c r="R1859" t="s">
        <v>8310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40.549999999999997</v>
      </c>
      <c r="Q1860" t="s">
        <v>8338</v>
      </c>
      <c r="R1860" t="s">
        <v>8310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70.63</v>
      </c>
      <c r="Q1861" t="s">
        <v>8338</v>
      </c>
      <c r="R1861" t="s">
        <v>8310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</v>
      </c>
      <c r="Q1862" t="s">
        <v>8338</v>
      </c>
      <c r="R1862" t="s">
        <v>8310</v>
      </c>
      <c r="S1862" s="8">
        <f t="shared" si="118"/>
        <v>41655.709305555552</v>
      </c>
      <c r="T1862" s="8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8341</v>
      </c>
      <c r="R1863" t="s">
        <v>8316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90.94</v>
      </c>
      <c r="Q1864" t="s">
        <v>8341</v>
      </c>
      <c r="R1864" t="s">
        <v>8316</v>
      </c>
      <c r="S1864" s="8">
        <f t="shared" si="118"/>
        <v>42755.492754629624</v>
      </c>
      <c r="T1864" s="8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8341</v>
      </c>
      <c r="R1865" t="s">
        <v>8316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</v>
      </c>
      <c r="Q1866" t="s">
        <v>8341</v>
      </c>
      <c r="R1866" t="s">
        <v>8316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8341</v>
      </c>
      <c r="R1867" t="s">
        <v>8316</v>
      </c>
      <c r="S1867" s="8">
        <f t="shared" si="118"/>
        <v>42645.367442129631</v>
      </c>
      <c r="T1867" s="8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8341</v>
      </c>
      <c r="R1868" t="s">
        <v>8316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8341</v>
      </c>
      <c r="R1869" t="s">
        <v>8316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71.59</v>
      </c>
      <c r="Q1870" t="s">
        <v>8341</v>
      </c>
      <c r="R1870" t="s">
        <v>8316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8341</v>
      </c>
      <c r="R1871" t="s">
        <v>8316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32.82</v>
      </c>
      <c r="Q1872" t="s">
        <v>8341</v>
      </c>
      <c r="R1872" t="s">
        <v>8316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49.12</v>
      </c>
      <c r="Q1873" t="s">
        <v>8341</v>
      </c>
      <c r="R1873" t="s">
        <v>8316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16.309999999999999</v>
      </c>
      <c r="Q1874" t="s">
        <v>8341</v>
      </c>
      <c r="R1874" t="s">
        <v>8316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8341</v>
      </c>
      <c r="R1875" t="s">
        <v>8316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8341</v>
      </c>
      <c r="R1876" t="s">
        <v>8316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8341</v>
      </c>
      <c r="R1877" t="s">
        <v>8316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8341</v>
      </c>
      <c r="R1878" t="s">
        <v>8316</v>
      </c>
      <c r="S1878" s="8">
        <f t="shared" si="118"/>
        <v>41776.284780092588</v>
      </c>
      <c r="T1878" s="8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8341</v>
      </c>
      <c r="R1879" t="s">
        <v>8316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8341</v>
      </c>
      <c r="R1880" t="s">
        <v>8316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8341</v>
      </c>
      <c r="R1881" t="s">
        <v>8316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</v>
      </c>
      <c r="Q1882" t="s">
        <v>8341</v>
      </c>
      <c r="R1882" t="s">
        <v>8316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49.34</v>
      </c>
      <c r="Q1883" t="s">
        <v>8338</v>
      </c>
      <c r="R1883" t="s">
        <v>8313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41.73</v>
      </c>
      <c r="Q1884" t="s">
        <v>8338</v>
      </c>
      <c r="R1884" t="s">
        <v>8313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32.72</v>
      </c>
      <c r="Q1885" t="s">
        <v>8338</v>
      </c>
      <c r="R1885" t="s">
        <v>8313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</v>
      </c>
      <c r="Q1886" t="s">
        <v>8338</v>
      </c>
      <c r="R1886" t="s">
        <v>8313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50.69</v>
      </c>
      <c r="Q1887" t="s">
        <v>8338</v>
      </c>
      <c r="R1887" t="s">
        <v>8313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</v>
      </c>
      <c r="Q1888" t="s">
        <v>8338</v>
      </c>
      <c r="R1888" t="s">
        <v>8313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416.88</v>
      </c>
      <c r="Q1889" t="s">
        <v>8338</v>
      </c>
      <c r="R1889" t="s">
        <v>8313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</v>
      </c>
      <c r="Q1890" t="s">
        <v>8338</v>
      </c>
      <c r="R1890" t="s">
        <v>8313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</v>
      </c>
      <c r="Q1891" t="s">
        <v>8338</v>
      </c>
      <c r="R1891" t="s">
        <v>8313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70.53</v>
      </c>
      <c r="Q1892" t="s">
        <v>8338</v>
      </c>
      <c r="R1892" t="s">
        <v>8313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87.96</v>
      </c>
      <c r="Q1893" t="s">
        <v>8338</v>
      </c>
      <c r="R1893" t="s">
        <v>8313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26.27</v>
      </c>
      <c r="Q1894" t="s">
        <v>8338</v>
      </c>
      <c r="R1894" t="s">
        <v>8313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8338</v>
      </c>
      <c r="R1895" t="s">
        <v>8313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8338</v>
      </c>
      <c r="R1896" t="s">
        <v>8313</v>
      </c>
      <c r="S1896" s="8">
        <f t="shared" si="118"/>
        <v>40920.904895833337</v>
      </c>
      <c r="T1896" s="8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</v>
      </c>
      <c r="Q1897" t="s">
        <v>8338</v>
      </c>
      <c r="R1897" t="s">
        <v>8313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8338</v>
      </c>
      <c r="R1898" t="s">
        <v>8313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35.549999999999997</v>
      </c>
      <c r="Q1899" t="s">
        <v>8338</v>
      </c>
      <c r="R1899" t="s">
        <v>8313</v>
      </c>
      <c r="S1899" s="8">
        <f t="shared" si="118"/>
        <v>41680.583402777782</v>
      </c>
      <c r="T1899" s="8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68.81</v>
      </c>
      <c r="Q1900" t="s">
        <v>8338</v>
      </c>
      <c r="R1900" t="s">
        <v>8313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</v>
      </c>
      <c r="Q1901" t="s">
        <v>8338</v>
      </c>
      <c r="R1901" t="s">
        <v>8313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</v>
      </c>
      <c r="Q1902" t="s">
        <v>8338</v>
      </c>
      <c r="R1902" t="s">
        <v>8313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8332</v>
      </c>
      <c r="R1903" t="s">
        <v>8350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8332</v>
      </c>
      <c r="R1904" t="s">
        <v>8350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34.1</v>
      </c>
      <c r="Q1905" t="s">
        <v>8332</v>
      </c>
      <c r="R1905" t="s">
        <v>8350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8332</v>
      </c>
      <c r="R1906" t="s">
        <v>8350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8332</v>
      </c>
      <c r="R1907" t="s">
        <v>8350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215.96</v>
      </c>
      <c r="Q1908" t="s">
        <v>8332</v>
      </c>
      <c r="R1908" t="s">
        <v>8350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8332</v>
      </c>
      <c r="R1909" t="s">
        <v>8350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8332</v>
      </c>
      <c r="R1910" t="s">
        <v>8350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</v>
      </c>
      <c r="Q1911" t="s">
        <v>8332</v>
      </c>
      <c r="R1911" t="s">
        <v>8350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</v>
      </c>
      <c r="Q1912" t="s">
        <v>8332</v>
      </c>
      <c r="R1912" t="s">
        <v>8350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8332</v>
      </c>
      <c r="R1913" t="s">
        <v>8350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70.599999999999994</v>
      </c>
      <c r="Q1914" t="s">
        <v>8332</v>
      </c>
      <c r="R1914" t="s">
        <v>8350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8332</v>
      </c>
      <c r="R1915" t="s">
        <v>8350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8332</v>
      </c>
      <c r="R1916" t="s">
        <v>8350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8332</v>
      </c>
      <c r="R1917" t="s">
        <v>8350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8332</v>
      </c>
      <c r="R1918" t="s">
        <v>8350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2928.93</v>
      </c>
      <c r="Q1919" t="s">
        <v>8332</v>
      </c>
      <c r="R1919" t="s">
        <v>8350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28.89</v>
      </c>
      <c r="Q1920" t="s">
        <v>8332</v>
      </c>
      <c r="R1920" t="s">
        <v>8350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29.63</v>
      </c>
      <c r="Q1921" t="s">
        <v>8332</v>
      </c>
      <c r="R1921" t="s">
        <v>8350</v>
      </c>
      <c r="S1921" s="8">
        <f t="shared" si="118"/>
        <v>42113.875567129624</v>
      </c>
      <c r="T1921" s="8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</v>
      </c>
      <c r="Q1922" t="s">
        <v>8332</v>
      </c>
      <c r="R1922" t="s">
        <v>8350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ROUND(E1923/L1923,2)</f>
        <v>54</v>
      </c>
      <c r="Q1923" t="s">
        <v>8338</v>
      </c>
      <c r="R1923" t="s">
        <v>8313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8338</v>
      </c>
      <c r="R1924" t="s">
        <v>8313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</v>
      </c>
      <c r="Q1925" t="s">
        <v>8338</v>
      </c>
      <c r="R1925" t="s">
        <v>8313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8338</v>
      </c>
      <c r="R1926" t="s">
        <v>8313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31.83</v>
      </c>
      <c r="Q1927" t="s">
        <v>8338</v>
      </c>
      <c r="R1927" t="s">
        <v>8313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27.39</v>
      </c>
      <c r="Q1928" t="s">
        <v>8338</v>
      </c>
      <c r="R1928" t="s">
        <v>8313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</v>
      </c>
      <c r="Q1929" t="s">
        <v>8338</v>
      </c>
      <c r="R1929" t="s">
        <v>8313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77.349999999999994</v>
      </c>
      <c r="Q1930" t="s">
        <v>8338</v>
      </c>
      <c r="R1930" t="s">
        <v>8313</v>
      </c>
      <c r="S1930" s="8">
        <f t="shared" si="122"/>
        <v>41371.648078703707</v>
      </c>
      <c r="T1930" s="8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8338</v>
      </c>
      <c r="R1931" t="s">
        <v>8313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8338</v>
      </c>
      <c r="R1932" t="s">
        <v>8313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</v>
      </c>
      <c r="Q1933" t="s">
        <v>8338</v>
      </c>
      <c r="R1933" t="s">
        <v>8313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70.209999999999994</v>
      </c>
      <c r="Q1934" t="s">
        <v>8338</v>
      </c>
      <c r="R1934" t="s">
        <v>8313</v>
      </c>
      <c r="S1934" s="8">
        <f t="shared" si="122"/>
        <v>40911.809872685182</v>
      </c>
      <c r="T1934" s="8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</v>
      </c>
      <c r="Q1935" t="s">
        <v>8338</v>
      </c>
      <c r="R1935" t="s">
        <v>8313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</v>
      </c>
      <c r="Q1936" t="s">
        <v>8338</v>
      </c>
      <c r="R1936" t="s">
        <v>8313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8338</v>
      </c>
      <c r="R1937" t="s">
        <v>8313</v>
      </c>
      <c r="S1937" s="8">
        <f t="shared" si="122"/>
        <v>41773.932534722226</v>
      </c>
      <c r="T1937" s="8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60.27</v>
      </c>
      <c r="Q1938" t="s">
        <v>8338</v>
      </c>
      <c r="R1938" t="s">
        <v>8313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</v>
      </c>
      <c r="Q1939" t="s">
        <v>8338</v>
      </c>
      <c r="R1939" t="s">
        <v>8313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</v>
      </c>
      <c r="Q1940" t="s">
        <v>8338</v>
      </c>
      <c r="R1940" t="s">
        <v>8313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</v>
      </c>
      <c r="Q1941" t="s">
        <v>8338</v>
      </c>
      <c r="R1941" t="s">
        <v>8313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35.840000000000003</v>
      </c>
      <c r="Q1942" t="s">
        <v>8338</v>
      </c>
      <c r="R1942" t="s">
        <v>8313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64.569999999999993</v>
      </c>
      <c r="Q1943" t="s">
        <v>8332</v>
      </c>
      <c r="R1943" t="s">
        <v>8351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87.44</v>
      </c>
      <c r="Q1944" t="s">
        <v>8332</v>
      </c>
      <c r="R1944" t="s">
        <v>8351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68.819999999999993</v>
      </c>
      <c r="Q1945" t="s">
        <v>8332</v>
      </c>
      <c r="R1945" t="s">
        <v>8351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</v>
      </c>
      <c r="Q1946" t="s">
        <v>8332</v>
      </c>
      <c r="R1946" t="s">
        <v>8351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</v>
      </c>
      <c r="Q1947" t="s">
        <v>8332</v>
      </c>
      <c r="R1947" t="s">
        <v>8351</v>
      </c>
      <c r="S1947" s="8">
        <f t="shared" si="122"/>
        <v>42157.251828703709</v>
      </c>
      <c r="T1947" s="8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</v>
      </c>
      <c r="Q1948" t="s">
        <v>8332</v>
      </c>
      <c r="R1948" t="s">
        <v>8351</v>
      </c>
      <c r="S1948" s="8">
        <f t="shared" si="122"/>
        <v>41689.150011574071</v>
      </c>
      <c r="T1948" s="8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</v>
      </c>
      <c r="Q1949" t="s">
        <v>8332</v>
      </c>
      <c r="R1949" t="s">
        <v>8351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188.51</v>
      </c>
      <c r="Q1950" t="s">
        <v>8332</v>
      </c>
      <c r="R1950" t="s">
        <v>8351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</v>
      </c>
      <c r="Q1951" t="s">
        <v>8332</v>
      </c>
      <c r="R1951" t="s">
        <v>8351</v>
      </c>
      <c r="S1951" s="8">
        <f t="shared" si="122"/>
        <v>41800.423043981478</v>
      </c>
      <c r="T1951" s="8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51.31</v>
      </c>
      <c r="Q1952" t="s">
        <v>8332</v>
      </c>
      <c r="R1952" t="s">
        <v>8351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</v>
      </c>
      <c r="Q1953" t="s">
        <v>8332</v>
      </c>
      <c r="R1953" t="s">
        <v>8351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101.86</v>
      </c>
      <c r="Q1954" t="s">
        <v>8332</v>
      </c>
      <c r="R1954" t="s">
        <v>8351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230.56</v>
      </c>
      <c r="Q1955" t="s">
        <v>8332</v>
      </c>
      <c r="R1955" t="s">
        <v>8351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842.11</v>
      </c>
      <c r="Q1956" t="s">
        <v>8332</v>
      </c>
      <c r="R1956" t="s">
        <v>8351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577.28</v>
      </c>
      <c r="Q1957" t="s">
        <v>8332</v>
      </c>
      <c r="R1957" t="s">
        <v>8351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</v>
      </c>
      <c r="Q1958" t="s">
        <v>8332</v>
      </c>
      <c r="R1958" t="s">
        <v>8351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76.14</v>
      </c>
      <c r="Q1959" t="s">
        <v>8332</v>
      </c>
      <c r="R1959" t="s">
        <v>8351</v>
      </c>
      <c r="S1959" s="8">
        <f t="shared" si="122"/>
        <v>41179.098530092589</v>
      </c>
      <c r="T1959" s="8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74.11</v>
      </c>
      <c r="Q1960" t="s">
        <v>8332</v>
      </c>
      <c r="R1960" t="s">
        <v>8351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36.97</v>
      </c>
      <c r="Q1961" t="s">
        <v>8332</v>
      </c>
      <c r="R1961" t="s">
        <v>8351</v>
      </c>
      <c r="S1961" s="8">
        <f t="shared" si="122"/>
        <v>41871.845601851855</v>
      </c>
      <c r="T1961" s="8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2500.9699999999998</v>
      </c>
      <c r="Q1962" t="s">
        <v>8332</v>
      </c>
      <c r="R1962" t="s">
        <v>8351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</v>
      </c>
      <c r="Q1963" t="s">
        <v>8332</v>
      </c>
      <c r="R1963" t="s">
        <v>8351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63.05</v>
      </c>
      <c r="Q1964" t="s">
        <v>8332</v>
      </c>
      <c r="R1964" t="s">
        <v>8351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8332</v>
      </c>
      <c r="R1965" t="s">
        <v>8351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</v>
      </c>
      <c r="Q1966" t="s">
        <v>8332</v>
      </c>
      <c r="R1966" t="s">
        <v>8351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</v>
      </c>
      <c r="Q1967" t="s">
        <v>8332</v>
      </c>
      <c r="R1967" t="s">
        <v>8351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136.63999999999999</v>
      </c>
      <c r="Q1968" t="s">
        <v>8332</v>
      </c>
      <c r="R1968" t="s">
        <v>8351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</v>
      </c>
      <c r="Q1969" t="s">
        <v>8332</v>
      </c>
      <c r="R1969" t="s">
        <v>8351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279.38</v>
      </c>
      <c r="Q1970" t="s">
        <v>8332</v>
      </c>
      <c r="R1970" t="s">
        <v>8351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61.38</v>
      </c>
      <c r="Q1971" t="s">
        <v>8332</v>
      </c>
      <c r="R1971" t="s">
        <v>8351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80.73</v>
      </c>
      <c r="Q1972" t="s">
        <v>8332</v>
      </c>
      <c r="R1972" t="s">
        <v>8351</v>
      </c>
      <c r="S1972" s="8">
        <f t="shared" si="122"/>
        <v>41324.193298611113</v>
      </c>
      <c r="T1972" s="8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272.36</v>
      </c>
      <c r="Q1973" t="s">
        <v>8332</v>
      </c>
      <c r="R1973" t="s">
        <v>8351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70.849999999999994</v>
      </c>
      <c r="Q1974" t="s">
        <v>8332</v>
      </c>
      <c r="R1974" t="s">
        <v>8351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</v>
      </c>
      <c r="Q1975" t="s">
        <v>8332</v>
      </c>
      <c r="R1975" t="s">
        <v>8351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</v>
      </c>
      <c r="Q1976" t="s">
        <v>8332</v>
      </c>
      <c r="R1976" t="s">
        <v>8351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131.99</v>
      </c>
      <c r="Q1977" t="s">
        <v>8332</v>
      </c>
      <c r="R1977" t="s">
        <v>8351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</v>
      </c>
      <c r="Q1978" t="s">
        <v>8332</v>
      </c>
      <c r="R1978" t="s">
        <v>8351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</v>
      </c>
      <c r="Q1979" t="s">
        <v>8332</v>
      </c>
      <c r="R1979" t="s">
        <v>8351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</v>
      </c>
      <c r="Q1980" t="s">
        <v>8332</v>
      </c>
      <c r="R1980" t="s">
        <v>8351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282.66000000000003</v>
      </c>
      <c r="Q1981" t="s">
        <v>8332</v>
      </c>
      <c r="R1981" t="s">
        <v>8351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</v>
      </c>
      <c r="Q1982" t="s">
        <v>8332</v>
      </c>
      <c r="R1982" t="s">
        <v>8351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8343</v>
      </c>
      <c r="R1983" t="s">
        <v>8352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8343</v>
      </c>
      <c r="R1984" t="s">
        <v>8352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88.69</v>
      </c>
      <c r="Q1985" t="s">
        <v>8343</v>
      </c>
      <c r="R1985" t="s">
        <v>8352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</v>
      </c>
      <c r="Q1986" t="s">
        <v>8343</v>
      </c>
      <c r="R1986" t="s">
        <v>8352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ROUND(E1987/L1987,2)</f>
        <v>12.75</v>
      </c>
      <c r="Q1987" t="s">
        <v>8343</v>
      </c>
      <c r="R1987" t="s">
        <v>8352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8343</v>
      </c>
      <c r="R1988" t="s">
        <v>8352</v>
      </c>
      <c r="S1988" s="8">
        <f t="shared" si="126"/>
        <v>42413.433831018512</v>
      </c>
      <c r="T1988" s="8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83.43</v>
      </c>
      <c r="Q1989" t="s">
        <v>8343</v>
      </c>
      <c r="R1989" t="s">
        <v>8352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8343</v>
      </c>
      <c r="R1990" t="s">
        <v>8352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8343</v>
      </c>
      <c r="R1991" t="s">
        <v>8352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8343</v>
      </c>
      <c r="R1992" t="s">
        <v>8352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46.67</v>
      </c>
      <c r="Q1993" t="s">
        <v>8343</v>
      </c>
      <c r="R1993" t="s">
        <v>8352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8343</v>
      </c>
      <c r="R1994" t="s">
        <v>8352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8343</v>
      </c>
      <c r="R1995" t="s">
        <v>8352</v>
      </c>
      <c r="S1995" s="8">
        <f t="shared" si="126"/>
        <v>42329.58839120371</v>
      </c>
      <c r="T1995" s="8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8343</v>
      </c>
      <c r="R1996" t="s">
        <v>8352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8343</v>
      </c>
      <c r="R1997" t="s">
        <v>8352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8343</v>
      </c>
      <c r="R1998" t="s">
        <v>8352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8343</v>
      </c>
      <c r="R1999" t="s">
        <v>8352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</v>
      </c>
      <c r="Q2000" t="s">
        <v>8343</v>
      </c>
      <c r="R2000" t="s">
        <v>8352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</v>
      </c>
      <c r="Q2001" t="s">
        <v>8343</v>
      </c>
      <c r="R2001" t="s">
        <v>8352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8343</v>
      </c>
      <c r="R2002" t="s">
        <v>8352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128.38999999999999</v>
      </c>
      <c r="Q2003" t="s">
        <v>8332</v>
      </c>
      <c r="R2003" t="s">
        <v>8351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</v>
      </c>
      <c r="Q2004" t="s">
        <v>8332</v>
      </c>
      <c r="R2004" t="s">
        <v>8351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8332</v>
      </c>
      <c r="R2005" t="s">
        <v>8351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</v>
      </c>
      <c r="Q2006" t="s">
        <v>8332</v>
      </c>
      <c r="R2006" t="s">
        <v>8351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</v>
      </c>
      <c r="Q2007" t="s">
        <v>8332</v>
      </c>
      <c r="R2007" t="s">
        <v>8351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408.98</v>
      </c>
      <c r="Q2008" t="s">
        <v>8332</v>
      </c>
      <c r="R2008" t="s">
        <v>8351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84.46</v>
      </c>
      <c r="Q2009" t="s">
        <v>8332</v>
      </c>
      <c r="R2009" t="s">
        <v>8351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</v>
      </c>
      <c r="Q2010" t="s">
        <v>8332</v>
      </c>
      <c r="R2010" t="s">
        <v>8351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</v>
      </c>
      <c r="Q2011" t="s">
        <v>8332</v>
      </c>
      <c r="R2011" t="s">
        <v>8351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55.28</v>
      </c>
      <c r="Q2012" t="s">
        <v>8332</v>
      </c>
      <c r="R2012" t="s">
        <v>8351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</v>
      </c>
      <c r="Q2013" t="s">
        <v>8332</v>
      </c>
      <c r="R2013" t="s">
        <v>8351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64.180000000000007</v>
      </c>
      <c r="Q2014" t="s">
        <v>8332</v>
      </c>
      <c r="R2014" t="s">
        <v>8351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173.58</v>
      </c>
      <c r="Q2015" t="s">
        <v>8332</v>
      </c>
      <c r="R2015" t="s">
        <v>8351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</v>
      </c>
      <c r="Q2016" t="s">
        <v>8332</v>
      </c>
      <c r="R2016" t="s">
        <v>8351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</v>
      </c>
      <c r="Q2017" t="s">
        <v>8332</v>
      </c>
      <c r="R2017" t="s">
        <v>8351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192.39</v>
      </c>
      <c r="Q2018" t="s">
        <v>8332</v>
      </c>
      <c r="R2018" t="s">
        <v>8351</v>
      </c>
      <c r="S2018" s="8">
        <f t="shared" si="126"/>
        <v>41312.88077546296</v>
      </c>
      <c r="T2018" s="8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73.42</v>
      </c>
      <c r="Q2019" t="s">
        <v>8332</v>
      </c>
      <c r="R2019" t="s">
        <v>8351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</v>
      </c>
      <c r="Q2020" t="s">
        <v>8332</v>
      </c>
      <c r="R2020" t="s">
        <v>8351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108.97</v>
      </c>
      <c r="Q2021" t="s">
        <v>8332</v>
      </c>
      <c r="R2021" t="s">
        <v>8351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23.65</v>
      </c>
      <c r="Q2022" t="s">
        <v>8332</v>
      </c>
      <c r="R2022" t="s">
        <v>8351</v>
      </c>
      <c r="S2022" s="8">
        <f t="shared" si="126"/>
        <v>41737.097499999996</v>
      </c>
      <c r="T2022" s="8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147.94999999999999</v>
      </c>
      <c r="Q2023" t="s">
        <v>8332</v>
      </c>
      <c r="R2023" t="s">
        <v>8351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385.04</v>
      </c>
      <c r="Q2024" t="s">
        <v>8332</v>
      </c>
      <c r="R2024" t="s">
        <v>8351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</v>
      </c>
      <c r="Q2025" t="s">
        <v>8332</v>
      </c>
      <c r="R2025" t="s">
        <v>8351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</v>
      </c>
      <c r="Q2026" t="s">
        <v>8332</v>
      </c>
      <c r="R2026" t="s">
        <v>8351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</v>
      </c>
      <c r="Q2027" t="s">
        <v>8332</v>
      </c>
      <c r="R2027" t="s">
        <v>8351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</v>
      </c>
      <c r="Q2028" t="s">
        <v>8332</v>
      </c>
      <c r="R2028" t="s">
        <v>8351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223.1</v>
      </c>
      <c r="Q2029" t="s">
        <v>8332</v>
      </c>
      <c r="R2029" t="s">
        <v>8351</v>
      </c>
      <c r="S2029" s="8">
        <f t="shared" si="126"/>
        <v>42048.813877314817</v>
      </c>
      <c r="T2029" s="8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</v>
      </c>
      <c r="Q2030" t="s">
        <v>8332</v>
      </c>
      <c r="R2030" t="s">
        <v>8351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</v>
      </c>
      <c r="Q2031" t="s">
        <v>8332</v>
      </c>
      <c r="R2031" t="s">
        <v>8351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</v>
      </c>
      <c r="Q2032" t="s">
        <v>8332</v>
      </c>
      <c r="R2032" t="s">
        <v>8351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</v>
      </c>
      <c r="Q2033" t="s">
        <v>8332</v>
      </c>
      <c r="R2033" t="s">
        <v>8351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</v>
      </c>
      <c r="Q2034" t="s">
        <v>8332</v>
      </c>
      <c r="R2034" t="s">
        <v>8351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282.72000000000003</v>
      </c>
      <c r="Q2035" t="s">
        <v>8332</v>
      </c>
      <c r="R2035" t="s">
        <v>8351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593.94000000000005</v>
      </c>
      <c r="Q2036" t="s">
        <v>8332</v>
      </c>
      <c r="R2036" t="s">
        <v>8351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262.16000000000003</v>
      </c>
      <c r="Q2037" t="s">
        <v>8332</v>
      </c>
      <c r="R2037" t="s">
        <v>8351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</v>
      </c>
      <c r="Q2038" t="s">
        <v>8332</v>
      </c>
      <c r="R2038" t="s">
        <v>8351</v>
      </c>
      <c r="S2038" s="8">
        <f t="shared" si="126"/>
        <v>41738.864803240744</v>
      </c>
      <c r="T2038" s="8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70.040000000000006</v>
      </c>
      <c r="Q2039" t="s">
        <v>8332</v>
      </c>
      <c r="R2039" t="s">
        <v>8351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164.91</v>
      </c>
      <c r="Q2040" t="s">
        <v>8332</v>
      </c>
      <c r="R2040" t="s">
        <v>8351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</v>
      </c>
      <c r="Q2041" t="s">
        <v>8332</v>
      </c>
      <c r="R2041" t="s">
        <v>8351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</v>
      </c>
      <c r="Q2042" t="s">
        <v>8332</v>
      </c>
      <c r="R2042" t="s">
        <v>8351</v>
      </c>
      <c r="S2042" s="8">
        <f t="shared" si="126"/>
        <v>41578.927118055559</v>
      </c>
      <c r="T2042" s="8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143.97999999999999</v>
      </c>
      <c r="Q2043" t="s">
        <v>8332</v>
      </c>
      <c r="R2043" t="s">
        <v>8351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88.24</v>
      </c>
      <c r="Q2044" t="s">
        <v>8332</v>
      </c>
      <c r="R2044" t="s">
        <v>8351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36.33</v>
      </c>
      <c r="Q2045" t="s">
        <v>8332</v>
      </c>
      <c r="R2045" t="s">
        <v>8351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90.18</v>
      </c>
      <c r="Q2046" t="s">
        <v>8332</v>
      </c>
      <c r="R2046" t="s">
        <v>8351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</v>
      </c>
      <c r="Q2047" t="s">
        <v>8332</v>
      </c>
      <c r="R2047" t="s">
        <v>8351</v>
      </c>
      <c r="S2047" s="8">
        <f t="shared" si="126"/>
        <v>41069.088506944441</v>
      </c>
      <c r="T2047" s="8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55.81</v>
      </c>
      <c r="Q2048" t="s">
        <v>8332</v>
      </c>
      <c r="R2048" t="s">
        <v>8351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</v>
      </c>
      <c r="Q2049" t="s">
        <v>8332</v>
      </c>
      <c r="R2049" t="s">
        <v>8351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91.83</v>
      </c>
      <c r="Q2050" t="s">
        <v>8332</v>
      </c>
      <c r="R2050" t="s">
        <v>8351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ROUND(E2051/L2051,2)</f>
        <v>80.989999999999995</v>
      </c>
      <c r="Q2051" t="s">
        <v>8332</v>
      </c>
      <c r="R2051" t="s">
        <v>8351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</v>
      </c>
      <c r="Q2052" t="s">
        <v>8332</v>
      </c>
      <c r="R2052" t="s">
        <v>8351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43.1</v>
      </c>
      <c r="Q2053" t="s">
        <v>8332</v>
      </c>
      <c r="R2053" t="s">
        <v>8351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326.29000000000002</v>
      </c>
      <c r="Q2054" t="s">
        <v>8332</v>
      </c>
      <c r="R2054" t="s">
        <v>8351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t="s">
        <v>8332</v>
      </c>
      <c r="R2055" t="s">
        <v>8351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</v>
      </c>
      <c r="Q2056" t="s">
        <v>8332</v>
      </c>
      <c r="R2056" t="s">
        <v>8351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99.46</v>
      </c>
      <c r="Q2057" t="s">
        <v>8332</v>
      </c>
      <c r="R2057" t="s">
        <v>8351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</v>
      </c>
      <c r="Q2058" t="s">
        <v>8332</v>
      </c>
      <c r="R2058" t="s">
        <v>8351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45.55</v>
      </c>
      <c r="Q2059" t="s">
        <v>8332</v>
      </c>
      <c r="R2059" t="s">
        <v>8351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10.51</v>
      </c>
      <c r="Q2060" t="s">
        <v>8332</v>
      </c>
      <c r="R2060" t="s">
        <v>8351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114.77</v>
      </c>
      <c r="Q2061" t="s">
        <v>8332</v>
      </c>
      <c r="R2061" t="s">
        <v>8351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8332</v>
      </c>
      <c r="R2062" t="s">
        <v>8351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154.16999999999999</v>
      </c>
      <c r="Q2063" t="s">
        <v>8332</v>
      </c>
      <c r="R2063" t="s">
        <v>8351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566.39</v>
      </c>
      <c r="Q2064" t="s">
        <v>8332</v>
      </c>
      <c r="R2064" t="s">
        <v>8351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120.86</v>
      </c>
      <c r="Q2065" t="s">
        <v>8332</v>
      </c>
      <c r="R2065" t="s">
        <v>8351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</v>
      </c>
      <c r="Q2066" t="s">
        <v>8332</v>
      </c>
      <c r="R2066" t="s">
        <v>8351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</v>
      </c>
      <c r="Q2067" t="s">
        <v>8332</v>
      </c>
      <c r="R2067" t="s">
        <v>8351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67.260000000000005</v>
      </c>
      <c r="Q2068" t="s">
        <v>8332</v>
      </c>
      <c r="R2068" t="s">
        <v>8351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8332</v>
      </c>
      <c r="R2069" t="s">
        <v>8351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</v>
      </c>
      <c r="Q2070" t="s">
        <v>8332</v>
      </c>
      <c r="R2070" t="s">
        <v>8351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244.12</v>
      </c>
      <c r="Q2071" t="s">
        <v>8332</v>
      </c>
      <c r="R2071" t="s">
        <v>8351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</v>
      </c>
      <c r="Q2072" t="s">
        <v>8332</v>
      </c>
      <c r="R2072" t="s">
        <v>8351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</v>
      </c>
      <c r="Q2073" t="s">
        <v>8332</v>
      </c>
      <c r="R2073" t="s">
        <v>8351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226.21</v>
      </c>
      <c r="Q2074" t="s">
        <v>8332</v>
      </c>
      <c r="R2074" t="s">
        <v>8351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8332</v>
      </c>
      <c r="R2075" t="s">
        <v>8351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8332</v>
      </c>
      <c r="R2076" t="s">
        <v>8351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20.47</v>
      </c>
      <c r="Q2077" t="s">
        <v>8332</v>
      </c>
      <c r="R2077" t="s">
        <v>8351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</v>
      </c>
      <c r="Q2078" t="s">
        <v>8332</v>
      </c>
      <c r="R2078" t="s">
        <v>8351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</v>
      </c>
      <c r="Q2079" t="s">
        <v>8332</v>
      </c>
      <c r="R2079" t="s">
        <v>8351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546.69000000000005</v>
      </c>
      <c r="Q2080" t="s">
        <v>8332</v>
      </c>
      <c r="R2080" t="s">
        <v>8351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</v>
      </c>
      <c r="Q2081" t="s">
        <v>8332</v>
      </c>
      <c r="R2081" t="s">
        <v>8351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8332</v>
      </c>
      <c r="R2082" t="s">
        <v>8351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72.91</v>
      </c>
      <c r="Q2083" t="s">
        <v>8338</v>
      </c>
      <c r="R2083" t="s">
        <v>8313</v>
      </c>
      <c r="S2083" s="8">
        <f t="shared" si="130"/>
        <v>41004.156886574077</v>
      </c>
      <c r="T2083" s="8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</v>
      </c>
      <c r="Q2084" t="s">
        <v>8338</v>
      </c>
      <c r="R2084" t="s">
        <v>8313</v>
      </c>
      <c r="S2084" s="8">
        <f t="shared" si="130"/>
        <v>40811.120324074072</v>
      </c>
      <c r="T2084" s="8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8338</v>
      </c>
      <c r="R2085" t="s">
        <v>8313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70.650000000000006</v>
      </c>
      <c r="Q2086" t="s">
        <v>8338</v>
      </c>
      <c r="R2086" t="s">
        <v>8313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</v>
      </c>
      <c r="Q2087" t="s">
        <v>8338</v>
      </c>
      <c r="R2087" t="s">
        <v>8313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115.09</v>
      </c>
      <c r="Q2088" t="s">
        <v>8338</v>
      </c>
      <c r="R2088" t="s">
        <v>8313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8338</v>
      </c>
      <c r="R2089" t="s">
        <v>8313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</v>
      </c>
      <c r="Q2090" t="s">
        <v>8338</v>
      </c>
      <c r="R2090" t="s">
        <v>8313</v>
      </c>
      <c r="S2090" s="8">
        <f t="shared" si="130"/>
        <v>40395.714722222219</v>
      </c>
      <c r="T2090" s="8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48.55</v>
      </c>
      <c r="Q2091" t="s">
        <v>8338</v>
      </c>
      <c r="R2091" t="s">
        <v>8313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</v>
      </c>
      <c r="Q2092" t="s">
        <v>8338</v>
      </c>
      <c r="R2092" t="s">
        <v>8313</v>
      </c>
      <c r="S2092" s="8">
        <f t="shared" si="130"/>
        <v>41299.381423611114</v>
      </c>
      <c r="T2092" s="8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88.15</v>
      </c>
      <c r="Q2093" t="s">
        <v>8338</v>
      </c>
      <c r="R2093" t="s">
        <v>8313</v>
      </c>
      <c r="S2093" s="8">
        <f t="shared" si="130"/>
        <v>40555.322662037033</v>
      </c>
      <c r="T2093" s="8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</v>
      </c>
      <c r="Q2094" t="s">
        <v>8338</v>
      </c>
      <c r="R2094" t="s">
        <v>8313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66.83</v>
      </c>
      <c r="Q2095" t="s">
        <v>8338</v>
      </c>
      <c r="R2095" t="s">
        <v>8313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58.6</v>
      </c>
      <c r="Q2096" t="s">
        <v>8338</v>
      </c>
      <c r="R2096" t="s">
        <v>8313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8338</v>
      </c>
      <c r="R2097" t="s">
        <v>8313</v>
      </c>
      <c r="S2097" s="8">
        <f t="shared" si="130"/>
        <v>40758.733483796292</v>
      </c>
      <c r="T2097" s="8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</v>
      </c>
      <c r="Q2098" t="s">
        <v>8338</v>
      </c>
      <c r="R2098" t="s">
        <v>8313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8338</v>
      </c>
      <c r="R2099" t="s">
        <v>8313</v>
      </c>
      <c r="S2099" s="8">
        <f t="shared" si="130"/>
        <v>40818.58489583333</v>
      </c>
      <c r="T2099" s="8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188.13</v>
      </c>
      <c r="Q2100" t="s">
        <v>8338</v>
      </c>
      <c r="R2100" t="s">
        <v>8313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</v>
      </c>
      <c r="Q2101" t="s">
        <v>8338</v>
      </c>
      <c r="R2101" t="s">
        <v>8313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</v>
      </c>
      <c r="Q2102" t="s">
        <v>8338</v>
      </c>
      <c r="R2102" t="s">
        <v>8313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51.48</v>
      </c>
      <c r="Q2103" t="s">
        <v>8338</v>
      </c>
      <c r="R2103" t="s">
        <v>8313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8338</v>
      </c>
      <c r="R2104" t="s">
        <v>8313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98.82</v>
      </c>
      <c r="Q2105" t="s">
        <v>8338</v>
      </c>
      <c r="R2105" t="s">
        <v>8313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8338</v>
      </c>
      <c r="R2106" t="s">
        <v>8313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8338</v>
      </c>
      <c r="R2107" t="s">
        <v>8313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</v>
      </c>
      <c r="Q2108" t="s">
        <v>8338</v>
      </c>
      <c r="R2108" t="s">
        <v>8313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37.15</v>
      </c>
      <c r="Q2109" t="s">
        <v>8338</v>
      </c>
      <c r="R2109" t="s">
        <v>8313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89.9</v>
      </c>
      <c r="Q2110" t="s">
        <v>8338</v>
      </c>
      <c r="R2110" t="s">
        <v>8313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106.53</v>
      </c>
      <c r="Q2111" t="s">
        <v>8338</v>
      </c>
      <c r="R2111" t="s">
        <v>8313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52.82</v>
      </c>
      <c r="Q2112" t="s">
        <v>8338</v>
      </c>
      <c r="R2112" t="s">
        <v>8313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54.62</v>
      </c>
      <c r="Q2113" t="s">
        <v>8338</v>
      </c>
      <c r="R2113" t="s">
        <v>8313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8338</v>
      </c>
      <c r="R2114" t="s">
        <v>8313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ROUND(E2115/L2115,2)</f>
        <v>68.599999999999994</v>
      </c>
      <c r="Q2115" t="s">
        <v>8338</v>
      </c>
      <c r="R2115" t="s">
        <v>8313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</v>
      </c>
      <c r="Q2116" t="s">
        <v>8338</v>
      </c>
      <c r="R2116" t="s">
        <v>8313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94.03</v>
      </c>
      <c r="Q2117" t="s">
        <v>8338</v>
      </c>
      <c r="R2117" t="s">
        <v>8313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526.46</v>
      </c>
      <c r="Q2118" t="s">
        <v>8338</v>
      </c>
      <c r="R2118" t="s">
        <v>8313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8338</v>
      </c>
      <c r="R2119" t="s">
        <v>8313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79.180000000000007</v>
      </c>
      <c r="Q2120" t="s">
        <v>8338</v>
      </c>
      <c r="R2120" t="s">
        <v>8313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t="s">
        <v>8338</v>
      </c>
      <c r="R2121" t="s">
        <v>8313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</v>
      </c>
      <c r="Q2122" t="s">
        <v>8338</v>
      </c>
      <c r="R2122" t="s">
        <v>8313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8341</v>
      </c>
      <c r="R2123" t="s">
        <v>8315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</v>
      </c>
      <c r="Q2124" t="s">
        <v>8341</v>
      </c>
      <c r="R2124" t="s">
        <v>8315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8341</v>
      </c>
      <c r="R2125" t="s">
        <v>8315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8341</v>
      </c>
      <c r="R2126" t="s">
        <v>8315</v>
      </c>
      <c r="S2126" s="8">
        <f t="shared" si="134"/>
        <v>40464.028182870366</v>
      </c>
      <c r="T2126" s="8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31.56</v>
      </c>
      <c r="Q2127" t="s">
        <v>8341</v>
      </c>
      <c r="R2127" t="s">
        <v>8315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8341</v>
      </c>
      <c r="R2128" t="s">
        <v>8315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</v>
      </c>
      <c r="Q2129" t="s">
        <v>8341</v>
      </c>
      <c r="R2129" t="s">
        <v>8315</v>
      </c>
      <c r="S2129" s="8">
        <f t="shared" si="134"/>
        <v>42045.50535879629</v>
      </c>
      <c r="T2129" s="8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8341</v>
      </c>
      <c r="R2130" t="s">
        <v>8315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19.670000000000002</v>
      </c>
      <c r="Q2131" t="s">
        <v>8341</v>
      </c>
      <c r="R2131" t="s">
        <v>8315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8341</v>
      </c>
      <c r="R2132" t="s">
        <v>8315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8341</v>
      </c>
      <c r="R2133" t="s">
        <v>8315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</v>
      </c>
      <c r="Q2134" t="s">
        <v>8341</v>
      </c>
      <c r="R2134" t="s">
        <v>8315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</v>
      </c>
      <c r="Q2135" t="s">
        <v>8341</v>
      </c>
      <c r="R2135" t="s">
        <v>8315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34.67</v>
      </c>
      <c r="Q2136" t="s">
        <v>8341</v>
      </c>
      <c r="R2136" t="s">
        <v>8315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21.73</v>
      </c>
      <c r="Q2137" t="s">
        <v>8341</v>
      </c>
      <c r="R2137" t="s">
        <v>8315</v>
      </c>
      <c r="S2137" s="8">
        <f t="shared" si="134"/>
        <v>41156.963344907403</v>
      </c>
      <c r="T2137" s="8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</v>
      </c>
      <c r="Q2138" t="s">
        <v>8341</v>
      </c>
      <c r="R2138" t="s">
        <v>8315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26.6</v>
      </c>
      <c r="Q2139" t="s">
        <v>8341</v>
      </c>
      <c r="R2139" t="s">
        <v>8315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10.67</v>
      </c>
      <c r="Q2140" t="s">
        <v>8341</v>
      </c>
      <c r="R2140" t="s">
        <v>8315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29.04</v>
      </c>
      <c r="Q2141" t="s">
        <v>8341</v>
      </c>
      <c r="R2141" t="s">
        <v>8315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50.91</v>
      </c>
      <c r="Q2142" t="s">
        <v>8341</v>
      </c>
      <c r="R2142" t="s">
        <v>8315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8341</v>
      </c>
      <c r="R2143" t="s">
        <v>8315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</v>
      </c>
      <c r="Q2144" t="s">
        <v>8341</v>
      </c>
      <c r="R2144" t="s">
        <v>8315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8341</v>
      </c>
      <c r="R2145" t="s">
        <v>8315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</v>
      </c>
      <c r="Q2146" t="s">
        <v>8341</v>
      </c>
      <c r="R2146" t="s">
        <v>8315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</v>
      </c>
      <c r="Q2147" t="s">
        <v>8341</v>
      </c>
      <c r="R2147" t="s">
        <v>8315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8341</v>
      </c>
      <c r="R2148" t="s">
        <v>8315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</v>
      </c>
      <c r="Q2149" t="s">
        <v>8341</v>
      </c>
      <c r="R2149" t="s">
        <v>8315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8341</v>
      </c>
      <c r="R2150" t="s">
        <v>8315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8341</v>
      </c>
      <c r="R2151" t="s">
        <v>8315</v>
      </c>
      <c r="S2151" s="8">
        <f t="shared" si="134"/>
        <v>40355.024953703702</v>
      </c>
      <c r="T2151" s="8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8341</v>
      </c>
      <c r="R2152" t="s">
        <v>8315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19.670000000000002</v>
      </c>
      <c r="Q2153" t="s">
        <v>8341</v>
      </c>
      <c r="R2153" t="s">
        <v>8315</v>
      </c>
      <c r="S2153" s="8">
        <f t="shared" si="134"/>
        <v>42520.847384259265</v>
      </c>
      <c r="T2153" s="8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8341</v>
      </c>
      <c r="R2154" t="s">
        <v>8315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8341</v>
      </c>
      <c r="R2155" t="s">
        <v>8315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8341</v>
      </c>
      <c r="R2156" t="s">
        <v>8315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8341</v>
      </c>
      <c r="R2157" t="s">
        <v>8315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17.989999999999998</v>
      </c>
      <c r="Q2158" t="s">
        <v>8341</v>
      </c>
      <c r="R2158" t="s">
        <v>8315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370.95</v>
      </c>
      <c r="Q2159" t="s">
        <v>8341</v>
      </c>
      <c r="R2159" t="s">
        <v>8315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63.57</v>
      </c>
      <c r="Q2160" t="s">
        <v>8341</v>
      </c>
      <c r="R2160" t="s">
        <v>8315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8341</v>
      </c>
      <c r="R2161" t="s">
        <v>8315</v>
      </c>
      <c r="S2161" s="8">
        <f t="shared" si="134"/>
        <v>40710.731180555551</v>
      </c>
      <c r="T2161" s="8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</v>
      </c>
      <c r="Q2162" t="s">
        <v>8341</v>
      </c>
      <c r="R2162" t="s">
        <v>8315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35.619999999999997</v>
      </c>
      <c r="Q2163" t="s">
        <v>8338</v>
      </c>
      <c r="R2163" t="s">
        <v>8310</v>
      </c>
      <c r="S2163" s="8">
        <f t="shared" si="134"/>
        <v>42240.852534722217</v>
      </c>
      <c r="T2163" s="8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</v>
      </c>
      <c r="Q2164" t="s">
        <v>8338</v>
      </c>
      <c r="R2164" t="s">
        <v>8310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</v>
      </c>
      <c r="Q2165" t="s">
        <v>8338</v>
      </c>
      <c r="R2165" t="s">
        <v>8310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68.010000000000005</v>
      </c>
      <c r="Q2166" t="s">
        <v>8338</v>
      </c>
      <c r="R2166" t="s">
        <v>8310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</v>
      </c>
      <c r="Q2167" t="s">
        <v>8338</v>
      </c>
      <c r="R2167" t="s">
        <v>8310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91.63</v>
      </c>
      <c r="Q2168" t="s">
        <v>8338</v>
      </c>
      <c r="R2168" t="s">
        <v>8310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8338</v>
      </c>
      <c r="R2169" t="s">
        <v>8310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64.37</v>
      </c>
      <c r="Q2170" t="s">
        <v>8338</v>
      </c>
      <c r="R2170" t="s">
        <v>8310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8338</v>
      </c>
      <c r="R2171" t="s">
        <v>8310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33.32</v>
      </c>
      <c r="Q2172" t="s">
        <v>8338</v>
      </c>
      <c r="R2172" t="s">
        <v>8310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90.28</v>
      </c>
      <c r="Q2173" t="s">
        <v>8338</v>
      </c>
      <c r="R2173" t="s">
        <v>8310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8338</v>
      </c>
      <c r="R2174" t="s">
        <v>8310</v>
      </c>
      <c r="S2174" s="8">
        <f t="shared" si="134"/>
        <v>42082.580092592587</v>
      </c>
      <c r="T2174" s="8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</v>
      </c>
      <c r="Q2175" t="s">
        <v>8338</v>
      </c>
      <c r="R2175" t="s">
        <v>8310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</v>
      </c>
      <c r="Q2176" t="s">
        <v>8338</v>
      </c>
      <c r="R2176" t="s">
        <v>8310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8338</v>
      </c>
      <c r="R2177" t="s">
        <v>8310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88.75</v>
      </c>
      <c r="Q2178" t="s">
        <v>8338</v>
      </c>
      <c r="R2178" t="s">
        <v>8310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ROUND(E2179/L2179,2)</f>
        <v>65.87</v>
      </c>
      <c r="Q2179" t="s">
        <v>8338</v>
      </c>
      <c r="R2179" t="s">
        <v>8310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40.35</v>
      </c>
      <c r="Q2180" t="s">
        <v>8338</v>
      </c>
      <c r="R2180" t="s">
        <v>8310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8338</v>
      </c>
      <c r="R2181" t="s">
        <v>8310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68.709999999999994</v>
      </c>
      <c r="Q2182" t="s">
        <v>8338</v>
      </c>
      <c r="R2182" t="s">
        <v>8310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t="s">
        <v>8341</v>
      </c>
      <c r="R2183" t="s">
        <v>8321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</v>
      </c>
      <c r="Q2184" t="s">
        <v>8341</v>
      </c>
      <c r="R2184" t="s">
        <v>8321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31.57</v>
      </c>
      <c r="Q2185" t="s">
        <v>8341</v>
      </c>
      <c r="R2185" t="s">
        <v>8321</v>
      </c>
      <c r="S2185" s="8">
        <f t="shared" si="138"/>
        <v>42745.365474537044</v>
      </c>
      <c r="T2185" s="8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t="s">
        <v>8341</v>
      </c>
      <c r="R2186" t="s">
        <v>8321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t="s">
        <v>8341</v>
      </c>
      <c r="R2187" t="s">
        <v>8321</v>
      </c>
      <c r="S2187" s="8">
        <f t="shared" si="138"/>
        <v>41319.349988425929</v>
      </c>
      <c r="T2187" s="8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55.96</v>
      </c>
      <c r="Q2188" t="s">
        <v>8341</v>
      </c>
      <c r="R2188" t="s">
        <v>8321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</v>
      </c>
      <c r="Q2189" t="s">
        <v>8341</v>
      </c>
      <c r="R2189" t="s">
        <v>8321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44.06</v>
      </c>
      <c r="Q2190" t="s">
        <v>8341</v>
      </c>
      <c r="R2190" t="s">
        <v>8321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t="s">
        <v>8341</v>
      </c>
      <c r="R2191" t="s">
        <v>8321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65.319999999999993</v>
      </c>
      <c r="Q2192" t="s">
        <v>8341</v>
      </c>
      <c r="R2192" t="s">
        <v>8321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8341</v>
      </c>
      <c r="R2193" t="s">
        <v>8321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</v>
      </c>
      <c r="Q2194" t="s">
        <v>8341</v>
      </c>
      <c r="R2194" t="s">
        <v>8321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75.650000000000006</v>
      </c>
      <c r="Q2195" t="s">
        <v>8341</v>
      </c>
      <c r="R2195" t="s">
        <v>8321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</v>
      </c>
      <c r="Q2196" t="s">
        <v>8341</v>
      </c>
      <c r="R2196" t="s">
        <v>8321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</v>
      </c>
      <c r="Q2197" t="s">
        <v>8341</v>
      </c>
      <c r="R2197" t="s">
        <v>8321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68.11</v>
      </c>
      <c r="Q2198" t="s">
        <v>8341</v>
      </c>
      <c r="R2198" t="s">
        <v>8321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</v>
      </c>
      <c r="Q2199" t="s">
        <v>8341</v>
      </c>
      <c r="R2199" t="s">
        <v>8321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81.650000000000006</v>
      </c>
      <c r="Q2200" t="s">
        <v>8341</v>
      </c>
      <c r="R2200" t="s">
        <v>8321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</v>
      </c>
      <c r="Q2201" t="s">
        <v>8341</v>
      </c>
      <c r="R2201" t="s">
        <v>8321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41.23</v>
      </c>
      <c r="Q2202" t="s">
        <v>8341</v>
      </c>
      <c r="R2202" t="s">
        <v>8321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15.04</v>
      </c>
      <c r="Q2203" t="s">
        <v>8338</v>
      </c>
      <c r="R2203" t="s">
        <v>8314</v>
      </c>
      <c r="S2203" s="8">
        <f t="shared" si="138"/>
        <v>41276.846817129634</v>
      </c>
      <c r="T2203" s="8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39.07</v>
      </c>
      <c r="Q2204" t="s">
        <v>8338</v>
      </c>
      <c r="R2204" t="s">
        <v>8314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8338</v>
      </c>
      <c r="R2205" t="s">
        <v>8314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</v>
      </c>
      <c r="Q2206" t="s">
        <v>8338</v>
      </c>
      <c r="R2206" t="s">
        <v>8314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8338</v>
      </c>
      <c r="R2207" t="s">
        <v>8314</v>
      </c>
      <c r="S2207" s="8">
        <f t="shared" si="138"/>
        <v>41031.82163194444</v>
      </c>
      <c r="T2207" s="8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33.24</v>
      </c>
      <c r="Q2208" t="s">
        <v>8338</v>
      </c>
      <c r="R2208" t="s">
        <v>8314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8338</v>
      </c>
      <c r="R2209" t="s">
        <v>8314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</v>
      </c>
      <c r="Q2210" t="s">
        <v>8338</v>
      </c>
      <c r="R2210" t="s">
        <v>8314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50.27</v>
      </c>
      <c r="Q2211" t="s">
        <v>8338</v>
      </c>
      <c r="R2211" t="s">
        <v>8314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</v>
      </c>
      <c r="Q2212" t="s">
        <v>8338</v>
      </c>
      <c r="R2212" t="s">
        <v>8314</v>
      </c>
      <c r="S2212" s="8">
        <f t="shared" si="138"/>
        <v>40956.066087962965</v>
      </c>
      <c r="T2212" s="8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8338</v>
      </c>
      <c r="R2213" t="s">
        <v>8314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55.8</v>
      </c>
      <c r="Q2214" t="s">
        <v>8338</v>
      </c>
      <c r="R2214" t="s">
        <v>8314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8338</v>
      </c>
      <c r="R2215" t="s">
        <v>8314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73.13</v>
      </c>
      <c r="Q2216" t="s">
        <v>8338</v>
      </c>
      <c r="R2216" t="s">
        <v>8314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</v>
      </c>
      <c r="Q2217" t="s">
        <v>8338</v>
      </c>
      <c r="R2217" t="s">
        <v>8314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</v>
      </c>
      <c r="Q2218" t="s">
        <v>8338</v>
      </c>
      <c r="R2218" t="s">
        <v>8314</v>
      </c>
      <c r="S2218" s="8">
        <f t="shared" si="138"/>
        <v>42194.751678240747</v>
      </c>
      <c r="T2218" s="8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</v>
      </c>
      <c r="Q2219" t="s">
        <v>8338</v>
      </c>
      <c r="R2219" t="s">
        <v>8314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</v>
      </c>
      <c r="Q2220" t="s">
        <v>8338</v>
      </c>
      <c r="R2220" t="s">
        <v>8314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</v>
      </c>
      <c r="Q2221" t="s">
        <v>8338</v>
      </c>
      <c r="R2221" t="s">
        <v>8314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</v>
      </c>
      <c r="Q2222" t="s">
        <v>8338</v>
      </c>
      <c r="R2222" t="s">
        <v>8314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37.200000000000003</v>
      </c>
      <c r="Q2223" t="s">
        <v>8341</v>
      </c>
      <c r="R2223" t="s">
        <v>8321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8341</v>
      </c>
      <c r="R2224" t="s">
        <v>8321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8341</v>
      </c>
      <c r="R2225" t="s">
        <v>8321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82.15</v>
      </c>
      <c r="Q2226" t="s">
        <v>8341</v>
      </c>
      <c r="R2226" t="s">
        <v>8321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164.8</v>
      </c>
      <c r="Q2227" t="s">
        <v>8341</v>
      </c>
      <c r="R2227" t="s">
        <v>8321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</v>
      </c>
      <c r="Q2228" t="s">
        <v>8341</v>
      </c>
      <c r="R2228" t="s">
        <v>8321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</v>
      </c>
      <c r="Q2229" t="s">
        <v>8341</v>
      </c>
      <c r="R2229" t="s">
        <v>8321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</v>
      </c>
      <c r="Q2230" t="s">
        <v>8341</v>
      </c>
      <c r="R2230" t="s">
        <v>8321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25.43</v>
      </c>
      <c r="Q2231" t="s">
        <v>8341</v>
      </c>
      <c r="R2231" t="s">
        <v>8321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21.5</v>
      </c>
      <c r="Q2232" t="s">
        <v>8341</v>
      </c>
      <c r="R2232" t="s">
        <v>8321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27.23</v>
      </c>
      <c r="Q2233" t="s">
        <v>8341</v>
      </c>
      <c r="R2233" t="s">
        <v>8321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</v>
      </c>
      <c r="Q2234" t="s">
        <v>8341</v>
      </c>
      <c r="R2234" t="s">
        <v>8321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</v>
      </c>
      <c r="Q2235" t="s">
        <v>8341</v>
      </c>
      <c r="R2235" t="s">
        <v>8321</v>
      </c>
      <c r="S2235" s="8">
        <f t="shared" si="138"/>
        <v>42331.378923611104</v>
      </c>
      <c r="T2235" s="8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8341</v>
      </c>
      <c r="R2236" t="s">
        <v>8321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135.59</v>
      </c>
      <c r="Q2237" t="s">
        <v>8341</v>
      </c>
      <c r="R2237" t="s">
        <v>8321</v>
      </c>
      <c r="S2237" s="8">
        <f t="shared" si="138"/>
        <v>42062.022118055553</v>
      </c>
      <c r="T2237" s="8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22.12</v>
      </c>
      <c r="Q2238" t="s">
        <v>8341</v>
      </c>
      <c r="R2238" t="s">
        <v>8321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64.63</v>
      </c>
      <c r="Q2239" t="s">
        <v>8341</v>
      </c>
      <c r="R2239" t="s">
        <v>8321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69.569999999999993</v>
      </c>
      <c r="Q2240" t="s">
        <v>8341</v>
      </c>
      <c r="R2240" t="s">
        <v>8321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</v>
      </c>
      <c r="Q2241" t="s">
        <v>8341</v>
      </c>
      <c r="R2241" t="s">
        <v>8321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140.97999999999999</v>
      </c>
      <c r="Q2242" t="s">
        <v>8341</v>
      </c>
      <c r="R2242" t="s">
        <v>8321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ROUND(E2243/L2243,2)</f>
        <v>49.47</v>
      </c>
      <c r="Q2243" t="s">
        <v>8341</v>
      </c>
      <c r="R2243" t="s">
        <v>8321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53.87</v>
      </c>
      <c r="Q2244" t="s">
        <v>8341</v>
      </c>
      <c r="R2244" t="s">
        <v>8321</v>
      </c>
      <c r="S2244" s="8">
        <f t="shared" si="142"/>
        <v>41569.575613425928</v>
      </c>
      <c r="T2244" s="8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8341</v>
      </c>
      <c r="R2245" t="s">
        <v>8321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t="s">
        <v>8341</v>
      </c>
      <c r="R2246" t="s">
        <v>8321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53.48</v>
      </c>
      <c r="Q2247" t="s">
        <v>8341</v>
      </c>
      <c r="R2247" t="s">
        <v>8321</v>
      </c>
      <c r="S2247" s="8">
        <f t="shared" si="142"/>
        <v>41660.708530092597</v>
      </c>
      <c r="T2247" s="8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t="s">
        <v>8341</v>
      </c>
      <c r="R2248" t="s">
        <v>8321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</v>
      </c>
      <c r="Q2249" t="s">
        <v>8341</v>
      </c>
      <c r="R2249" t="s">
        <v>8321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</v>
      </c>
      <c r="Q2250" t="s">
        <v>8341</v>
      </c>
      <c r="R2250" t="s">
        <v>8321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32.82</v>
      </c>
      <c r="Q2251" t="s">
        <v>8341</v>
      </c>
      <c r="R2251" t="s">
        <v>8321</v>
      </c>
      <c r="S2251" s="8">
        <f t="shared" si="142"/>
        <v>41336.703298611108</v>
      </c>
      <c r="T2251" s="8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</v>
      </c>
      <c r="Q2252" t="s">
        <v>8341</v>
      </c>
      <c r="R2252" t="s">
        <v>8321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23.81</v>
      </c>
      <c r="Q2253" t="s">
        <v>8341</v>
      </c>
      <c r="R2253" t="s">
        <v>8321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</v>
      </c>
      <c r="Q2254" t="s">
        <v>8341</v>
      </c>
      <c r="R2254" t="s">
        <v>8321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</v>
      </c>
      <c r="Q2255" t="s">
        <v>8341</v>
      </c>
      <c r="R2255" t="s">
        <v>8321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t="s">
        <v>8341</v>
      </c>
      <c r="R2256" t="s">
        <v>8321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</v>
      </c>
      <c r="Q2257" t="s">
        <v>8341</v>
      </c>
      <c r="R2257" t="s">
        <v>8321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8341</v>
      </c>
      <c r="R2258" t="s">
        <v>8321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</v>
      </c>
      <c r="Q2259" t="s">
        <v>8341</v>
      </c>
      <c r="R2259" t="s">
        <v>8321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</v>
      </c>
      <c r="Q2260" t="s">
        <v>8341</v>
      </c>
      <c r="R2260" t="s">
        <v>8321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90.64</v>
      </c>
      <c r="Q2261" t="s">
        <v>8341</v>
      </c>
      <c r="R2261" t="s">
        <v>8321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97.3</v>
      </c>
      <c r="Q2262" t="s">
        <v>8341</v>
      </c>
      <c r="R2262" t="s">
        <v>8321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37.119999999999997</v>
      </c>
      <c r="Q2263" t="s">
        <v>8341</v>
      </c>
      <c r="R2263" t="s">
        <v>8321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</v>
      </c>
      <c r="Q2264" t="s">
        <v>8341</v>
      </c>
      <c r="R2264" t="s">
        <v>8321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</v>
      </c>
      <c r="Q2265" t="s">
        <v>8341</v>
      </c>
      <c r="R2265" t="s">
        <v>8321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</v>
      </c>
      <c r="Q2266" t="s">
        <v>8341</v>
      </c>
      <c r="R2266" t="s">
        <v>8321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35.119999999999997</v>
      </c>
      <c r="Q2267" t="s">
        <v>8341</v>
      </c>
      <c r="R2267" t="s">
        <v>8321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</v>
      </c>
      <c r="Q2268" t="s">
        <v>8341</v>
      </c>
      <c r="R2268" t="s">
        <v>8321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188.38</v>
      </c>
      <c r="Q2269" t="s">
        <v>8341</v>
      </c>
      <c r="R2269" t="s">
        <v>8321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148.08000000000001</v>
      </c>
      <c r="Q2270" t="s">
        <v>8341</v>
      </c>
      <c r="R2270" t="s">
        <v>8321</v>
      </c>
      <c r="S2270" s="8">
        <f t="shared" si="142"/>
        <v>42776.082349537035</v>
      </c>
      <c r="T2270" s="8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</v>
      </c>
      <c r="Q2271" t="s">
        <v>8341</v>
      </c>
      <c r="R2271" t="s">
        <v>8321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</v>
      </c>
      <c r="Q2272" t="s">
        <v>8341</v>
      </c>
      <c r="R2272" t="s">
        <v>8321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</v>
      </c>
      <c r="Q2273" t="s">
        <v>8341</v>
      </c>
      <c r="R2273" t="s">
        <v>8321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</v>
      </c>
      <c r="Q2274" t="s">
        <v>8341</v>
      </c>
      <c r="R2274" t="s">
        <v>8321</v>
      </c>
      <c r="S2274" s="8">
        <f t="shared" si="142"/>
        <v>42315.699490740735</v>
      </c>
      <c r="T2274" s="8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37.479999999999997</v>
      </c>
      <c r="Q2275" t="s">
        <v>8341</v>
      </c>
      <c r="R2275" t="s">
        <v>8321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</v>
      </c>
      <c r="Q2276" t="s">
        <v>8341</v>
      </c>
      <c r="R2276" t="s">
        <v>8321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33.549999999999997</v>
      </c>
      <c r="Q2277" t="s">
        <v>8341</v>
      </c>
      <c r="R2277" t="s">
        <v>8321</v>
      </c>
      <c r="S2277" s="8">
        <f t="shared" si="142"/>
        <v>41965.616655092599</v>
      </c>
      <c r="T2277" s="8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64.75</v>
      </c>
      <c r="Q2278" t="s">
        <v>8341</v>
      </c>
      <c r="R2278" t="s">
        <v>8321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</v>
      </c>
      <c r="Q2279" t="s">
        <v>8341</v>
      </c>
      <c r="R2279" t="s">
        <v>8321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53.08</v>
      </c>
      <c r="Q2280" t="s">
        <v>8341</v>
      </c>
      <c r="R2280" t="s">
        <v>8321</v>
      </c>
      <c r="S2280" s="8">
        <f t="shared" si="142"/>
        <v>42338.709108796291</v>
      </c>
      <c r="T2280" s="8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</v>
      </c>
      <c r="Q2281" t="s">
        <v>8341</v>
      </c>
      <c r="R2281" t="s">
        <v>8321</v>
      </c>
      <c r="S2281" s="8">
        <f t="shared" si="142"/>
        <v>42020.806701388887</v>
      </c>
      <c r="T2281" s="8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82.4</v>
      </c>
      <c r="Q2282" t="s">
        <v>8341</v>
      </c>
      <c r="R2282" t="s">
        <v>8321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8338</v>
      </c>
      <c r="R2283" t="s">
        <v>8310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</v>
      </c>
      <c r="Q2284" t="s">
        <v>8338</v>
      </c>
      <c r="R2284" t="s">
        <v>8310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</v>
      </c>
      <c r="Q2285" t="s">
        <v>8338</v>
      </c>
      <c r="R2285" t="s">
        <v>8310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</v>
      </c>
      <c r="Q2286" t="s">
        <v>8338</v>
      </c>
      <c r="R2286" t="s">
        <v>8310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46.09</v>
      </c>
      <c r="Q2287" t="s">
        <v>8338</v>
      </c>
      <c r="R2287" t="s">
        <v>8310</v>
      </c>
      <c r="S2287" s="8">
        <f t="shared" si="142"/>
        <v>41059.185682870368</v>
      </c>
      <c r="T2287" s="8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</v>
      </c>
      <c r="Q2288" t="s">
        <v>8338</v>
      </c>
      <c r="R2288" t="s">
        <v>8310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</v>
      </c>
      <c r="Q2289" t="s">
        <v>8338</v>
      </c>
      <c r="R2289" t="s">
        <v>8310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8338</v>
      </c>
      <c r="R2290" t="s">
        <v>8310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8338</v>
      </c>
      <c r="R2291" t="s">
        <v>8310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53.83</v>
      </c>
      <c r="Q2292" t="s">
        <v>8338</v>
      </c>
      <c r="R2292" t="s">
        <v>8310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100.47</v>
      </c>
      <c r="Q2293" t="s">
        <v>8338</v>
      </c>
      <c r="R2293" t="s">
        <v>8310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</v>
      </c>
      <c r="Q2294" t="s">
        <v>8338</v>
      </c>
      <c r="R2294" t="s">
        <v>8310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</v>
      </c>
      <c r="Q2295" t="s">
        <v>8338</v>
      </c>
      <c r="R2295" t="s">
        <v>8310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65.209999999999994</v>
      </c>
      <c r="Q2296" t="s">
        <v>8338</v>
      </c>
      <c r="R2296" t="s">
        <v>8310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44.21</v>
      </c>
      <c r="Q2297" t="s">
        <v>8338</v>
      </c>
      <c r="R2297" t="s">
        <v>8310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71.97</v>
      </c>
      <c r="Q2298" t="s">
        <v>8338</v>
      </c>
      <c r="R2298" t="s">
        <v>8310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52.95</v>
      </c>
      <c r="Q2299" t="s">
        <v>8338</v>
      </c>
      <c r="R2299" t="s">
        <v>8310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</v>
      </c>
      <c r="Q2300" t="s">
        <v>8338</v>
      </c>
      <c r="R2300" t="s">
        <v>8310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75.040000000000006</v>
      </c>
      <c r="Q2301" t="s">
        <v>8338</v>
      </c>
      <c r="R2301" t="s">
        <v>8310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</v>
      </c>
      <c r="Q2302" t="s">
        <v>8338</v>
      </c>
      <c r="R2302" t="s">
        <v>8310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31.66</v>
      </c>
      <c r="Q2303" t="s">
        <v>8338</v>
      </c>
      <c r="R2303" t="s">
        <v>8313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46.18</v>
      </c>
      <c r="Q2304" t="s">
        <v>8338</v>
      </c>
      <c r="R2304" t="s">
        <v>8313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</v>
      </c>
      <c r="Q2305" t="s">
        <v>8338</v>
      </c>
      <c r="R2305" t="s">
        <v>8313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53.47</v>
      </c>
      <c r="Q2306" t="s">
        <v>8338</v>
      </c>
      <c r="R2306" t="s">
        <v>8313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ROUND(E2307/L2307,2)</f>
        <v>109.11</v>
      </c>
      <c r="Q2307" t="s">
        <v>8338</v>
      </c>
      <c r="R2307" t="s">
        <v>8313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51.19</v>
      </c>
      <c r="Q2308" t="s">
        <v>8338</v>
      </c>
      <c r="R2308" t="s">
        <v>8313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27.94</v>
      </c>
      <c r="Q2309" t="s">
        <v>8338</v>
      </c>
      <c r="R2309" t="s">
        <v>8313</v>
      </c>
      <c r="S2309" s="8">
        <f t="shared" si="146"/>
        <v>41004.802465277775</v>
      </c>
      <c r="T2309" s="8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82.5</v>
      </c>
      <c r="Q2310" t="s">
        <v>8338</v>
      </c>
      <c r="R2310" t="s">
        <v>8313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59.82</v>
      </c>
      <c r="Q2311" t="s">
        <v>8338</v>
      </c>
      <c r="R2311" t="s">
        <v>8313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64.819999999999993</v>
      </c>
      <c r="Q2312" t="s">
        <v>8338</v>
      </c>
      <c r="R2312" t="s">
        <v>8313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90.1</v>
      </c>
      <c r="Q2313" t="s">
        <v>8338</v>
      </c>
      <c r="R2313" t="s">
        <v>8313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</v>
      </c>
      <c r="Q2314" t="s">
        <v>8338</v>
      </c>
      <c r="R2314" t="s">
        <v>8313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</v>
      </c>
      <c r="Q2315" t="s">
        <v>8338</v>
      </c>
      <c r="R2315" t="s">
        <v>8313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t="s">
        <v>8338</v>
      </c>
      <c r="R2316" t="s">
        <v>8313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40.08</v>
      </c>
      <c r="Q2317" t="s">
        <v>8338</v>
      </c>
      <c r="R2317" t="s">
        <v>8313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</v>
      </c>
      <c r="Q2318" t="s">
        <v>8338</v>
      </c>
      <c r="R2318" t="s">
        <v>8313</v>
      </c>
      <c r="S2318" s="8">
        <f t="shared" si="146"/>
        <v>40079.725115740745</v>
      </c>
      <c r="T2318" s="8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8338</v>
      </c>
      <c r="R2319" t="s">
        <v>8313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37.130000000000003</v>
      </c>
      <c r="Q2320" t="s">
        <v>8338</v>
      </c>
      <c r="R2320" t="s">
        <v>8313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</v>
      </c>
      <c r="Q2321" t="s">
        <v>8338</v>
      </c>
      <c r="R2321" t="s">
        <v>8313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</v>
      </c>
      <c r="Q2322" t="s">
        <v>8338</v>
      </c>
      <c r="R2322" t="s">
        <v>8313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</v>
      </c>
      <c r="Q2323" t="s">
        <v>8317</v>
      </c>
      <c r="R2323" t="s">
        <v>8353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8317</v>
      </c>
      <c r="R2324" t="s">
        <v>8353</v>
      </c>
      <c r="S2324" s="8">
        <f t="shared" si="146"/>
        <v>42804.895474537043</v>
      </c>
      <c r="T2324" s="8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8317</v>
      </c>
      <c r="R2325" t="s">
        <v>8353</v>
      </c>
      <c r="S2325" s="8">
        <f t="shared" si="146"/>
        <v>42807.755173611105</v>
      </c>
      <c r="T2325" s="8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</v>
      </c>
      <c r="Q2326" t="s">
        <v>8317</v>
      </c>
      <c r="R2326" t="s">
        <v>8353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8317</v>
      </c>
      <c r="R2327" t="s">
        <v>8353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8317</v>
      </c>
      <c r="R2328" t="s">
        <v>8353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</v>
      </c>
      <c r="Q2329" t="s">
        <v>8317</v>
      </c>
      <c r="R2329" t="s">
        <v>8353</v>
      </c>
      <c r="S2329" s="8">
        <f t="shared" si="146"/>
        <v>41842.917129629634</v>
      </c>
      <c r="T2329" s="8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</v>
      </c>
      <c r="Q2330" t="s">
        <v>8317</v>
      </c>
      <c r="R2330" t="s">
        <v>8353</v>
      </c>
      <c r="S2330" s="8">
        <f t="shared" si="146"/>
        <v>42139.781678240746</v>
      </c>
      <c r="T2330" s="8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8317</v>
      </c>
      <c r="R2331" t="s">
        <v>8353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219.93</v>
      </c>
      <c r="Q2332" t="s">
        <v>8317</v>
      </c>
      <c r="R2332" t="s">
        <v>8353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40.799999999999997</v>
      </c>
      <c r="Q2333" t="s">
        <v>8317</v>
      </c>
      <c r="R2333" t="s">
        <v>8353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</v>
      </c>
      <c r="Q2334" t="s">
        <v>8317</v>
      </c>
      <c r="R2334" t="s">
        <v>8353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</v>
      </c>
      <c r="Q2335" t="s">
        <v>8317</v>
      </c>
      <c r="R2335" t="s">
        <v>8353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60.87</v>
      </c>
      <c r="Q2336" t="s">
        <v>8317</v>
      </c>
      <c r="R2336" t="s">
        <v>8353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</v>
      </c>
      <c r="Q2337" t="s">
        <v>8317</v>
      </c>
      <c r="R2337" t="s">
        <v>8353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</v>
      </c>
      <c r="Q2338" t="s">
        <v>8317</v>
      </c>
      <c r="R2338" t="s">
        <v>8353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74.180000000000007</v>
      </c>
      <c r="Q2339" t="s">
        <v>8317</v>
      </c>
      <c r="R2339" t="s">
        <v>8353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123.35</v>
      </c>
      <c r="Q2340" t="s">
        <v>8317</v>
      </c>
      <c r="R2340" t="s">
        <v>8353</v>
      </c>
      <c r="S2340" s="8">
        <f t="shared" si="146"/>
        <v>41789.896805555552</v>
      </c>
      <c r="T2340" s="8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</v>
      </c>
      <c r="Q2341" t="s">
        <v>8317</v>
      </c>
      <c r="R2341" t="s">
        <v>8353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</v>
      </c>
      <c r="Q2342" t="s">
        <v>8317</v>
      </c>
      <c r="R2342" t="s">
        <v>8353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8332</v>
      </c>
      <c r="R2343" t="s">
        <v>8333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8332</v>
      </c>
      <c r="R2344" t="s">
        <v>8333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8332</v>
      </c>
      <c r="R2345" t="s">
        <v>8333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8332</v>
      </c>
      <c r="R2346" t="s">
        <v>8333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8332</v>
      </c>
      <c r="R2347" t="s">
        <v>8333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8332</v>
      </c>
      <c r="R2348" t="s">
        <v>8333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8332</v>
      </c>
      <c r="R2349" t="s">
        <v>8333</v>
      </c>
      <c r="S2349" s="8">
        <f t="shared" si="146"/>
        <v>42577.607361111113</v>
      </c>
      <c r="T2349" s="8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8332</v>
      </c>
      <c r="R2350" t="s">
        <v>8333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8332</v>
      </c>
      <c r="R2351" t="s">
        <v>8333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8332</v>
      </c>
      <c r="R2352" t="s">
        <v>8333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15.43</v>
      </c>
      <c r="Q2353" t="s">
        <v>8332</v>
      </c>
      <c r="R2353" t="s">
        <v>8333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8332</v>
      </c>
      <c r="R2354" t="s">
        <v>8333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8332</v>
      </c>
      <c r="R2355" t="s">
        <v>8333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8332</v>
      </c>
      <c r="R2356" t="s">
        <v>8333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8332</v>
      </c>
      <c r="R2357" t="s">
        <v>8333</v>
      </c>
      <c r="S2357" s="8">
        <f t="shared" si="146"/>
        <v>42096.918240740735</v>
      </c>
      <c r="T2357" s="8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8332</v>
      </c>
      <c r="R2358" t="s">
        <v>8333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8332</v>
      </c>
      <c r="R2359" t="s">
        <v>8333</v>
      </c>
      <c r="S2359" s="8">
        <f t="shared" si="146"/>
        <v>42264.620115740734</v>
      </c>
      <c r="T2359" s="8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8332</v>
      </c>
      <c r="R2360" t="s">
        <v>8333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8332</v>
      </c>
      <c r="R2361" t="s">
        <v>8333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8332</v>
      </c>
      <c r="R2362" t="s">
        <v>8333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8332</v>
      </c>
      <c r="R2363" t="s">
        <v>8333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8332</v>
      </c>
      <c r="R2364" t="s">
        <v>8333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8332</v>
      </c>
      <c r="R2365" t="s">
        <v>8333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8332</v>
      </c>
      <c r="R2366" t="s">
        <v>8333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8332</v>
      </c>
      <c r="R2367" t="s">
        <v>8333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97.41</v>
      </c>
      <c r="Q2368" t="s">
        <v>8332</v>
      </c>
      <c r="R2368" t="s">
        <v>8333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47.86</v>
      </c>
      <c r="Q2369" t="s">
        <v>8332</v>
      </c>
      <c r="R2369" t="s">
        <v>8333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8332</v>
      </c>
      <c r="R2370" t="s">
        <v>8333</v>
      </c>
      <c r="S2370" s="8">
        <f t="shared" si="146"/>
        <v>42063.721817129626</v>
      </c>
      <c r="T2370" s="8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ROUND(E2371/L2371,2)</f>
        <v>#DIV/0!</v>
      </c>
      <c r="Q2371" t="s">
        <v>8332</v>
      </c>
      <c r="R2371" t="s">
        <v>8333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8332</v>
      </c>
      <c r="R2372" t="s">
        <v>8333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8332</v>
      </c>
      <c r="R2373" t="s">
        <v>8333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8332</v>
      </c>
      <c r="R2374" t="s">
        <v>8333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8332</v>
      </c>
      <c r="R2375" t="s">
        <v>8333</v>
      </c>
      <c r="S2375" s="8">
        <f t="shared" si="150"/>
        <v>42215.662314814821</v>
      </c>
      <c r="T2375" s="8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8332</v>
      </c>
      <c r="R2376" t="s">
        <v>8333</v>
      </c>
      <c r="S2376" s="8">
        <f t="shared" si="150"/>
        <v>42017.843287037031</v>
      </c>
      <c r="T2376" s="8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8332</v>
      </c>
      <c r="R2377" t="s">
        <v>8333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</v>
      </c>
      <c r="Q2378" t="s">
        <v>8332</v>
      </c>
      <c r="R2378" t="s">
        <v>8333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8332</v>
      </c>
      <c r="R2379" t="s">
        <v>8333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8332</v>
      </c>
      <c r="R2380" t="s">
        <v>8333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8332</v>
      </c>
      <c r="R2381" t="s">
        <v>8333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18.329999999999998</v>
      </c>
      <c r="Q2382" t="s">
        <v>8332</v>
      </c>
      <c r="R2382" t="s">
        <v>8333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224.43</v>
      </c>
      <c r="Q2383" t="s">
        <v>8332</v>
      </c>
      <c r="R2383" t="s">
        <v>8333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8332</v>
      </c>
      <c r="R2384" t="s">
        <v>8333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8332</v>
      </c>
      <c r="R2385" t="s">
        <v>8333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8332</v>
      </c>
      <c r="R2386" t="s">
        <v>8333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</v>
      </c>
      <c r="Q2387" t="s">
        <v>8332</v>
      </c>
      <c r="R2387" t="s">
        <v>8333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8332</v>
      </c>
      <c r="R2388" t="s">
        <v>8333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8332</v>
      </c>
      <c r="R2389" t="s">
        <v>8333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57.88</v>
      </c>
      <c r="Q2390" t="s">
        <v>8332</v>
      </c>
      <c r="R2390" t="s">
        <v>8333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8332</v>
      </c>
      <c r="R2391" t="s">
        <v>8333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8332</v>
      </c>
      <c r="R2392" t="s">
        <v>8333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8332</v>
      </c>
      <c r="R2393" t="s">
        <v>8333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8332</v>
      </c>
      <c r="R2394" t="s">
        <v>8333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8332</v>
      </c>
      <c r="R2395" t="s">
        <v>8333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8332</v>
      </c>
      <c r="R2396" t="s">
        <v>8333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8332</v>
      </c>
      <c r="R2397" t="s">
        <v>8333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8332</v>
      </c>
      <c r="R2398" t="s">
        <v>8333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8332</v>
      </c>
      <c r="R2399" t="s">
        <v>8333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8332</v>
      </c>
      <c r="R2400" t="s">
        <v>8333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8332</v>
      </c>
      <c r="R2401" t="s">
        <v>8333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8332</v>
      </c>
      <c r="R2402" t="s">
        <v>8333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</v>
      </c>
      <c r="Q2403" t="s">
        <v>8317</v>
      </c>
      <c r="R2403" t="s">
        <v>8342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8317</v>
      </c>
      <c r="R2404" t="s">
        <v>8342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16.829999999999998</v>
      </c>
      <c r="Q2405" t="s">
        <v>8317</v>
      </c>
      <c r="R2405" t="s">
        <v>8342</v>
      </c>
      <c r="S2405" s="8">
        <f t="shared" si="150"/>
        <v>42399.882615740738</v>
      </c>
      <c r="T2405" s="8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8317</v>
      </c>
      <c r="R2406" t="s">
        <v>8342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8317</v>
      </c>
      <c r="R2407" t="s">
        <v>8342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</v>
      </c>
      <c r="Q2408" t="s">
        <v>8317</v>
      </c>
      <c r="R2408" t="s">
        <v>8342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</v>
      </c>
      <c r="Q2409" t="s">
        <v>8317</v>
      </c>
      <c r="R2409" t="s">
        <v>8342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8317</v>
      </c>
      <c r="R2410" t="s">
        <v>8342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76.67</v>
      </c>
      <c r="Q2411" t="s">
        <v>8317</v>
      </c>
      <c r="R2411" t="s">
        <v>8342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8317</v>
      </c>
      <c r="R2412" t="s">
        <v>8342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</v>
      </c>
      <c r="Q2413" t="s">
        <v>8317</v>
      </c>
      <c r="R2413" t="s">
        <v>8342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8317</v>
      </c>
      <c r="R2414" t="s">
        <v>8342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</v>
      </c>
      <c r="Q2415" t="s">
        <v>8317</v>
      </c>
      <c r="R2415" t="s">
        <v>8342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35.380000000000003</v>
      </c>
      <c r="Q2416" t="s">
        <v>8317</v>
      </c>
      <c r="R2416" t="s">
        <v>8342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</v>
      </c>
      <c r="Q2417" t="s">
        <v>8317</v>
      </c>
      <c r="R2417" t="s">
        <v>8342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8317</v>
      </c>
      <c r="R2418" t="s">
        <v>8342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8317</v>
      </c>
      <c r="R2419" t="s">
        <v>8342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8317</v>
      </c>
      <c r="R2420" t="s">
        <v>8342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8317</v>
      </c>
      <c r="R2421" t="s">
        <v>8342</v>
      </c>
      <c r="S2421" s="8">
        <f t="shared" si="150"/>
        <v>41993.738298611104</v>
      </c>
      <c r="T2421" s="8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</v>
      </c>
      <c r="Q2422" t="s">
        <v>8317</v>
      </c>
      <c r="R2422" t="s">
        <v>8342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8317</v>
      </c>
      <c r="R2423" t="s">
        <v>8342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8317</v>
      </c>
      <c r="R2424" t="s">
        <v>8342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8317</v>
      </c>
      <c r="R2425" t="s">
        <v>8342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</v>
      </c>
      <c r="Q2426" t="s">
        <v>8317</v>
      </c>
      <c r="R2426" t="s">
        <v>8342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8317</v>
      </c>
      <c r="R2427" t="s">
        <v>8342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8317</v>
      </c>
      <c r="R2428" t="s">
        <v>8342</v>
      </c>
      <c r="S2428" s="8">
        <f t="shared" si="150"/>
        <v>42164.170046296291</v>
      </c>
      <c r="T2428" s="8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8317</v>
      </c>
      <c r="R2429" t="s">
        <v>8342</v>
      </c>
      <c r="S2429" s="8">
        <f t="shared" si="150"/>
        <v>42412.318668981476</v>
      </c>
      <c r="T2429" s="8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8317</v>
      </c>
      <c r="R2430" t="s">
        <v>8342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8317</v>
      </c>
      <c r="R2431" t="s">
        <v>8342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8317</v>
      </c>
      <c r="R2432" t="s">
        <v>8342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8317</v>
      </c>
      <c r="R2433" t="s">
        <v>8342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8317</v>
      </c>
      <c r="R2434" t="s">
        <v>8342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ROUND(E2435/L2435,2)</f>
        <v>#DIV/0!</v>
      </c>
      <c r="Q2435" t="s">
        <v>8317</v>
      </c>
      <c r="R2435" t="s">
        <v>8342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8317</v>
      </c>
      <c r="R2436" t="s">
        <v>8342</v>
      </c>
      <c r="S2436" s="8">
        <f t="shared" si="154"/>
        <v>42180.18604166666</v>
      </c>
      <c r="T2436" s="8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8317</v>
      </c>
      <c r="R2437" t="s">
        <v>8342</v>
      </c>
      <c r="S2437" s="8">
        <f t="shared" si="154"/>
        <v>42252.277615740735</v>
      </c>
      <c r="T2437" s="8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8317</v>
      </c>
      <c r="R2438" t="s">
        <v>8342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8317</v>
      </c>
      <c r="R2439" t="s">
        <v>8342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8317</v>
      </c>
      <c r="R2440" t="s">
        <v>8342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8317</v>
      </c>
      <c r="R2441" t="s">
        <v>8342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8317</v>
      </c>
      <c r="R2442" t="s">
        <v>8342</v>
      </c>
      <c r="S2442" s="8">
        <f t="shared" si="154"/>
        <v>42383.899456018517</v>
      </c>
      <c r="T2442" s="8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8317</v>
      </c>
      <c r="R2443" t="s">
        <v>8353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</v>
      </c>
      <c r="Q2444" t="s">
        <v>8317</v>
      </c>
      <c r="R2444" t="s">
        <v>8353</v>
      </c>
      <c r="S2444" s="8">
        <f t="shared" si="154"/>
        <v>42052.666990740734</v>
      </c>
      <c r="T2444" s="8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130.22999999999999</v>
      </c>
      <c r="Q2445" t="s">
        <v>8317</v>
      </c>
      <c r="R2445" t="s">
        <v>8353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53.41</v>
      </c>
      <c r="Q2446" t="s">
        <v>8317</v>
      </c>
      <c r="R2446" t="s">
        <v>8353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t="s">
        <v>8317</v>
      </c>
      <c r="R2447" t="s">
        <v>8353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8317</v>
      </c>
      <c r="R2448" t="s">
        <v>8353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</v>
      </c>
      <c r="Q2449" t="s">
        <v>8317</v>
      </c>
      <c r="R2449" t="s">
        <v>8353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47.78</v>
      </c>
      <c r="Q2450" t="s">
        <v>8317</v>
      </c>
      <c r="R2450" t="s">
        <v>8353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8317</v>
      </c>
      <c r="R2451" t="s">
        <v>8353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</v>
      </c>
      <c r="Q2452" t="s">
        <v>8317</v>
      </c>
      <c r="R2452" t="s">
        <v>8353</v>
      </c>
      <c r="S2452" s="8">
        <f t="shared" si="154"/>
        <v>41902.07240740741</v>
      </c>
      <c r="T2452" s="8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62.07</v>
      </c>
      <c r="Q2453" t="s">
        <v>8317</v>
      </c>
      <c r="R2453" t="s">
        <v>8353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8317</v>
      </c>
      <c r="R2454" t="s">
        <v>8353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69.27</v>
      </c>
      <c r="Q2455" t="s">
        <v>8317</v>
      </c>
      <c r="R2455" t="s">
        <v>8353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271.51</v>
      </c>
      <c r="Q2456" t="s">
        <v>8317</v>
      </c>
      <c r="R2456" t="s">
        <v>8353</v>
      </c>
      <c r="S2456" s="8">
        <f t="shared" si="154"/>
        <v>42770.201481481476</v>
      </c>
      <c r="T2456" s="8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8317</v>
      </c>
      <c r="R2457" t="s">
        <v>8353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</v>
      </c>
      <c r="Q2458" t="s">
        <v>8317</v>
      </c>
      <c r="R2458" t="s">
        <v>8353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189.76</v>
      </c>
      <c r="Q2459" t="s">
        <v>8317</v>
      </c>
      <c r="R2459" t="s">
        <v>8353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</v>
      </c>
      <c r="Q2460" t="s">
        <v>8317</v>
      </c>
      <c r="R2460" t="s">
        <v>8353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108.78</v>
      </c>
      <c r="Q2461" t="s">
        <v>8317</v>
      </c>
      <c r="R2461" t="s">
        <v>8353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125.99</v>
      </c>
      <c r="Q2462" t="s">
        <v>8317</v>
      </c>
      <c r="R2462" t="s">
        <v>8353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</v>
      </c>
      <c r="Q2463" t="s">
        <v>8338</v>
      </c>
      <c r="R2463" t="s">
        <v>8313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</v>
      </c>
      <c r="Q2464" t="s">
        <v>8338</v>
      </c>
      <c r="R2464" t="s">
        <v>8313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8338</v>
      </c>
      <c r="R2465" t="s">
        <v>8313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</v>
      </c>
      <c r="Q2466" t="s">
        <v>8338</v>
      </c>
      <c r="R2466" t="s">
        <v>8313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</v>
      </c>
      <c r="Q2467" t="s">
        <v>8338</v>
      </c>
      <c r="R2467" t="s">
        <v>8313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8338</v>
      </c>
      <c r="R2468" t="s">
        <v>8313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27.56</v>
      </c>
      <c r="Q2469" t="s">
        <v>8338</v>
      </c>
      <c r="R2469" t="s">
        <v>8313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</v>
      </c>
      <c r="Q2470" t="s">
        <v>8338</v>
      </c>
      <c r="R2470" t="s">
        <v>8313</v>
      </c>
      <c r="S2470" s="8">
        <f t="shared" si="154"/>
        <v>41174.154178240737</v>
      </c>
      <c r="T2470" s="8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</v>
      </c>
      <c r="Q2471" t="s">
        <v>8338</v>
      </c>
      <c r="R2471" t="s">
        <v>8313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28.66</v>
      </c>
      <c r="Q2472" t="s">
        <v>8338</v>
      </c>
      <c r="R2472" t="s">
        <v>8313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8338</v>
      </c>
      <c r="R2473" t="s">
        <v>8313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</v>
      </c>
      <c r="Q2474" t="s">
        <v>8338</v>
      </c>
      <c r="R2474" t="s">
        <v>8313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8338</v>
      </c>
      <c r="R2475" t="s">
        <v>8313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131.58000000000001</v>
      </c>
      <c r="Q2476" t="s">
        <v>8338</v>
      </c>
      <c r="R2476" t="s">
        <v>8313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</v>
      </c>
      <c r="Q2477" t="s">
        <v>8338</v>
      </c>
      <c r="R2477" t="s">
        <v>8313</v>
      </c>
      <c r="S2477" s="8">
        <f t="shared" si="154"/>
        <v>40310.287673611114</v>
      </c>
      <c r="T2477" s="8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</v>
      </c>
      <c r="Q2478" t="s">
        <v>8338</v>
      </c>
      <c r="R2478" t="s">
        <v>8313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</v>
      </c>
      <c r="Q2479" t="s">
        <v>8338</v>
      </c>
      <c r="R2479" t="s">
        <v>8313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129.11000000000001</v>
      </c>
      <c r="Q2480" t="s">
        <v>8338</v>
      </c>
      <c r="R2480" t="s">
        <v>8313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</v>
      </c>
      <c r="Q2481" t="s">
        <v>8338</v>
      </c>
      <c r="R2481" t="s">
        <v>8313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8338</v>
      </c>
      <c r="R2482" t="s">
        <v>8313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</v>
      </c>
      <c r="Q2483" t="s">
        <v>8338</v>
      </c>
      <c r="R2483" t="s">
        <v>8313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8338</v>
      </c>
      <c r="R2484" t="s">
        <v>8313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</v>
      </c>
      <c r="Q2485" t="s">
        <v>8338</v>
      </c>
      <c r="R2485" t="s">
        <v>8313</v>
      </c>
      <c r="S2485" s="8">
        <f t="shared" si="154"/>
        <v>40970.750034722223</v>
      </c>
      <c r="T2485" s="8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</v>
      </c>
      <c r="Q2486" t="s">
        <v>8338</v>
      </c>
      <c r="R2486" t="s">
        <v>8313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50.37</v>
      </c>
      <c r="Q2487" t="s">
        <v>8338</v>
      </c>
      <c r="R2487" t="s">
        <v>8313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26.57</v>
      </c>
      <c r="Q2488" t="s">
        <v>8338</v>
      </c>
      <c r="R2488" t="s">
        <v>8313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</v>
      </c>
      <c r="Q2489" t="s">
        <v>8338</v>
      </c>
      <c r="R2489" t="s">
        <v>8313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49.25</v>
      </c>
      <c r="Q2490" t="s">
        <v>8338</v>
      </c>
      <c r="R2490" t="s">
        <v>8313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8338</v>
      </c>
      <c r="R2491" t="s">
        <v>8313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37.94</v>
      </c>
      <c r="Q2492" t="s">
        <v>8338</v>
      </c>
      <c r="R2492" t="s">
        <v>8313</v>
      </c>
      <c r="S2492" s="8">
        <f t="shared" si="154"/>
        <v>41023.227731481478</v>
      </c>
      <c r="T2492" s="8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8338</v>
      </c>
      <c r="R2493" t="s">
        <v>8313</v>
      </c>
      <c r="S2493" s="8">
        <f t="shared" si="154"/>
        <v>40542.839282407411</v>
      </c>
      <c r="T2493" s="8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8338</v>
      </c>
      <c r="R2494" t="s">
        <v>8313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</v>
      </c>
      <c r="Q2495" t="s">
        <v>8338</v>
      </c>
      <c r="R2495" t="s">
        <v>8313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38.85</v>
      </c>
      <c r="Q2496" t="s">
        <v>8338</v>
      </c>
      <c r="R2496" t="s">
        <v>8313</v>
      </c>
      <c r="S2496" s="8">
        <f t="shared" si="154"/>
        <v>41022.645185185182</v>
      </c>
      <c r="T2496" s="8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45.55</v>
      </c>
      <c r="Q2497" t="s">
        <v>8338</v>
      </c>
      <c r="R2497" t="s">
        <v>8313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8338</v>
      </c>
      <c r="R2498" t="s">
        <v>8313</v>
      </c>
      <c r="S2498" s="8">
        <f t="shared" si="154"/>
        <v>41327.996435185189</v>
      </c>
      <c r="T2498" s="8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ROUND(E2499/L2499,2)</f>
        <v>80.55</v>
      </c>
      <c r="Q2499" t="s">
        <v>8338</v>
      </c>
      <c r="R2499" t="s">
        <v>8313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8338</v>
      </c>
      <c r="R2500" t="s">
        <v>8313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47.68</v>
      </c>
      <c r="Q2501" t="s">
        <v>8338</v>
      </c>
      <c r="R2501" t="s">
        <v>8313</v>
      </c>
      <c r="S2501" s="8">
        <f t="shared" si="158"/>
        <v>41226.648576388885</v>
      </c>
      <c r="T2501" s="8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23.45</v>
      </c>
      <c r="Q2502" t="s">
        <v>8338</v>
      </c>
      <c r="R2502" t="s">
        <v>8313</v>
      </c>
      <c r="S2502" s="8">
        <f t="shared" si="158"/>
        <v>41053.772858796299</v>
      </c>
      <c r="T2502" s="8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</v>
      </c>
      <c r="Q2503" t="s">
        <v>8317</v>
      </c>
      <c r="R2503" t="s">
        <v>8354</v>
      </c>
      <c r="S2503" s="8">
        <f t="shared" si="158"/>
        <v>42244.776666666665</v>
      </c>
      <c r="T2503" s="8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8317</v>
      </c>
      <c r="R2504" t="s">
        <v>8354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8317</v>
      </c>
      <c r="R2505" t="s">
        <v>8354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8317</v>
      </c>
      <c r="R2506" t="s">
        <v>8354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8317</v>
      </c>
      <c r="R2507" t="s">
        <v>8354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8317</v>
      </c>
      <c r="R2508" t="s">
        <v>8354</v>
      </c>
      <c r="S2508" s="8">
        <f t="shared" si="158"/>
        <v>42258.297094907408</v>
      </c>
      <c r="T2508" s="8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8317</v>
      </c>
      <c r="R2509" t="s">
        <v>8354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8317</v>
      </c>
      <c r="R2510" t="s">
        <v>8354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</v>
      </c>
      <c r="Q2511" t="s">
        <v>8317</v>
      </c>
      <c r="R2511" t="s">
        <v>8354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8317</v>
      </c>
      <c r="R2512" t="s">
        <v>8354</v>
      </c>
      <c r="S2512" s="8">
        <f t="shared" si="158"/>
        <v>42078.997361111105</v>
      </c>
      <c r="T2512" s="8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8317</v>
      </c>
      <c r="R2513" t="s">
        <v>8354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8317</v>
      </c>
      <c r="R2514" t="s">
        <v>8354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8317</v>
      </c>
      <c r="R2515" t="s">
        <v>8354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8317</v>
      </c>
      <c r="R2516" t="s">
        <v>8354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8317</v>
      </c>
      <c r="R2517" t="s">
        <v>8354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8317</v>
      </c>
      <c r="R2518" t="s">
        <v>8354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53.55</v>
      </c>
      <c r="Q2519" t="s">
        <v>8317</v>
      </c>
      <c r="R2519" t="s">
        <v>8354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8317</v>
      </c>
      <c r="R2520" t="s">
        <v>8354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8317</v>
      </c>
      <c r="R2521" t="s">
        <v>8354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8317</v>
      </c>
      <c r="R2522" t="s">
        <v>8354</v>
      </c>
      <c r="S2522" s="8">
        <f t="shared" si="158"/>
        <v>42612.600520833337</v>
      </c>
      <c r="T2522" s="8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</v>
      </c>
      <c r="Q2523" t="s">
        <v>8338</v>
      </c>
      <c r="R2523" t="s">
        <v>8322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8338</v>
      </c>
      <c r="R2524" t="s">
        <v>8322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</v>
      </c>
      <c r="Q2525" t="s">
        <v>8338</v>
      </c>
      <c r="R2525" t="s">
        <v>8322</v>
      </c>
      <c r="S2525" s="8">
        <f t="shared" si="158"/>
        <v>41930.975601851853</v>
      </c>
      <c r="T2525" s="8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177.21</v>
      </c>
      <c r="Q2526" t="s">
        <v>8338</v>
      </c>
      <c r="R2526" t="s">
        <v>8322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100.33</v>
      </c>
      <c r="Q2527" t="s">
        <v>8338</v>
      </c>
      <c r="R2527" t="s">
        <v>8322</v>
      </c>
      <c r="S2527" s="8">
        <f t="shared" si="158"/>
        <v>41058.844571759262</v>
      </c>
      <c r="T2527" s="8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136.91</v>
      </c>
      <c r="Q2528" t="s">
        <v>8338</v>
      </c>
      <c r="R2528" t="s">
        <v>8322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57.54</v>
      </c>
      <c r="Q2529" t="s">
        <v>8338</v>
      </c>
      <c r="R2529" t="s">
        <v>8322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</v>
      </c>
      <c r="Q2530" t="s">
        <v>8338</v>
      </c>
      <c r="R2530" t="s">
        <v>8322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82.33</v>
      </c>
      <c r="Q2531" t="s">
        <v>8338</v>
      </c>
      <c r="R2531" t="s">
        <v>8322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8338</v>
      </c>
      <c r="R2532" t="s">
        <v>8322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74.069999999999993</v>
      </c>
      <c r="Q2533" t="s">
        <v>8338</v>
      </c>
      <c r="R2533" t="s">
        <v>8322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</v>
      </c>
      <c r="Q2534" t="s">
        <v>8338</v>
      </c>
      <c r="R2534" t="s">
        <v>8322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61.03</v>
      </c>
      <c r="Q2535" t="s">
        <v>8338</v>
      </c>
      <c r="R2535" t="s">
        <v>8322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8338</v>
      </c>
      <c r="R2536" t="s">
        <v>8322</v>
      </c>
      <c r="S2536" s="8">
        <f t="shared" si="158"/>
        <v>40127.700370370374</v>
      </c>
      <c r="T2536" s="8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266.08999999999997</v>
      </c>
      <c r="Q2537" t="s">
        <v>8338</v>
      </c>
      <c r="R2537" t="s">
        <v>8322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8338</v>
      </c>
      <c r="R2538" t="s">
        <v>8322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8338</v>
      </c>
      <c r="R2539" t="s">
        <v>8322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</v>
      </c>
      <c r="Q2540" t="s">
        <v>8338</v>
      </c>
      <c r="R2540" t="s">
        <v>8322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169.92</v>
      </c>
      <c r="Q2541" t="s">
        <v>8338</v>
      </c>
      <c r="R2541" t="s">
        <v>8322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</v>
      </c>
      <c r="Q2542" t="s">
        <v>8338</v>
      </c>
      <c r="R2542" t="s">
        <v>8322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</v>
      </c>
      <c r="Q2543" t="s">
        <v>8338</v>
      </c>
      <c r="R2543" t="s">
        <v>8322</v>
      </c>
      <c r="S2543" s="8">
        <f t="shared" si="158"/>
        <v>41483.449282407404</v>
      </c>
      <c r="T2543" s="8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55.77</v>
      </c>
      <c r="Q2544" t="s">
        <v>8338</v>
      </c>
      <c r="R2544" t="s">
        <v>8322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30.08</v>
      </c>
      <c r="Q2545" t="s">
        <v>8338</v>
      </c>
      <c r="R2545" t="s">
        <v>8322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88.44</v>
      </c>
      <c r="Q2546" t="s">
        <v>8338</v>
      </c>
      <c r="R2546" t="s">
        <v>8322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</v>
      </c>
      <c r="Q2547" t="s">
        <v>8338</v>
      </c>
      <c r="R2547" t="s">
        <v>8322</v>
      </c>
      <c r="S2547" s="8">
        <f t="shared" si="158"/>
        <v>42027.13817129629</v>
      </c>
      <c r="T2547" s="8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</v>
      </c>
      <c r="Q2548" t="s">
        <v>8338</v>
      </c>
      <c r="R2548" t="s">
        <v>8322</v>
      </c>
      <c r="S2548" s="8">
        <f t="shared" si="158"/>
        <v>41524.858553240738</v>
      </c>
      <c r="T2548" s="8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</v>
      </c>
      <c r="Q2549" t="s">
        <v>8338</v>
      </c>
      <c r="R2549" t="s">
        <v>8322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</v>
      </c>
      <c r="Q2550" t="s">
        <v>8338</v>
      </c>
      <c r="R2550" t="s">
        <v>8322</v>
      </c>
      <c r="S2550" s="8">
        <f t="shared" si="158"/>
        <v>42618.625428240746</v>
      </c>
      <c r="T2550" s="8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</v>
      </c>
      <c r="Q2551" t="s">
        <v>8338</v>
      </c>
      <c r="R2551" t="s">
        <v>8322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8338</v>
      </c>
      <c r="R2552" t="s">
        <v>8322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67.42</v>
      </c>
      <c r="Q2553" t="s">
        <v>8338</v>
      </c>
      <c r="R2553" t="s">
        <v>8322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8338</v>
      </c>
      <c r="R2554" t="s">
        <v>8322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38.880000000000003</v>
      </c>
      <c r="Q2555" t="s">
        <v>8338</v>
      </c>
      <c r="R2555" t="s">
        <v>8322</v>
      </c>
      <c r="S2555" s="8">
        <f t="shared" si="158"/>
        <v>41113.199155092596</v>
      </c>
      <c r="T2555" s="8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54.99</v>
      </c>
      <c r="Q2556" t="s">
        <v>8338</v>
      </c>
      <c r="R2556" t="s">
        <v>8322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</v>
      </c>
      <c r="Q2557" t="s">
        <v>8338</v>
      </c>
      <c r="R2557" t="s">
        <v>8322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23.12</v>
      </c>
      <c r="Q2558" t="s">
        <v>8338</v>
      </c>
      <c r="R2558" t="s">
        <v>8322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</v>
      </c>
      <c r="Q2559" t="s">
        <v>8338</v>
      </c>
      <c r="R2559" t="s">
        <v>8322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</v>
      </c>
      <c r="Q2560" t="s">
        <v>8338</v>
      </c>
      <c r="R2560" t="s">
        <v>8322</v>
      </c>
      <c r="S2560" s="8">
        <f t="shared" si="158"/>
        <v>42093.860023148154</v>
      </c>
      <c r="T2560" s="8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8338</v>
      </c>
      <c r="R2561" t="s">
        <v>8322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8338</v>
      </c>
      <c r="R2562" t="s">
        <v>8322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ROUND(E2563/L2563,2)</f>
        <v>#DIV/0!</v>
      </c>
      <c r="Q2563" t="s">
        <v>8317</v>
      </c>
      <c r="R2563" t="s">
        <v>8342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8317</v>
      </c>
      <c r="R2564" t="s">
        <v>8342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8317</v>
      </c>
      <c r="R2565" t="s">
        <v>8342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8317</v>
      </c>
      <c r="R2566" t="s">
        <v>8342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8317</v>
      </c>
      <c r="R2567" t="s">
        <v>8342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8317</v>
      </c>
      <c r="R2568" t="s">
        <v>8342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8317</v>
      </c>
      <c r="R2569" t="s">
        <v>8342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8317</v>
      </c>
      <c r="R2570" t="s">
        <v>8342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8317</v>
      </c>
      <c r="R2571" t="s">
        <v>8342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8317</v>
      </c>
      <c r="R2572" t="s">
        <v>8342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8317</v>
      </c>
      <c r="R2573" t="s">
        <v>8342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8317</v>
      </c>
      <c r="R2574" t="s">
        <v>8342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8317</v>
      </c>
      <c r="R2575" t="s">
        <v>8342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8317</v>
      </c>
      <c r="R2576" t="s">
        <v>8342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8317</v>
      </c>
      <c r="R2577" t="s">
        <v>8342</v>
      </c>
      <c r="S2577" s="8">
        <f t="shared" si="162"/>
        <v>41986.108726851846</v>
      </c>
      <c r="T2577" s="8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8317</v>
      </c>
      <c r="R2578" t="s">
        <v>8342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8317</v>
      </c>
      <c r="R2579" t="s">
        <v>8342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8317</v>
      </c>
      <c r="R2580" t="s">
        <v>8342</v>
      </c>
      <c r="S2580" s="8">
        <f t="shared" si="162"/>
        <v>42238.022905092599</v>
      </c>
      <c r="T2580" s="8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</v>
      </c>
      <c r="Q2581" t="s">
        <v>8317</v>
      </c>
      <c r="R2581" t="s">
        <v>8342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8317</v>
      </c>
      <c r="R2582" t="s">
        <v>8342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</v>
      </c>
      <c r="Q2583" t="s">
        <v>8317</v>
      </c>
      <c r="R2583" t="s">
        <v>8342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8317</v>
      </c>
      <c r="R2584" t="s">
        <v>8342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8317</v>
      </c>
      <c r="R2585" t="s">
        <v>8342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8317</v>
      </c>
      <c r="R2586" t="s">
        <v>8342</v>
      </c>
      <c r="S2586" s="8">
        <f t="shared" si="162"/>
        <v>42140.173252314817</v>
      </c>
      <c r="T2586" s="8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8317</v>
      </c>
      <c r="R2587" t="s">
        <v>8342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8317</v>
      </c>
      <c r="R2588" t="s">
        <v>8342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</v>
      </c>
      <c r="Q2589" t="s">
        <v>8317</v>
      </c>
      <c r="R2589" t="s">
        <v>8342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29.13</v>
      </c>
      <c r="Q2590" t="s">
        <v>8317</v>
      </c>
      <c r="R2590" t="s">
        <v>8342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8317</v>
      </c>
      <c r="R2591" t="s">
        <v>8342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8317</v>
      </c>
      <c r="R2592" t="s">
        <v>8342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8317</v>
      </c>
      <c r="R2593" t="s">
        <v>8342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8317</v>
      </c>
      <c r="R2594" t="s">
        <v>8342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8317</v>
      </c>
      <c r="R2595" t="s">
        <v>8342</v>
      </c>
      <c r="S2595" s="8">
        <f t="shared" si="162"/>
        <v>42089.84520833334</v>
      </c>
      <c r="T2595" s="8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8317</v>
      </c>
      <c r="R2596" t="s">
        <v>8342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</v>
      </c>
      <c r="Q2597" t="s">
        <v>8317</v>
      </c>
      <c r="R2597" t="s">
        <v>8342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305.77999999999997</v>
      </c>
      <c r="Q2598" t="s">
        <v>8317</v>
      </c>
      <c r="R2598" t="s">
        <v>8342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</v>
      </c>
      <c r="Q2599" t="s">
        <v>8317</v>
      </c>
      <c r="R2599" t="s">
        <v>8342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8317</v>
      </c>
      <c r="R2600" t="s">
        <v>8342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8317</v>
      </c>
      <c r="R2601" t="s">
        <v>8342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</v>
      </c>
      <c r="Q2602" t="s">
        <v>8317</v>
      </c>
      <c r="R2602" t="s">
        <v>8342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</v>
      </c>
      <c r="Q2603" t="s">
        <v>8332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</v>
      </c>
      <c r="Q2604" t="s">
        <v>8332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8332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64.930000000000007</v>
      </c>
      <c r="Q2606" t="s">
        <v>8332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60.97</v>
      </c>
      <c r="Q2607" t="s">
        <v>8332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</v>
      </c>
      <c r="Q2608" t="s">
        <v>8332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81.95</v>
      </c>
      <c r="Q2609" t="s">
        <v>8332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58.93</v>
      </c>
      <c r="Q2610" t="s">
        <v>8332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</v>
      </c>
      <c r="Q2611" t="s">
        <v>8332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55.76</v>
      </c>
      <c r="Q2612" t="s">
        <v>8332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</v>
      </c>
      <c r="Q2613" t="s">
        <v>8332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</v>
      </c>
      <c r="Q2614" t="s">
        <v>8332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</v>
      </c>
      <c r="Q2615" t="s">
        <v>8332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8332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</v>
      </c>
      <c r="Q2617" t="s">
        <v>8332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120.31</v>
      </c>
      <c r="Q2618" t="s">
        <v>8332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27.6</v>
      </c>
      <c r="Q2619" t="s">
        <v>8332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205.3</v>
      </c>
      <c r="Q2620" t="s">
        <v>8332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35.549999999999997</v>
      </c>
      <c r="Q2621" t="s">
        <v>8332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74.64</v>
      </c>
      <c r="Q2622" t="s">
        <v>8332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47.06</v>
      </c>
      <c r="Q2623" t="s">
        <v>8332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</v>
      </c>
      <c r="Q2624" t="s">
        <v>8332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36.770000000000003</v>
      </c>
      <c r="Q2625" t="s">
        <v>8332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</v>
      </c>
      <c r="Q2626" t="s">
        <v>8332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ROUND(E2627/L2627,2)</f>
        <v>27.58</v>
      </c>
      <c r="Q2627" t="s">
        <v>8332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8332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21.56</v>
      </c>
      <c r="Q2629" t="s">
        <v>8332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44.1</v>
      </c>
      <c r="Q2630" t="s">
        <v>8332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8332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t="s">
        <v>8332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80.19</v>
      </c>
      <c r="Q2633" t="s">
        <v>8332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</v>
      </c>
      <c r="Q2634" t="s">
        <v>8332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t="s">
        <v>8332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8332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8332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8332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t="s">
        <v>8332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</v>
      </c>
      <c r="Q2640" t="s">
        <v>8332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8332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</v>
      </c>
      <c r="Q2642" t="s">
        <v>8332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8332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8332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</v>
      </c>
      <c r="Q2645" t="s">
        <v>8332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39.479999999999997</v>
      </c>
      <c r="Q2646" t="s">
        <v>8332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</v>
      </c>
      <c r="Q2647" t="s">
        <v>8332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78.67</v>
      </c>
      <c r="Q2648" t="s">
        <v>8332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8332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17.670000000000002</v>
      </c>
      <c r="Q2650" t="s">
        <v>8332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</v>
      </c>
      <c r="Q2651" t="s">
        <v>8332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8332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</v>
      </c>
      <c r="Q2653" t="s">
        <v>8332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</v>
      </c>
      <c r="Q2654" t="s">
        <v>8332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</v>
      </c>
      <c r="Q2655" t="s">
        <v>8332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8332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</v>
      </c>
      <c r="Q2657" t="s">
        <v>8332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</v>
      </c>
      <c r="Q2658" t="s">
        <v>8332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95.28</v>
      </c>
      <c r="Q2659" t="s">
        <v>8332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8332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8332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8332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8332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8332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373.56</v>
      </c>
      <c r="Q2665" t="s">
        <v>8332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174.04</v>
      </c>
      <c r="Q2666" t="s">
        <v>8332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93.7</v>
      </c>
      <c r="Q2667" t="s">
        <v>8332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77.33</v>
      </c>
      <c r="Q2668" t="s">
        <v>8332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</v>
      </c>
      <c r="Q2669" t="s">
        <v>8332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</v>
      </c>
      <c r="Q2670" t="s">
        <v>8332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8332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</v>
      </c>
      <c r="Q2672" t="s">
        <v>8332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</v>
      </c>
      <c r="Q2673" t="s">
        <v>8332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70.62</v>
      </c>
      <c r="Q2674" t="s">
        <v>8332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</v>
      </c>
      <c r="Q2675" t="s">
        <v>8332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128.62</v>
      </c>
      <c r="Q2676" t="s">
        <v>8332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</v>
      </c>
      <c r="Q2677" t="s">
        <v>8332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117.56</v>
      </c>
      <c r="Q2678" t="s">
        <v>8332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</v>
      </c>
      <c r="Q2679" t="s">
        <v>8332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8332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8332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8332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8317</v>
      </c>
      <c r="R2683" t="s">
        <v>8342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8317</v>
      </c>
      <c r="R2684" t="s">
        <v>8342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8317</v>
      </c>
      <c r="R2685" t="s">
        <v>8342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8317</v>
      </c>
      <c r="R2686" t="s">
        <v>8342</v>
      </c>
      <c r="S2686" s="8">
        <f t="shared" si="166"/>
        <v>41820.914641203701</v>
      </c>
      <c r="T2686" s="8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8317</v>
      </c>
      <c r="R2687" t="s">
        <v>8342</v>
      </c>
      <c r="S2687" s="8">
        <f t="shared" si="166"/>
        <v>42061.69594907407</v>
      </c>
      <c r="T2687" s="8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8317</v>
      </c>
      <c r="R2688" t="s">
        <v>8342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8317</v>
      </c>
      <c r="R2689" t="s">
        <v>8342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5.29</v>
      </c>
      <c r="Q2690" t="s">
        <v>8317</v>
      </c>
      <c r="R2690" t="s">
        <v>8342</v>
      </c>
      <c r="S2690" s="8">
        <f t="shared" si="166"/>
        <v>42028.118865740747</v>
      </c>
      <c r="T2690" s="8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ROUND(E2691/L2691,2)</f>
        <v>1</v>
      </c>
      <c r="Q2691" t="s">
        <v>8317</v>
      </c>
      <c r="R2691" t="s">
        <v>8342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72.760000000000005</v>
      </c>
      <c r="Q2692" t="s">
        <v>8317</v>
      </c>
      <c r="R2692" t="s">
        <v>8342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8317</v>
      </c>
      <c r="R2693" t="s">
        <v>8342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8317</v>
      </c>
      <c r="R2694" t="s">
        <v>8342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t="s">
        <v>8317</v>
      </c>
      <c r="R2695" t="s">
        <v>8342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8317</v>
      </c>
      <c r="R2696" t="s">
        <v>8342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23.67</v>
      </c>
      <c r="Q2697" t="s">
        <v>8317</v>
      </c>
      <c r="R2697" t="s">
        <v>8342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t="s">
        <v>8317</v>
      </c>
      <c r="R2698" t="s">
        <v>8342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116.56</v>
      </c>
      <c r="Q2699" t="s">
        <v>8317</v>
      </c>
      <c r="R2699" t="s">
        <v>8342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13.01</v>
      </c>
      <c r="Q2700" t="s">
        <v>8317</v>
      </c>
      <c r="R2700" t="s">
        <v>8342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8317</v>
      </c>
      <c r="R2701" t="s">
        <v>8342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8317</v>
      </c>
      <c r="R2702" t="s">
        <v>8342</v>
      </c>
      <c r="S2702" s="8">
        <f t="shared" si="170"/>
        <v>41870.87467592593</v>
      </c>
      <c r="T2702" s="8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34.130000000000003</v>
      </c>
      <c r="Q2703" t="s">
        <v>8330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132.35</v>
      </c>
      <c r="Q2704" t="s">
        <v>8330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</v>
      </c>
      <c r="Q2705" t="s">
        <v>8330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</v>
      </c>
      <c r="Q2706" t="s">
        <v>8330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217.38</v>
      </c>
      <c r="Q2707" t="s">
        <v>8330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</v>
      </c>
      <c r="Q2708" t="s">
        <v>8330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71.239999999999995</v>
      </c>
      <c r="Q2709" t="s">
        <v>8330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</v>
      </c>
      <c r="Q2710" t="s">
        <v>8330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</v>
      </c>
      <c r="Q2711" t="s">
        <v>8330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</v>
      </c>
      <c r="Q2712" t="s">
        <v>8330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53.95</v>
      </c>
      <c r="Q2713" t="s">
        <v>8330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</v>
      </c>
      <c r="Q2714" t="s">
        <v>8330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</v>
      </c>
      <c r="Q2715" t="s">
        <v>8330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</v>
      </c>
      <c r="Q2716" t="s">
        <v>8330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</v>
      </c>
      <c r="Q2717" t="s">
        <v>8330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</v>
      </c>
      <c r="Q2718" t="s">
        <v>8330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92.39</v>
      </c>
      <c r="Q2719" t="s">
        <v>8330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125.98</v>
      </c>
      <c r="Q2720" t="s">
        <v>8330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94.64</v>
      </c>
      <c r="Q2721" t="s">
        <v>8330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170.7</v>
      </c>
      <c r="Q2722" t="s">
        <v>8330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8332</v>
      </c>
      <c r="R2723" t="s">
        <v>8351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</v>
      </c>
      <c r="Q2724" t="s">
        <v>8332</v>
      </c>
      <c r="R2724" t="s">
        <v>8351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95.49</v>
      </c>
      <c r="Q2725" t="s">
        <v>8332</v>
      </c>
      <c r="R2725" t="s">
        <v>8351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</v>
      </c>
      <c r="Q2726" t="s">
        <v>8332</v>
      </c>
      <c r="R2726" t="s">
        <v>8351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</v>
      </c>
      <c r="Q2727" t="s">
        <v>8332</v>
      </c>
      <c r="R2727" t="s">
        <v>8351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261.75</v>
      </c>
      <c r="Q2728" t="s">
        <v>8332</v>
      </c>
      <c r="R2728" t="s">
        <v>8351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69.760000000000005</v>
      </c>
      <c r="Q2729" t="s">
        <v>8332</v>
      </c>
      <c r="R2729" t="s">
        <v>8351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77.23</v>
      </c>
      <c r="Q2730" t="s">
        <v>8332</v>
      </c>
      <c r="R2730" t="s">
        <v>8351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340.57</v>
      </c>
      <c r="Q2731" t="s">
        <v>8332</v>
      </c>
      <c r="R2731" t="s">
        <v>8351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67.42</v>
      </c>
      <c r="Q2732" t="s">
        <v>8332</v>
      </c>
      <c r="R2732" t="s">
        <v>8351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</v>
      </c>
      <c r="Q2733" t="s">
        <v>8332</v>
      </c>
      <c r="R2733" t="s">
        <v>8351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</v>
      </c>
      <c r="Q2734" t="s">
        <v>8332</v>
      </c>
      <c r="R2734" t="s">
        <v>8351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</v>
      </c>
      <c r="Q2735" t="s">
        <v>8332</v>
      </c>
      <c r="R2735" t="s">
        <v>8351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8332</v>
      </c>
      <c r="R2736" t="s">
        <v>8351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</v>
      </c>
      <c r="Q2737" t="s">
        <v>8332</v>
      </c>
      <c r="R2737" t="s">
        <v>8351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169.52</v>
      </c>
      <c r="Q2738" t="s">
        <v>8332</v>
      </c>
      <c r="R2738" t="s">
        <v>8351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</v>
      </c>
      <c r="Q2739" t="s">
        <v>8332</v>
      </c>
      <c r="R2739" t="s">
        <v>8351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</v>
      </c>
      <c r="Q2740" t="s">
        <v>8332</v>
      </c>
      <c r="R2740" t="s">
        <v>8351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</v>
      </c>
      <c r="Q2741" t="s">
        <v>8332</v>
      </c>
      <c r="R2741" t="s">
        <v>8351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18.239999999999998</v>
      </c>
      <c r="Q2742" t="s">
        <v>8332</v>
      </c>
      <c r="R2742" t="s">
        <v>8351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8335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</v>
      </c>
      <c r="Q2744" t="s">
        <v>8335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8335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37.950000000000003</v>
      </c>
      <c r="Q2746" t="s">
        <v>8335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35.729999999999997</v>
      </c>
      <c r="Q2747" t="s">
        <v>8335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42.16</v>
      </c>
      <c r="Q2748" t="s">
        <v>8335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8335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8335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8335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8335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8335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39.29</v>
      </c>
      <c r="Q2754" t="s">
        <v>8335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ROUND(E2755/L2755,2)</f>
        <v>47.5</v>
      </c>
      <c r="Q2755" t="s">
        <v>8335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8335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8335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8335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8335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8335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8335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8335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8335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8335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8335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8335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8335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8335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</v>
      </c>
      <c r="Q2769" t="s">
        <v>8335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</v>
      </c>
      <c r="Q2770" t="s">
        <v>8335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8335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63.1</v>
      </c>
      <c r="Q2772" t="s">
        <v>8335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8335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8335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8335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43.85</v>
      </c>
      <c r="Q2776" t="s">
        <v>8335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8335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</v>
      </c>
      <c r="Q2778" t="s">
        <v>8335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8335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93.67</v>
      </c>
      <c r="Q2780" t="s">
        <v>8335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8335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8335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8330</v>
      </c>
      <c r="R2783" t="s">
        <v>8331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8330</v>
      </c>
      <c r="R2784" t="s">
        <v>8331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</v>
      </c>
      <c r="Q2785" t="s">
        <v>8330</v>
      </c>
      <c r="R2785" t="s">
        <v>8331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8330</v>
      </c>
      <c r="R2786" t="s">
        <v>8331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36.86</v>
      </c>
      <c r="Q2787" t="s">
        <v>8330</v>
      </c>
      <c r="R2787" t="s">
        <v>8331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</v>
      </c>
      <c r="Q2788" t="s">
        <v>8330</v>
      </c>
      <c r="R2788" t="s">
        <v>8331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8330</v>
      </c>
      <c r="R2789" t="s">
        <v>8331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8330</v>
      </c>
      <c r="R2790" t="s">
        <v>8331</v>
      </c>
      <c r="S2790" s="8">
        <f t="shared" si="174"/>
        <v>42550.701886574068</v>
      </c>
      <c r="T2790" s="8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126.46</v>
      </c>
      <c r="Q2791" t="s">
        <v>8330</v>
      </c>
      <c r="R2791" t="s">
        <v>8331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47.88</v>
      </c>
      <c r="Q2792" t="s">
        <v>8330</v>
      </c>
      <c r="R2792" t="s">
        <v>8331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73.209999999999994</v>
      </c>
      <c r="Q2793" t="s">
        <v>8330</v>
      </c>
      <c r="R2793" t="s">
        <v>8331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89.67</v>
      </c>
      <c r="Q2794" t="s">
        <v>8330</v>
      </c>
      <c r="R2794" t="s">
        <v>8331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</v>
      </c>
      <c r="Q2795" t="s">
        <v>8330</v>
      </c>
      <c r="R2795" t="s">
        <v>8331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8330</v>
      </c>
      <c r="R2796" t="s">
        <v>8331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8330</v>
      </c>
      <c r="R2797" t="s">
        <v>8331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8330</v>
      </c>
      <c r="R2798" t="s">
        <v>8331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87.36</v>
      </c>
      <c r="Q2799" t="s">
        <v>8330</v>
      </c>
      <c r="R2799" t="s">
        <v>8331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</v>
      </c>
      <c r="Q2800" t="s">
        <v>8330</v>
      </c>
      <c r="R2800" t="s">
        <v>8331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44.86</v>
      </c>
      <c r="Q2801" t="s">
        <v>8330</v>
      </c>
      <c r="R2801" t="s">
        <v>8331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8330</v>
      </c>
      <c r="R2802" t="s">
        <v>8331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</v>
      </c>
      <c r="Q2803" t="s">
        <v>8330</v>
      </c>
      <c r="R2803" t="s">
        <v>8331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</v>
      </c>
      <c r="Q2804" t="s">
        <v>8330</v>
      </c>
      <c r="R2804" t="s">
        <v>8331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</v>
      </c>
      <c r="Q2805" t="s">
        <v>8330</v>
      </c>
      <c r="R2805" t="s">
        <v>8331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8330</v>
      </c>
      <c r="R2806" t="s">
        <v>8331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</v>
      </c>
      <c r="Q2807" t="s">
        <v>8330</v>
      </c>
      <c r="R2807" t="s">
        <v>8331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8330</v>
      </c>
      <c r="R2808" t="s">
        <v>8331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8330</v>
      </c>
      <c r="R2809" t="s">
        <v>8331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65.38</v>
      </c>
      <c r="Q2810" t="s">
        <v>8330</v>
      </c>
      <c r="R2810" t="s">
        <v>8331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</v>
      </c>
      <c r="Q2811" t="s">
        <v>8330</v>
      </c>
      <c r="R2811" t="s">
        <v>8331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47.46</v>
      </c>
      <c r="Q2812" t="s">
        <v>8330</v>
      </c>
      <c r="R2812" t="s">
        <v>8331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</v>
      </c>
      <c r="Q2813" t="s">
        <v>8330</v>
      </c>
      <c r="R2813" t="s">
        <v>8331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</v>
      </c>
      <c r="Q2814" t="s">
        <v>8330</v>
      </c>
      <c r="R2814" t="s">
        <v>8331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37.21</v>
      </c>
      <c r="Q2815" t="s">
        <v>8330</v>
      </c>
      <c r="R2815" t="s">
        <v>8331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8330</v>
      </c>
      <c r="R2816" t="s">
        <v>8331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8330</v>
      </c>
      <c r="R2817" t="s">
        <v>8331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</v>
      </c>
      <c r="Q2818" t="s">
        <v>8330</v>
      </c>
      <c r="R2818" t="s">
        <v>8331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ROUND(E2819/L2819,2)</f>
        <v>23.64</v>
      </c>
      <c r="Q2819" t="s">
        <v>8330</v>
      </c>
      <c r="R2819" t="s">
        <v>8331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t="s">
        <v>8330</v>
      </c>
      <c r="R2820" t="s">
        <v>8331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</v>
      </c>
      <c r="Q2821" t="s">
        <v>8330</v>
      </c>
      <c r="R2821" t="s">
        <v>8331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8330</v>
      </c>
      <c r="R2822" t="s">
        <v>8331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8330</v>
      </c>
      <c r="R2823" t="s">
        <v>8331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8330</v>
      </c>
      <c r="R2824" t="s">
        <v>8331</v>
      </c>
      <c r="S2824" s="8">
        <f t="shared" si="178"/>
        <v>42060.683935185181</v>
      </c>
      <c r="T2824" s="8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8330</v>
      </c>
      <c r="R2825" t="s">
        <v>8331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50.67</v>
      </c>
      <c r="Q2826" t="s">
        <v>8330</v>
      </c>
      <c r="R2826" t="s">
        <v>8331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</v>
      </c>
      <c r="Q2827" t="s">
        <v>8330</v>
      </c>
      <c r="R2827" t="s">
        <v>8331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</v>
      </c>
      <c r="Q2828" t="s">
        <v>8330</v>
      </c>
      <c r="R2828" t="s">
        <v>8331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104.57</v>
      </c>
      <c r="Q2829" t="s">
        <v>8330</v>
      </c>
      <c r="R2829" t="s">
        <v>8331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98.31</v>
      </c>
      <c r="Q2830" t="s">
        <v>8330</v>
      </c>
      <c r="R2830" t="s">
        <v>8331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8330</v>
      </c>
      <c r="R2831" t="s">
        <v>8331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8330</v>
      </c>
      <c r="R2832" t="s">
        <v>8331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63.85</v>
      </c>
      <c r="Q2833" t="s">
        <v>8330</v>
      </c>
      <c r="R2833" t="s">
        <v>8331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30.19</v>
      </c>
      <c r="Q2834" t="s">
        <v>8330</v>
      </c>
      <c r="R2834" t="s">
        <v>8331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</v>
      </c>
      <c r="Q2835" t="s">
        <v>8330</v>
      </c>
      <c r="R2835" t="s">
        <v>8331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8330</v>
      </c>
      <c r="R2836" t="s">
        <v>8331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20.12</v>
      </c>
      <c r="Q2837" t="s">
        <v>8330</v>
      </c>
      <c r="R2837" t="s">
        <v>8331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</v>
      </c>
      <c r="Q2838" t="s">
        <v>8330</v>
      </c>
      <c r="R2838" t="s">
        <v>8331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8330</v>
      </c>
      <c r="R2839" t="s">
        <v>8331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44.54</v>
      </c>
      <c r="Q2840" t="s">
        <v>8330</v>
      </c>
      <c r="R2840" t="s">
        <v>8331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125.81</v>
      </c>
      <c r="Q2841" t="s">
        <v>8330</v>
      </c>
      <c r="R2841" t="s">
        <v>8331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8330</v>
      </c>
      <c r="R2842" t="s">
        <v>8331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8330</v>
      </c>
      <c r="R2843" t="s">
        <v>8331</v>
      </c>
      <c r="S2843" s="8">
        <f t="shared" si="178"/>
        <v>42291.739548611105</v>
      </c>
      <c r="T2843" s="8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8330</v>
      </c>
      <c r="R2844" t="s">
        <v>8331</v>
      </c>
      <c r="S2844" s="8">
        <f t="shared" si="178"/>
        <v>41784.952488425923</v>
      </c>
      <c r="T2844" s="8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8330</v>
      </c>
      <c r="R2845" t="s">
        <v>8331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8330</v>
      </c>
      <c r="R2846" t="s">
        <v>8331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60.67</v>
      </c>
      <c r="Q2847" t="s">
        <v>8330</v>
      </c>
      <c r="R2847" t="s">
        <v>8331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8330</v>
      </c>
      <c r="R2848" t="s">
        <v>8331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8330</v>
      </c>
      <c r="R2849" t="s">
        <v>8331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</v>
      </c>
      <c r="Q2850" t="s">
        <v>8330</v>
      </c>
      <c r="R2850" t="s">
        <v>8331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8330</v>
      </c>
      <c r="R2851" t="s">
        <v>8331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</v>
      </c>
      <c r="Q2852" t="s">
        <v>8330</v>
      </c>
      <c r="R2852" t="s">
        <v>8331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8330</v>
      </c>
      <c r="R2853" t="s">
        <v>8331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</v>
      </c>
      <c r="Q2854" t="s">
        <v>8330</v>
      </c>
      <c r="R2854" t="s">
        <v>8331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8330</v>
      </c>
      <c r="R2855" t="s">
        <v>8331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29.79</v>
      </c>
      <c r="Q2856" t="s">
        <v>8330</v>
      </c>
      <c r="R2856" t="s">
        <v>8331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8330</v>
      </c>
      <c r="R2857" t="s">
        <v>8331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</v>
      </c>
      <c r="Q2858" t="s">
        <v>8330</v>
      </c>
      <c r="R2858" t="s">
        <v>8331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8330</v>
      </c>
      <c r="R2859" t="s">
        <v>8331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8330</v>
      </c>
      <c r="R2860" t="s">
        <v>8331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8330</v>
      </c>
      <c r="R2861" t="s">
        <v>8331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29.56</v>
      </c>
      <c r="Q2862" t="s">
        <v>8330</v>
      </c>
      <c r="R2862" t="s">
        <v>8331</v>
      </c>
      <c r="S2862" s="8">
        <f t="shared" si="178"/>
        <v>42480.800648148142</v>
      </c>
      <c r="T2862" s="8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8330</v>
      </c>
      <c r="R2863" t="s">
        <v>8331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18.329999999999998</v>
      </c>
      <c r="Q2864" t="s">
        <v>8330</v>
      </c>
      <c r="R2864" t="s">
        <v>8331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8330</v>
      </c>
      <c r="R2865" t="s">
        <v>8331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</v>
      </c>
      <c r="Q2866" t="s">
        <v>8330</v>
      </c>
      <c r="R2866" t="s">
        <v>8331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8330</v>
      </c>
      <c r="R2867" t="s">
        <v>8331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8330</v>
      </c>
      <c r="R2868" t="s">
        <v>8331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8330</v>
      </c>
      <c r="R2869" t="s">
        <v>8331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105.03</v>
      </c>
      <c r="Q2870" t="s">
        <v>8330</v>
      </c>
      <c r="R2870" t="s">
        <v>8331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8330</v>
      </c>
      <c r="R2871" t="s">
        <v>8331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8330</v>
      </c>
      <c r="R2872" t="s">
        <v>8331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</v>
      </c>
      <c r="Q2873" t="s">
        <v>8330</v>
      </c>
      <c r="R2873" t="s">
        <v>8331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8330</v>
      </c>
      <c r="R2874" t="s">
        <v>8331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119.13</v>
      </c>
      <c r="Q2875" t="s">
        <v>8330</v>
      </c>
      <c r="R2875" t="s">
        <v>8331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</v>
      </c>
      <c r="Q2876" t="s">
        <v>8330</v>
      </c>
      <c r="R2876" t="s">
        <v>8331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</v>
      </c>
      <c r="Q2877" t="s">
        <v>8330</v>
      </c>
      <c r="R2877" t="s">
        <v>8331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8330</v>
      </c>
      <c r="R2878" t="s">
        <v>8331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</v>
      </c>
      <c r="Q2879" t="s">
        <v>8330</v>
      </c>
      <c r="R2879" t="s">
        <v>8331</v>
      </c>
      <c r="S2879" s="8">
        <f t="shared" si="178"/>
        <v>42672.955138888887</v>
      </c>
      <c r="T2879" s="8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8330</v>
      </c>
      <c r="R2880" t="s">
        <v>8331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8330</v>
      </c>
      <c r="R2881" t="s">
        <v>8331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</v>
      </c>
      <c r="Q2882" t="s">
        <v>8330</v>
      </c>
      <c r="R2882" t="s">
        <v>8331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ROUND(E2883/L2883,2)</f>
        <v>#DIV/0!</v>
      </c>
      <c r="Q2883" t="s">
        <v>8330</v>
      </c>
      <c r="R2883" t="s">
        <v>8331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8330</v>
      </c>
      <c r="R2884" t="s">
        <v>8331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8330</v>
      </c>
      <c r="R2885" t="s">
        <v>8331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8330</v>
      </c>
      <c r="R2886" t="s">
        <v>8331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8330</v>
      </c>
      <c r="R2887" t="s">
        <v>8331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8330</v>
      </c>
      <c r="R2888" t="s">
        <v>8331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8330</v>
      </c>
      <c r="R2889" t="s">
        <v>8331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8330</v>
      </c>
      <c r="R2890" t="s">
        <v>8331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81.569999999999993</v>
      </c>
      <c r="Q2891" t="s">
        <v>8330</v>
      </c>
      <c r="R2891" t="s">
        <v>8331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8330</v>
      </c>
      <c r="R2892" t="s">
        <v>8331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8330</v>
      </c>
      <c r="R2893" t="s">
        <v>8331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</v>
      </c>
      <c r="Q2894" t="s">
        <v>8330</v>
      </c>
      <c r="R2894" t="s">
        <v>8331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8330</v>
      </c>
      <c r="R2895" t="s">
        <v>8331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8330</v>
      </c>
      <c r="R2896" t="s">
        <v>8331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8330</v>
      </c>
      <c r="R2897" t="s">
        <v>8331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</v>
      </c>
      <c r="Q2898" t="s">
        <v>8330</v>
      </c>
      <c r="R2898" t="s">
        <v>8331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</v>
      </c>
      <c r="Q2899" t="s">
        <v>8330</v>
      </c>
      <c r="R2899" t="s">
        <v>8331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</v>
      </c>
      <c r="Q2900" t="s">
        <v>8330</v>
      </c>
      <c r="R2900" t="s">
        <v>8331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8330</v>
      </c>
      <c r="R2901" t="s">
        <v>8331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486.43</v>
      </c>
      <c r="Q2902" t="s">
        <v>8330</v>
      </c>
      <c r="R2902" t="s">
        <v>8331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8330</v>
      </c>
      <c r="R2903" t="s">
        <v>8331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8330</v>
      </c>
      <c r="R2904" t="s">
        <v>8331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8330</v>
      </c>
      <c r="R2905" t="s">
        <v>8331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8330</v>
      </c>
      <c r="R2906" t="s">
        <v>8331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36.590000000000003</v>
      </c>
      <c r="Q2907" t="s">
        <v>8330</v>
      </c>
      <c r="R2907" t="s">
        <v>8331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80.709999999999994</v>
      </c>
      <c r="Q2908" t="s">
        <v>8330</v>
      </c>
      <c r="R2908" t="s">
        <v>8331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8330</v>
      </c>
      <c r="R2909" t="s">
        <v>8331</v>
      </c>
      <c r="S2909" s="8">
        <f t="shared" si="182"/>
        <v>42444.877743055549</v>
      </c>
      <c r="T2909" s="8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8330</v>
      </c>
      <c r="R2910" t="s">
        <v>8331</v>
      </c>
      <c r="S2910" s="8">
        <f t="shared" si="182"/>
        <v>42499.731701388882</v>
      </c>
      <c r="T2910" s="8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8330</v>
      </c>
      <c r="R2911" t="s">
        <v>8331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8330</v>
      </c>
      <c r="R2912" t="s">
        <v>8331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46.93</v>
      </c>
      <c r="Q2913" t="s">
        <v>8330</v>
      </c>
      <c r="R2913" t="s">
        <v>8331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78.08</v>
      </c>
      <c r="Q2914" t="s">
        <v>8330</v>
      </c>
      <c r="R2914" t="s">
        <v>8331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8330</v>
      </c>
      <c r="R2915" t="s">
        <v>8331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8330</v>
      </c>
      <c r="R2916" t="s">
        <v>8331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203.67</v>
      </c>
      <c r="Q2917" t="s">
        <v>8330</v>
      </c>
      <c r="R2917" t="s">
        <v>8331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</v>
      </c>
      <c r="Q2918" t="s">
        <v>8330</v>
      </c>
      <c r="R2918" t="s">
        <v>8331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48.56</v>
      </c>
      <c r="Q2919" t="s">
        <v>8330</v>
      </c>
      <c r="R2919" t="s">
        <v>8331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8330</v>
      </c>
      <c r="R2920" t="s">
        <v>8331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8330</v>
      </c>
      <c r="R2921" t="s">
        <v>8331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51.62</v>
      </c>
      <c r="Q2922" t="s">
        <v>8330</v>
      </c>
      <c r="R2922" t="s">
        <v>8331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8330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8330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8330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</v>
      </c>
      <c r="Q2926" t="s">
        <v>8330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</v>
      </c>
      <c r="Q2927" t="s">
        <v>8330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8330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</v>
      </c>
      <c r="Q2929" t="s">
        <v>8330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8330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</v>
      </c>
      <c r="Q2931" t="s">
        <v>8330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162.77000000000001</v>
      </c>
      <c r="Q2932" t="s">
        <v>8330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8330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85.74</v>
      </c>
      <c r="Q2934" t="s">
        <v>8330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</v>
      </c>
      <c r="Q2935" t="s">
        <v>8330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8330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90.54</v>
      </c>
      <c r="Q2937" t="s">
        <v>8330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8330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</v>
      </c>
      <c r="Q2939" t="s">
        <v>8330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126.72</v>
      </c>
      <c r="Q2940" t="s">
        <v>8330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8330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81.239999999999995</v>
      </c>
      <c r="Q2942" t="s">
        <v>8330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8330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202.23</v>
      </c>
      <c r="Q2944" t="s">
        <v>8330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8330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8330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ROUND(E2947/L2947,2)</f>
        <v>#DIV/0!</v>
      </c>
      <c r="Q2947" t="s">
        <v>8330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8330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</v>
      </c>
      <c r="Q2949" t="s">
        <v>8330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2.67</v>
      </c>
      <c r="Q2950" t="s">
        <v>8330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8330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8330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18.899999999999999</v>
      </c>
      <c r="Q2953" t="s">
        <v>8330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200.63</v>
      </c>
      <c r="Q2954" t="s">
        <v>8330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201.67</v>
      </c>
      <c r="Q2955" t="s">
        <v>8330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8330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8330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8330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</v>
      </c>
      <c r="Q2959" t="s">
        <v>8330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8330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8330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8330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8330</v>
      </c>
      <c r="R2963" t="s">
        <v>8331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8330</v>
      </c>
      <c r="R2964" t="s">
        <v>8331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</v>
      </c>
      <c r="Q2965" t="s">
        <v>8330</v>
      </c>
      <c r="R2965" t="s">
        <v>8331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</v>
      </c>
      <c r="Q2966" t="s">
        <v>8330</v>
      </c>
      <c r="R2966" t="s">
        <v>8331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</v>
      </c>
      <c r="Q2967" t="s">
        <v>8330</v>
      </c>
      <c r="R2967" t="s">
        <v>8331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</v>
      </c>
      <c r="Q2968" t="s">
        <v>8330</v>
      </c>
      <c r="R2968" t="s">
        <v>8331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80.23</v>
      </c>
      <c r="Q2969" t="s">
        <v>8330</v>
      </c>
      <c r="R2969" t="s">
        <v>8331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8330</v>
      </c>
      <c r="R2970" t="s">
        <v>8331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95.59</v>
      </c>
      <c r="Q2971" t="s">
        <v>8330</v>
      </c>
      <c r="R2971" t="s">
        <v>8331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8330</v>
      </c>
      <c r="R2972" t="s">
        <v>8331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</v>
      </c>
      <c r="Q2973" t="s">
        <v>8330</v>
      </c>
      <c r="R2973" t="s">
        <v>8331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</v>
      </c>
      <c r="Q2974" t="s">
        <v>8330</v>
      </c>
      <c r="R2974" t="s">
        <v>8331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264.85000000000002</v>
      </c>
      <c r="Q2975" t="s">
        <v>8330</v>
      </c>
      <c r="R2975" t="s">
        <v>8331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8330</v>
      </c>
      <c r="R2976" t="s">
        <v>8331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</v>
      </c>
      <c r="Q2977" t="s">
        <v>8330</v>
      </c>
      <c r="R2977" t="s">
        <v>8331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</v>
      </c>
      <c r="Q2978" t="s">
        <v>8330</v>
      </c>
      <c r="R2978" t="s">
        <v>8331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113.57</v>
      </c>
      <c r="Q2979" t="s">
        <v>8330</v>
      </c>
      <c r="R2979" t="s">
        <v>8331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60.69</v>
      </c>
      <c r="Q2980" t="s">
        <v>8330</v>
      </c>
      <c r="R2980" t="s">
        <v>8331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110.22</v>
      </c>
      <c r="Q2981" t="s">
        <v>8330</v>
      </c>
      <c r="R2981" t="s">
        <v>8331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136.46</v>
      </c>
      <c r="Q2982" t="s">
        <v>8330</v>
      </c>
      <c r="R2982" t="s">
        <v>8331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</v>
      </c>
      <c r="Q2983" t="s">
        <v>8330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</v>
      </c>
      <c r="Q2984" t="s">
        <v>8330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155.24</v>
      </c>
      <c r="Q2985" t="s">
        <v>8330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</v>
      </c>
      <c r="Q2986" t="s">
        <v>8330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</v>
      </c>
      <c r="Q2987" t="s">
        <v>8330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</v>
      </c>
      <c r="Q2988" t="s">
        <v>8330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</v>
      </c>
      <c r="Q2989" t="s">
        <v>8330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8330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97</v>
      </c>
      <c r="Q2991" t="s">
        <v>8330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8330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94.41</v>
      </c>
      <c r="Q2993" t="s">
        <v>8330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</v>
      </c>
      <c r="Q2994" t="s">
        <v>8330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</v>
      </c>
      <c r="Q2995" t="s">
        <v>8330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23.28</v>
      </c>
      <c r="Q2996" t="s">
        <v>8330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63.23</v>
      </c>
      <c r="Q2997" t="s">
        <v>8330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153.52000000000001</v>
      </c>
      <c r="Q2998" t="s">
        <v>8330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8330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</v>
      </c>
      <c r="Q3000" t="s">
        <v>8330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8330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8330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131.38</v>
      </c>
      <c r="Q3003" t="s">
        <v>8330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</v>
      </c>
      <c r="Q3004" t="s">
        <v>8330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178.53</v>
      </c>
      <c r="Q3005" t="s">
        <v>8330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162.91</v>
      </c>
      <c r="Q3006" t="s">
        <v>8330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</v>
      </c>
      <c r="Q3007" t="s">
        <v>8330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88.87</v>
      </c>
      <c r="Q3008" t="s">
        <v>8330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8330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</v>
      </c>
      <c r="Q3010" t="s">
        <v>8330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ROUND(E3011/L3011,2)</f>
        <v>233.9</v>
      </c>
      <c r="Q3011" t="s">
        <v>8330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8330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8330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</v>
      </c>
      <c r="Q3014" t="s">
        <v>8330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t="s">
        <v>8330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</v>
      </c>
      <c r="Q3016" t="s">
        <v>8330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8330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242.28</v>
      </c>
      <c r="Q3018" t="s">
        <v>8330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146.44999999999999</v>
      </c>
      <c r="Q3019" t="s">
        <v>8330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</v>
      </c>
      <c r="Q3020" t="s">
        <v>8330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80.459999999999994</v>
      </c>
      <c r="Q3021" t="s">
        <v>8330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234.67</v>
      </c>
      <c r="Q3022" t="s">
        <v>8330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50.69</v>
      </c>
      <c r="Q3023" t="s">
        <v>8330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t="s">
        <v>8330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8330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67.7</v>
      </c>
      <c r="Q3026" t="s">
        <v>8330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</v>
      </c>
      <c r="Q3027" t="s">
        <v>8330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8330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8330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84.86</v>
      </c>
      <c r="Q3030" t="s">
        <v>8330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94.55</v>
      </c>
      <c r="Q3031" t="s">
        <v>8330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45.54</v>
      </c>
      <c r="Q3032" t="s">
        <v>8330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8330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8330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</v>
      </c>
      <c r="Q3035" t="s">
        <v>8330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</v>
      </c>
      <c r="Q3036" t="s">
        <v>8330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88.59</v>
      </c>
      <c r="Q3037" t="s">
        <v>8330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</v>
      </c>
      <c r="Q3038" t="s">
        <v>8330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</v>
      </c>
      <c r="Q3039" t="s">
        <v>8330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</v>
      </c>
      <c r="Q3040" t="s">
        <v>8330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</v>
      </c>
      <c r="Q3041" t="s">
        <v>8330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76.790000000000006</v>
      </c>
      <c r="Q3042" t="s">
        <v>8330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96.53</v>
      </c>
      <c r="Q3043" t="s">
        <v>8330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8330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</v>
      </c>
      <c r="Q3045" t="s">
        <v>8330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84.11</v>
      </c>
      <c r="Q3046" t="s">
        <v>8330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</v>
      </c>
      <c r="Q3047" t="s">
        <v>8330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259.95</v>
      </c>
      <c r="Q3048" t="s">
        <v>8330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8330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</v>
      </c>
      <c r="Q3050" t="s">
        <v>8330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74.069999999999993</v>
      </c>
      <c r="Q3051" t="s">
        <v>8330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8330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23.63</v>
      </c>
      <c r="Q3053" t="s">
        <v>8330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8330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</v>
      </c>
      <c r="Q3055" t="s">
        <v>8330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8330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8330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8330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8330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8330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8330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</v>
      </c>
      <c r="Q3062" t="s">
        <v>8330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8330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</v>
      </c>
      <c r="Q3064" t="s">
        <v>8330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</v>
      </c>
      <c r="Q3065" t="s">
        <v>8330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</v>
      </c>
      <c r="Q3066" t="s">
        <v>8330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8330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2796.67</v>
      </c>
      <c r="Q3068" t="s">
        <v>8330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8330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8330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</v>
      </c>
      <c r="Q3071" t="s">
        <v>8330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20.88</v>
      </c>
      <c r="Q3072" t="s">
        <v>8330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61.31</v>
      </c>
      <c r="Q3073" t="s">
        <v>8330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8330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ROUND(E3075/L3075,2)</f>
        <v>92.14</v>
      </c>
      <c r="Q3075" t="s">
        <v>8330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</v>
      </c>
      <c r="Q3076" t="s">
        <v>8330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8330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8330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8330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23.67</v>
      </c>
      <c r="Q3080" t="s">
        <v>8330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415.78</v>
      </c>
      <c r="Q3081" t="s">
        <v>8330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</v>
      </c>
      <c r="Q3082" t="s">
        <v>8330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8330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8330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18.670000000000002</v>
      </c>
      <c r="Q3085" t="s">
        <v>8330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</v>
      </c>
      <c r="Q3086" t="s">
        <v>8330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8330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8330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8330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8330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130.09</v>
      </c>
      <c r="Q3091" t="s">
        <v>8330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</v>
      </c>
      <c r="Q3092" t="s">
        <v>8330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</v>
      </c>
      <c r="Q3093" t="s">
        <v>8330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</v>
      </c>
      <c r="Q3094" t="s">
        <v>8330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53.53</v>
      </c>
      <c r="Q3095" t="s">
        <v>8330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8330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8330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56.79</v>
      </c>
      <c r="Q3098" t="s">
        <v>8330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</v>
      </c>
      <c r="Q3099" t="s">
        <v>8330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</v>
      </c>
      <c r="Q3100" t="s">
        <v>8330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8330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140.54</v>
      </c>
      <c r="Q3102" t="s">
        <v>8330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8330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</v>
      </c>
      <c r="Q3104" t="s">
        <v>8330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8330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8330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</v>
      </c>
      <c r="Q3107" t="s">
        <v>8330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8330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272.58999999999997</v>
      </c>
      <c r="Q3109" t="s">
        <v>8330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8330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</v>
      </c>
      <c r="Q3111" t="s">
        <v>8330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8330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70.11</v>
      </c>
      <c r="Q3113" t="s">
        <v>8330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57.89</v>
      </c>
      <c r="Q3114" t="s">
        <v>8330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</v>
      </c>
      <c r="Q3115" t="s">
        <v>8330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8330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8330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8330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8330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8330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8330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8330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8330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8330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</v>
      </c>
      <c r="Q3125" t="s">
        <v>8330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8330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8330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61.18</v>
      </c>
      <c r="Q3128" t="s">
        <v>8330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8330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139.24</v>
      </c>
      <c r="Q3130" t="s">
        <v>8330</v>
      </c>
      <c r="R3130" t="s">
        <v>8331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8330</v>
      </c>
      <c r="R3131" t="s">
        <v>8331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8330</v>
      </c>
      <c r="R3132" t="s">
        <v>8331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8330</v>
      </c>
      <c r="R3133" t="s">
        <v>8331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8330</v>
      </c>
      <c r="R3134" t="s">
        <v>8331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8330</v>
      </c>
      <c r="R3135" t="s">
        <v>8331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8330</v>
      </c>
      <c r="R3136" t="s">
        <v>8331</v>
      </c>
      <c r="S3136" s="8">
        <f t="shared" si="194"/>
        <v>42800.720127314817</v>
      </c>
      <c r="T3136" s="8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</v>
      </c>
      <c r="Q3137" t="s">
        <v>8330</v>
      </c>
      <c r="R3137" t="s">
        <v>8331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29.05</v>
      </c>
      <c r="Q3138" t="s">
        <v>8330</v>
      </c>
      <c r="R3138" t="s">
        <v>8331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ROUND(E3139/L3139,2)</f>
        <v>50</v>
      </c>
      <c r="Q3139" t="s">
        <v>8330</v>
      </c>
      <c r="R3139" t="s">
        <v>8331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8330</v>
      </c>
      <c r="R3140" t="s">
        <v>8331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8330</v>
      </c>
      <c r="R3141" t="s">
        <v>8331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8330</v>
      </c>
      <c r="R3142" t="s">
        <v>8331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8330</v>
      </c>
      <c r="R3143" t="s">
        <v>8331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8330</v>
      </c>
      <c r="R3144" t="s">
        <v>8331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8330</v>
      </c>
      <c r="R3145" t="s">
        <v>8331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t="s">
        <v>8330</v>
      </c>
      <c r="R3146" t="s">
        <v>8331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8330</v>
      </c>
      <c r="R3147" t="s">
        <v>8331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8330</v>
      </c>
      <c r="R3148" t="s">
        <v>8331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</v>
      </c>
      <c r="Q3149" t="s">
        <v>8330</v>
      </c>
      <c r="R3149" t="s">
        <v>8331</v>
      </c>
      <c r="S3149" s="8">
        <f t="shared" si="198"/>
        <v>41909.969386574077</v>
      </c>
      <c r="T3149" s="8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</v>
      </c>
      <c r="Q3150" t="s">
        <v>8330</v>
      </c>
      <c r="R3150" t="s">
        <v>8331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8330</v>
      </c>
      <c r="R3151" t="s">
        <v>8331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8330</v>
      </c>
      <c r="R3152" t="s">
        <v>8331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t="s">
        <v>8330</v>
      </c>
      <c r="R3153" t="s">
        <v>8331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</v>
      </c>
      <c r="Q3154" t="s">
        <v>8330</v>
      </c>
      <c r="R3154" t="s">
        <v>8331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</v>
      </c>
      <c r="Q3155" t="s">
        <v>8330</v>
      </c>
      <c r="R3155" t="s">
        <v>8331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64.27</v>
      </c>
      <c r="Q3156" t="s">
        <v>8330</v>
      </c>
      <c r="R3156" t="s">
        <v>8331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31.21</v>
      </c>
      <c r="Q3157" t="s">
        <v>8330</v>
      </c>
      <c r="R3157" t="s">
        <v>8331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</v>
      </c>
      <c r="Q3158" t="s">
        <v>8330</v>
      </c>
      <c r="R3158" t="s">
        <v>8331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8330</v>
      </c>
      <c r="R3159" t="s">
        <v>8331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82.61</v>
      </c>
      <c r="Q3160" t="s">
        <v>8330</v>
      </c>
      <c r="R3160" t="s">
        <v>8331</v>
      </c>
      <c r="S3160" s="8">
        <f t="shared" si="198"/>
        <v>41447.839722222219</v>
      </c>
      <c r="T3160" s="8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</v>
      </c>
      <c r="Q3161" t="s">
        <v>8330</v>
      </c>
      <c r="R3161" t="s">
        <v>8331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80.16</v>
      </c>
      <c r="Q3162" t="s">
        <v>8330</v>
      </c>
      <c r="R3162" t="s">
        <v>8331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28.41</v>
      </c>
      <c r="Q3163" t="s">
        <v>8330</v>
      </c>
      <c r="R3163" t="s">
        <v>8331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</v>
      </c>
      <c r="Q3164" t="s">
        <v>8330</v>
      </c>
      <c r="R3164" t="s">
        <v>8331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</v>
      </c>
      <c r="Q3165" t="s">
        <v>8330</v>
      </c>
      <c r="R3165" t="s">
        <v>8331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37.590000000000003</v>
      </c>
      <c r="Q3166" t="s">
        <v>8330</v>
      </c>
      <c r="R3166" t="s">
        <v>8331</v>
      </c>
      <c r="S3166" s="8">
        <f t="shared" si="198"/>
        <v>41766.80572916667</v>
      </c>
      <c r="T3166" s="8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58.1</v>
      </c>
      <c r="Q3167" t="s">
        <v>8330</v>
      </c>
      <c r="R3167" t="s">
        <v>8331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</v>
      </c>
      <c r="Q3168" t="s">
        <v>8330</v>
      </c>
      <c r="R3168" t="s">
        <v>8331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</v>
      </c>
      <c r="Q3169" t="s">
        <v>8330</v>
      </c>
      <c r="R3169" t="s">
        <v>8331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</v>
      </c>
      <c r="Q3170" t="s">
        <v>8330</v>
      </c>
      <c r="R3170" t="s">
        <v>8331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8330</v>
      </c>
      <c r="R3171" t="s">
        <v>8331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31.62</v>
      </c>
      <c r="Q3172" t="s">
        <v>8330</v>
      </c>
      <c r="R3172" t="s">
        <v>8331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65.099999999999994</v>
      </c>
      <c r="Q3173" t="s">
        <v>8330</v>
      </c>
      <c r="R3173" t="s">
        <v>8331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</v>
      </c>
      <c r="Q3174" t="s">
        <v>8330</v>
      </c>
      <c r="R3174" t="s">
        <v>8331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8330</v>
      </c>
      <c r="R3175" t="s">
        <v>8331</v>
      </c>
      <c r="S3175" s="8">
        <f t="shared" si="198"/>
        <v>41878.878379629627</v>
      </c>
      <c r="T3175" s="8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</v>
      </c>
      <c r="Q3176" t="s">
        <v>8330</v>
      </c>
      <c r="R3176" t="s">
        <v>8331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8330</v>
      </c>
      <c r="R3177" t="s">
        <v>8331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</v>
      </c>
      <c r="Q3178" t="s">
        <v>8330</v>
      </c>
      <c r="R3178" t="s">
        <v>8331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57.55</v>
      </c>
      <c r="Q3179" t="s">
        <v>8330</v>
      </c>
      <c r="R3179" t="s">
        <v>8331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33.03</v>
      </c>
      <c r="Q3180" t="s">
        <v>8330</v>
      </c>
      <c r="R3180" t="s">
        <v>8331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77.34</v>
      </c>
      <c r="Q3181" t="s">
        <v>8330</v>
      </c>
      <c r="R3181" t="s">
        <v>8331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</v>
      </c>
      <c r="Q3182" t="s">
        <v>8330</v>
      </c>
      <c r="R3182" t="s">
        <v>8331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</v>
      </c>
      <c r="Q3183" t="s">
        <v>8330</v>
      </c>
      <c r="R3183" t="s">
        <v>8331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46.77</v>
      </c>
      <c r="Q3184" t="s">
        <v>8330</v>
      </c>
      <c r="R3184" t="s">
        <v>8331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</v>
      </c>
      <c r="Q3185" t="s">
        <v>8330</v>
      </c>
      <c r="R3185" t="s">
        <v>8331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100.22</v>
      </c>
      <c r="Q3186" t="s">
        <v>8330</v>
      </c>
      <c r="R3186" t="s">
        <v>8331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8330</v>
      </c>
      <c r="R3187" t="s">
        <v>8331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</v>
      </c>
      <c r="Q3188" t="s">
        <v>8330</v>
      </c>
      <c r="R3188" t="s">
        <v>8331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71.489999999999995</v>
      </c>
      <c r="Q3189" t="s">
        <v>8330</v>
      </c>
      <c r="R3189" t="s">
        <v>8331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8330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</v>
      </c>
      <c r="Q3191" t="s">
        <v>8330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8330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8330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8330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24.46</v>
      </c>
      <c r="Q3195" t="s">
        <v>8330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8330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53.08</v>
      </c>
      <c r="Q3197" t="s">
        <v>8330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8330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8330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36.67</v>
      </c>
      <c r="Q3200" t="s">
        <v>8330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49.21</v>
      </c>
      <c r="Q3201" t="s">
        <v>8330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8330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ROUND(E3203/L3203,2)</f>
        <v>12.5</v>
      </c>
      <c r="Q3203" t="s">
        <v>8330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8330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8330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8330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8330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8330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</v>
      </c>
      <c r="Q3209" t="s">
        <v>8330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63.11</v>
      </c>
      <c r="Q3210" t="s">
        <v>8330</v>
      </c>
      <c r="R3210" t="s">
        <v>8331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50.16</v>
      </c>
      <c r="Q3211" t="s">
        <v>8330</v>
      </c>
      <c r="R3211" t="s">
        <v>8331</v>
      </c>
      <c r="S3211" s="8">
        <f t="shared" si="202"/>
        <v>41778.637245370373</v>
      </c>
      <c r="T3211" s="8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</v>
      </c>
      <c r="Q3212" t="s">
        <v>8330</v>
      </c>
      <c r="R3212" t="s">
        <v>8331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</v>
      </c>
      <c r="Q3213" t="s">
        <v>8330</v>
      </c>
      <c r="R3213" t="s">
        <v>8331</v>
      </c>
      <c r="S3213" s="8">
        <f t="shared" si="202"/>
        <v>41834.586574074077</v>
      </c>
      <c r="T3213" s="8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t="s">
        <v>8330</v>
      </c>
      <c r="R3214" t="s">
        <v>8331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127.81</v>
      </c>
      <c r="Q3215" t="s">
        <v>8330</v>
      </c>
      <c r="R3215" t="s">
        <v>8331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</v>
      </c>
      <c r="Q3216" t="s">
        <v>8330</v>
      </c>
      <c r="R3216" t="s">
        <v>8331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</v>
      </c>
      <c r="Q3217" t="s">
        <v>8330</v>
      </c>
      <c r="R3217" t="s">
        <v>8331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</v>
      </c>
      <c r="Q3218" t="s">
        <v>8330</v>
      </c>
      <c r="R3218" t="s">
        <v>8331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</v>
      </c>
      <c r="Q3219" t="s">
        <v>8330</v>
      </c>
      <c r="R3219" t="s">
        <v>8331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66.59</v>
      </c>
      <c r="Q3220" t="s">
        <v>8330</v>
      </c>
      <c r="R3220" t="s">
        <v>8331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</v>
      </c>
      <c r="Q3221" t="s">
        <v>8330</v>
      </c>
      <c r="R3221" t="s">
        <v>8331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</v>
      </c>
      <c r="Q3222" t="s">
        <v>8330</v>
      </c>
      <c r="R3222" t="s">
        <v>8331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</v>
      </c>
      <c r="Q3223" t="s">
        <v>8330</v>
      </c>
      <c r="R3223" t="s">
        <v>8331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</v>
      </c>
      <c r="Q3224" t="s">
        <v>8330</v>
      </c>
      <c r="R3224" t="s">
        <v>8331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45.88</v>
      </c>
      <c r="Q3225" t="s">
        <v>8330</v>
      </c>
      <c r="R3225" t="s">
        <v>8331</v>
      </c>
      <c r="S3225" s="8">
        <f t="shared" si="202"/>
        <v>42206.835370370376</v>
      </c>
      <c r="T3225" s="8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</v>
      </c>
      <c r="Q3226" t="s">
        <v>8330</v>
      </c>
      <c r="R3226" t="s">
        <v>8331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52.49</v>
      </c>
      <c r="Q3227" t="s">
        <v>8330</v>
      </c>
      <c r="R3227" t="s">
        <v>8331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</v>
      </c>
      <c r="Q3228" t="s">
        <v>8330</v>
      </c>
      <c r="R3228" t="s">
        <v>8331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8330</v>
      </c>
      <c r="R3229" t="s">
        <v>8331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</v>
      </c>
      <c r="Q3230" t="s">
        <v>8330</v>
      </c>
      <c r="R3230" t="s">
        <v>8331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106.8</v>
      </c>
      <c r="Q3231" t="s">
        <v>8330</v>
      </c>
      <c r="R3231" t="s">
        <v>8331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77.22</v>
      </c>
      <c r="Q3232" t="s">
        <v>8330</v>
      </c>
      <c r="R3232" t="s">
        <v>8331</v>
      </c>
      <c r="S3232" s="8">
        <f t="shared" si="202"/>
        <v>41898.168125000004</v>
      </c>
      <c r="T3232" s="8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8330</v>
      </c>
      <c r="R3233" t="s">
        <v>8331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</v>
      </c>
      <c r="Q3234" t="s">
        <v>8330</v>
      </c>
      <c r="R3234" t="s">
        <v>8331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97.38</v>
      </c>
      <c r="Q3235" t="s">
        <v>8330</v>
      </c>
      <c r="R3235" t="s">
        <v>8331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34.92</v>
      </c>
      <c r="Q3236" t="s">
        <v>8330</v>
      </c>
      <c r="R3236" t="s">
        <v>8331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</v>
      </c>
      <c r="Q3237" t="s">
        <v>8330</v>
      </c>
      <c r="R3237" t="s">
        <v>8331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182.91</v>
      </c>
      <c r="Q3238" t="s">
        <v>8330</v>
      </c>
      <c r="R3238" t="s">
        <v>8331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131.13999999999999</v>
      </c>
      <c r="Q3239" t="s">
        <v>8330</v>
      </c>
      <c r="R3239" t="s">
        <v>8331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</v>
      </c>
      <c r="Q3240" t="s">
        <v>8330</v>
      </c>
      <c r="R3240" t="s">
        <v>8331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</v>
      </c>
      <c r="Q3241" t="s">
        <v>8330</v>
      </c>
      <c r="R3241" t="s">
        <v>8331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88.74</v>
      </c>
      <c r="Q3242" t="s">
        <v>8330</v>
      </c>
      <c r="R3242" t="s">
        <v>8331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58.69</v>
      </c>
      <c r="Q3243" t="s">
        <v>8330</v>
      </c>
      <c r="R3243" t="s">
        <v>8331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69.569999999999993</v>
      </c>
      <c r="Q3244" t="s">
        <v>8330</v>
      </c>
      <c r="R3244" t="s">
        <v>8331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</v>
      </c>
      <c r="Q3245" t="s">
        <v>8330</v>
      </c>
      <c r="R3245" t="s">
        <v>8331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23.87</v>
      </c>
      <c r="Q3246" t="s">
        <v>8330</v>
      </c>
      <c r="R3246" t="s">
        <v>8331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81.13</v>
      </c>
      <c r="Q3247" t="s">
        <v>8330</v>
      </c>
      <c r="R3247" t="s">
        <v>8331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57.63</v>
      </c>
      <c r="Q3248" t="s">
        <v>8330</v>
      </c>
      <c r="R3248" t="s">
        <v>8331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46.43</v>
      </c>
      <c r="Q3249" t="s">
        <v>8330</v>
      </c>
      <c r="R3249" t="s">
        <v>8331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60.48</v>
      </c>
      <c r="Q3250" t="s">
        <v>8330</v>
      </c>
      <c r="R3250" t="s">
        <v>8331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65.58</v>
      </c>
      <c r="Q3251" t="s">
        <v>8330</v>
      </c>
      <c r="R3251" t="s">
        <v>8331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</v>
      </c>
      <c r="Q3252" t="s">
        <v>8330</v>
      </c>
      <c r="R3252" t="s">
        <v>8331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8330</v>
      </c>
      <c r="R3253" t="s">
        <v>8331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8330</v>
      </c>
      <c r="R3254" t="s">
        <v>8331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177.09</v>
      </c>
      <c r="Q3255" t="s">
        <v>8330</v>
      </c>
      <c r="R3255" t="s">
        <v>8331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</v>
      </c>
      <c r="Q3256" t="s">
        <v>8330</v>
      </c>
      <c r="R3256" t="s">
        <v>8331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8330</v>
      </c>
      <c r="R3257" t="s">
        <v>8331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72.760000000000005</v>
      </c>
      <c r="Q3258" t="s">
        <v>8330</v>
      </c>
      <c r="R3258" t="s">
        <v>8331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</v>
      </c>
      <c r="Q3259" t="s">
        <v>8330</v>
      </c>
      <c r="R3259" t="s">
        <v>8331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8330</v>
      </c>
      <c r="R3260" t="s">
        <v>8331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251.74</v>
      </c>
      <c r="Q3261" t="s">
        <v>8330</v>
      </c>
      <c r="R3261" t="s">
        <v>8331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74.819999999999993</v>
      </c>
      <c r="Q3262" t="s">
        <v>8330</v>
      </c>
      <c r="R3262" t="s">
        <v>8331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67.650000000000006</v>
      </c>
      <c r="Q3263" t="s">
        <v>8330</v>
      </c>
      <c r="R3263" t="s">
        <v>8331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</v>
      </c>
      <c r="Q3264" t="s">
        <v>8330</v>
      </c>
      <c r="R3264" t="s">
        <v>8331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41.24</v>
      </c>
      <c r="Q3265" t="s">
        <v>8330</v>
      </c>
      <c r="R3265" t="s">
        <v>8331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8330</v>
      </c>
      <c r="R3266" t="s">
        <v>8331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ROUND(E3267/L3267,2)</f>
        <v>70.290000000000006</v>
      </c>
      <c r="Q3267" t="s">
        <v>8330</v>
      </c>
      <c r="R3267" t="s">
        <v>8331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48.33</v>
      </c>
      <c r="Q3268" t="s">
        <v>8330</v>
      </c>
      <c r="R3268" t="s">
        <v>8331</v>
      </c>
      <c r="S3268" s="8">
        <f t="shared" si="206"/>
        <v>42136.536134259266</v>
      </c>
      <c r="T3268" s="8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8330</v>
      </c>
      <c r="R3269" t="s">
        <v>8331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8330</v>
      </c>
      <c r="R3270" t="s">
        <v>8331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8330</v>
      </c>
      <c r="R3271" t="s">
        <v>8331</v>
      </c>
      <c r="S3271" s="8">
        <f t="shared" si="206"/>
        <v>42137.395798611105</v>
      </c>
      <c r="T3271" s="8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8330</v>
      </c>
      <c r="R3272" t="s">
        <v>8331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8330</v>
      </c>
      <c r="R3273" t="s">
        <v>8331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t="s">
        <v>8330</v>
      </c>
      <c r="R3274" t="s">
        <v>8331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t="s">
        <v>8330</v>
      </c>
      <c r="R3275" t="s">
        <v>8331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</v>
      </c>
      <c r="Q3276" t="s">
        <v>8330</v>
      </c>
      <c r="R3276" t="s">
        <v>8331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150.41999999999999</v>
      </c>
      <c r="Q3277" t="s">
        <v>8330</v>
      </c>
      <c r="R3277" t="s">
        <v>8331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8330</v>
      </c>
      <c r="R3278" t="s">
        <v>8331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8330</v>
      </c>
      <c r="R3279" t="s">
        <v>8331</v>
      </c>
      <c r="S3279" s="8">
        <f t="shared" si="206"/>
        <v>41931.682939814818</v>
      </c>
      <c r="T3279" s="8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8330</v>
      </c>
      <c r="R3280" t="s">
        <v>8331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105.21</v>
      </c>
      <c r="Q3281" t="s">
        <v>8330</v>
      </c>
      <c r="R3281" t="s">
        <v>8331</v>
      </c>
      <c r="S3281" s="8">
        <f t="shared" si="206"/>
        <v>42431.102534722217</v>
      </c>
      <c r="T3281" s="8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8330</v>
      </c>
      <c r="R3282" t="s">
        <v>8331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129.36000000000001</v>
      </c>
      <c r="Q3283" t="s">
        <v>8330</v>
      </c>
      <c r="R3283" t="s">
        <v>8331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</v>
      </c>
      <c r="Q3284" t="s">
        <v>8330</v>
      </c>
      <c r="R3284" t="s">
        <v>8331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17.829999999999998</v>
      </c>
      <c r="Q3285" t="s">
        <v>8330</v>
      </c>
      <c r="R3285" t="s">
        <v>8331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8330</v>
      </c>
      <c r="R3286" t="s">
        <v>8331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69.19</v>
      </c>
      <c r="Q3287" t="s">
        <v>8330</v>
      </c>
      <c r="R3287" t="s">
        <v>8331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</v>
      </c>
      <c r="Q3288" t="s">
        <v>8330</v>
      </c>
      <c r="R3288" t="s">
        <v>8331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8330</v>
      </c>
      <c r="R3289" t="s">
        <v>8331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48.44</v>
      </c>
      <c r="Q3290" t="s">
        <v>8330</v>
      </c>
      <c r="R3290" t="s">
        <v>8331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26.61</v>
      </c>
      <c r="Q3291" t="s">
        <v>8330</v>
      </c>
      <c r="R3291" t="s">
        <v>8331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33.67</v>
      </c>
      <c r="Q3292" t="s">
        <v>8330</v>
      </c>
      <c r="R3292" t="s">
        <v>8331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</v>
      </c>
      <c r="Q3293" t="s">
        <v>8330</v>
      </c>
      <c r="R3293" t="s">
        <v>8331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19.27</v>
      </c>
      <c r="Q3294" t="s">
        <v>8330</v>
      </c>
      <c r="R3294" t="s">
        <v>8331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84.29</v>
      </c>
      <c r="Q3295" t="s">
        <v>8330</v>
      </c>
      <c r="R3295" t="s">
        <v>8331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</v>
      </c>
      <c r="Q3296" t="s">
        <v>8330</v>
      </c>
      <c r="R3296" t="s">
        <v>8331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26.67</v>
      </c>
      <c r="Q3297" t="s">
        <v>8330</v>
      </c>
      <c r="R3297" t="s">
        <v>8331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45.98</v>
      </c>
      <c r="Q3298" t="s">
        <v>8330</v>
      </c>
      <c r="R3298" t="s">
        <v>8331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</v>
      </c>
      <c r="Q3299" t="s">
        <v>8330</v>
      </c>
      <c r="R3299" t="s">
        <v>8331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</v>
      </c>
      <c r="Q3300" t="s">
        <v>8330</v>
      </c>
      <c r="R3300" t="s">
        <v>8331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</v>
      </c>
      <c r="Q3301" t="s">
        <v>8330</v>
      </c>
      <c r="R3301" t="s">
        <v>8331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</v>
      </c>
      <c r="Q3302" t="s">
        <v>8330</v>
      </c>
      <c r="R3302" t="s">
        <v>8331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8330</v>
      </c>
      <c r="R3303" t="s">
        <v>8331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8330</v>
      </c>
      <c r="R3304" t="s">
        <v>8331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8330</v>
      </c>
      <c r="R3305" t="s">
        <v>8331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89.59</v>
      </c>
      <c r="Q3306" t="s">
        <v>8330</v>
      </c>
      <c r="R3306" t="s">
        <v>8331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8330</v>
      </c>
      <c r="R3307" t="s">
        <v>8331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</v>
      </c>
      <c r="Q3308" t="s">
        <v>8330</v>
      </c>
      <c r="R3308" t="s">
        <v>8331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53.34</v>
      </c>
      <c r="Q3309" t="s">
        <v>8330</v>
      </c>
      <c r="R3309" t="s">
        <v>8331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75.09</v>
      </c>
      <c r="Q3310" t="s">
        <v>8330</v>
      </c>
      <c r="R3310" t="s">
        <v>8331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8330</v>
      </c>
      <c r="R3311" t="s">
        <v>8331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209.84</v>
      </c>
      <c r="Q3312" t="s">
        <v>8330</v>
      </c>
      <c r="R3312" t="s">
        <v>8331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</v>
      </c>
      <c r="Q3313" t="s">
        <v>8330</v>
      </c>
      <c r="R3313" t="s">
        <v>8331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8330</v>
      </c>
      <c r="R3314" t="s">
        <v>8331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</v>
      </c>
      <c r="Q3315" t="s">
        <v>8330</v>
      </c>
      <c r="R3315" t="s">
        <v>8331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29.07</v>
      </c>
      <c r="Q3316" t="s">
        <v>8330</v>
      </c>
      <c r="R3316" t="s">
        <v>8331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49.44</v>
      </c>
      <c r="Q3317" t="s">
        <v>8330</v>
      </c>
      <c r="R3317" t="s">
        <v>8331</v>
      </c>
      <c r="S3317" s="8">
        <f t="shared" si="206"/>
        <v>42466.303715277783</v>
      </c>
      <c r="T3317" s="8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93.98</v>
      </c>
      <c r="Q3318" t="s">
        <v>8330</v>
      </c>
      <c r="R3318" t="s">
        <v>8331</v>
      </c>
      <c r="S3318" s="8">
        <f t="shared" si="206"/>
        <v>41826.871238425927</v>
      </c>
      <c r="T3318" s="8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</v>
      </c>
      <c r="Q3319" t="s">
        <v>8330</v>
      </c>
      <c r="R3319" t="s">
        <v>8331</v>
      </c>
      <c r="S3319" s="8">
        <f t="shared" si="206"/>
        <v>42499.039629629624</v>
      </c>
      <c r="T3319" s="8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8330</v>
      </c>
      <c r="R3320" t="s">
        <v>8331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8330</v>
      </c>
      <c r="R3321" t="s">
        <v>8331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8330</v>
      </c>
      <c r="R3322" t="s">
        <v>8331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8330</v>
      </c>
      <c r="R3323" t="s">
        <v>8331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</v>
      </c>
      <c r="Q3324" t="s">
        <v>8330</v>
      </c>
      <c r="R3324" t="s">
        <v>8331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</v>
      </c>
      <c r="Q3325" t="s">
        <v>8330</v>
      </c>
      <c r="R3325" t="s">
        <v>8331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8330</v>
      </c>
      <c r="R3326" t="s">
        <v>8331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8330</v>
      </c>
      <c r="R3327" t="s">
        <v>8331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</v>
      </c>
      <c r="Q3328" t="s">
        <v>8330</v>
      </c>
      <c r="R3328" t="s">
        <v>8331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24.55</v>
      </c>
      <c r="Q3329" t="s">
        <v>8330</v>
      </c>
      <c r="R3329" t="s">
        <v>8331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292.77999999999997</v>
      </c>
      <c r="Q3330" t="s">
        <v>8330</v>
      </c>
      <c r="R3330" t="s">
        <v>8331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ROUND(E3331/L3331,2)</f>
        <v>44.92</v>
      </c>
      <c r="Q3331" t="s">
        <v>8330</v>
      </c>
      <c r="R3331" t="s">
        <v>8331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</v>
      </c>
      <c r="Q3332" t="s">
        <v>8330</v>
      </c>
      <c r="R3332" t="s">
        <v>8331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8330</v>
      </c>
      <c r="R3333" t="s">
        <v>8331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8330</v>
      </c>
      <c r="R3334" t="s">
        <v>8331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</v>
      </c>
      <c r="Q3335" t="s">
        <v>8330</v>
      </c>
      <c r="R3335" t="s">
        <v>8331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</v>
      </c>
      <c r="Q3336" t="s">
        <v>8330</v>
      </c>
      <c r="R3336" t="s">
        <v>8331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79.62</v>
      </c>
      <c r="Q3337" t="s">
        <v>8330</v>
      </c>
      <c r="R3337" t="s">
        <v>8331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8330</v>
      </c>
      <c r="R3338" t="s">
        <v>8331</v>
      </c>
      <c r="S3338" s="8">
        <f t="shared" si="210"/>
        <v>42437.398680555561</v>
      </c>
      <c r="T3338" s="8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8330</v>
      </c>
      <c r="R3339" t="s">
        <v>8331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8330</v>
      </c>
      <c r="R3340" t="s">
        <v>8331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177.62</v>
      </c>
      <c r="Q3341" t="s">
        <v>8330</v>
      </c>
      <c r="R3341" t="s">
        <v>8331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109.08</v>
      </c>
      <c r="Q3342" t="s">
        <v>8330</v>
      </c>
      <c r="R3342" t="s">
        <v>8331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8330</v>
      </c>
      <c r="R3343" t="s">
        <v>8331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78.209999999999994</v>
      </c>
      <c r="Q3344" t="s">
        <v>8330</v>
      </c>
      <c r="R3344" t="s">
        <v>8331</v>
      </c>
      <c r="S3344" s="8">
        <f t="shared" si="210"/>
        <v>42062.296412037031</v>
      </c>
      <c r="T3344" s="8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</v>
      </c>
      <c r="Q3345" t="s">
        <v>8330</v>
      </c>
      <c r="R3345" t="s">
        <v>8331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114.13</v>
      </c>
      <c r="Q3346" t="s">
        <v>8330</v>
      </c>
      <c r="R3346" t="s">
        <v>8331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8330</v>
      </c>
      <c r="R3347" t="s">
        <v>8331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91.67</v>
      </c>
      <c r="Q3348" t="s">
        <v>8330</v>
      </c>
      <c r="R3348" t="s">
        <v>8331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</v>
      </c>
      <c r="Q3349" t="s">
        <v>8330</v>
      </c>
      <c r="R3349" t="s">
        <v>8331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69.819999999999993</v>
      </c>
      <c r="Q3350" t="s">
        <v>8330</v>
      </c>
      <c r="R3350" t="s">
        <v>8331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</v>
      </c>
      <c r="Q3351" t="s">
        <v>8330</v>
      </c>
      <c r="R3351" t="s">
        <v>8331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71.67</v>
      </c>
      <c r="Q3352" t="s">
        <v>8330</v>
      </c>
      <c r="R3352" t="s">
        <v>8331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</v>
      </c>
      <c r="Q3353" t="s">
        <v>8330</v>
      </c>
      <c r="R3353" t="s">
        <v>8331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8330</v>
      </c>
      <c r="R3354" t="s">
        <v>8331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8330</v>
      </c>
      <c r="R3355" t="s">
        <v>8331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8330</v>
      </c>
      <c r="R3356" t="s">
        <v>8331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147.33000000000001</v>
      </c>
      <c r="Q3357" t="s">
        <v>8330</v>
      </c>
      <c r="R3357" t="s">
        <v>8331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</v>
      </c>
      <c r="Q3358" t="s">
        <v>8330</v>
      </c>
      <c r="R3358" t="s">
        <v>8331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8330</v>
      </c>
      <c r="R3359" t="s">
        <v>8331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</v>
      </c>
      <c r="Q3360" t="s">
        <v>8330</v>
      </c>
      <c r="R3360" t="s">
        <v>8331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</v>
      </c>
      <c r="Q3361" t="s">
        <v>8330</v>
      </c>
      <c r="R3361" t="s">
        <v>8331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</v>
      </c>
      <c r="Q3362" t="s">
        <v>8330</v>
      </c>
      <c r="R3362" t="s">
        <v>8331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83.43</v>
      </c>
      <c r="Q3363" t="s">
        <v>8330</v>
      </c>
      <c r="R3363" t="s">
        <v>8331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8330</v>
      </c>
      <c r="R3364" t="s">
        <v>8331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302.31</v>
      </c>
      <c r="Q3365" t="s">
        <v>8330</v>
      </c>
      <c r="R3365" t="s">
        <v>8331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44.14</v>
      </c>
      <c r="Q3366" t="s">
        <v>8330</v>
      </c>
      <c r="R3366" t="s">
        <v>8331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8330</v>
      </c>
      <c r="R3367" t="s">
        <v>8331</v>
      </c>
      <c r="S3367" s="8">
        <f t="shared" si="210"/>
        <v>42321.101759259262</v>
      </c>
      <c r="T3367" s="8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8330</v>
      </c>
      <c r="R3368" t="s">
        <v>8331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29.67</v>
      </c>
      <c r="Q3369" t="s">
        <v>8330</v>
      </c>
      <c r="R3369" t="s">
        <v>8331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45.48</v>
      </c>
      <c r="Q3370" t="s">
        <v>8330</v>
      </c>
      <c r="R3370" t="s">
        <v>8331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</v>
      </c>
      <c r="Q3371" t="s">
        <v>8330</v>
      </c>
      <c r="R3371" t="s">
        <v>8331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</v>
      </c>
      <c r="Q3372" t="s">
        <v>8330</v>
      </c>
      <c r="R3372" t="s">
        <v>8331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30.78</v>
      </c>
      <c r="Q3373" t="s">
        <v>8330</v>
      </c>
      <c r="R3373" t="s">
        <v>8331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</v>
      </c>
      <c r="Q3374" t="s">
        <v>8330</v>
      </c>
      <c r="R3374" t="s">
        <v>8331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</v>
      </c>
      <c r="Q3375" t="s">
        <v>8330</v>
      </c>
      <c r="R3375" t="s">
        <v>8331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</v>
      </c>
      <c r="Q3376" t="s">
        <v>8330</v>
      </c>
      <c r="R3376" t="s">
        <v>8331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8330</v>
      </c>
      <c r="R3377" t="s">
        <v>8331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421.11</v>
      </c>
      <c r="Q3378" t="s">
        <v>8330</v>
      </c>
      <c r="R3378" t="s">
        <v>8331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104.99</v>
      </c>
      <c r="Q3379" t="s">
        <v>8330</v>
      </c>
      <c r="R3379" t="s">
        <v>8331</v>
      </c>
      <c r="S3379" s="8">
        <f t="shared" si="210"/>
        <v>42053.732627314821</v>
      </c>
      <c r="T3379" s="8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</v>
      </c>
      <c r="Q3380" t="s">
        <v>8330</v>
      </c>
      <c r="R3380" t="s">
        <v>8331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</v>
      </c>
      <c r="Q3381" t="s">
        <v>8330</v>
      </c>
      <c r="R3381" t="s">
        <v>8331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</v>
      </c>
      <c r="Q3382" t="s">
        <v>8330</v>
      </c>
      <c r="R3382" t="s">
        <v>8331</v>
      </c>
      <c r="S3382" s="8">
        <f t="shared" si="210"/>
        <v>41937.95344907407</v>
      </c>
      <c r="T3382" s="8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85.21</v>
      </c>
      <c r="Q3383" t="s">
        <v>8330</v>
      </c>
      <c r="R3383" t="s">
        <v>8331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76.650000000000006</v>
      </c>
      <c r="Q3384" t="s">
        <v>8330</v>
      </c>
      <c r="R3384" t="s">
        <v>8331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65.17</v>
      </c>
      <c r="Q3385" t="s">
        <v>8330</v>
      </c>
      <c r="R3385" t="s">
        <v>8331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</v>
      </c>
      <c r="Q3386" t="s">
        <v>8330</v>
      </c>
      <c r="R3386" t="s">
        <v>8331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8330</v>
      </c>
      <c r="R3387" t="s">
        <v>8331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8330</v>
      </c>
      <c r="R3388" t="s">
        <v>8331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</v>
      </c>
      <c r="Q3389" t="s">
        <v>8330</v>
      </c>
      <c r="R3389" t="s">
        <v>8331</v>
      </c>
      <c r="S3389" s="8">
        <f t="shared" si="210"/>
        <v>41947.762592592589</v>
      </c>
      <c r="T3389" s="8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8330</v>
      </c>
      <c r="R3390" t="s">
        <v>8331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184.68</v>
      </c>
      <c r="Q3391" t="s">
        <v>8330</v>
      </c>
      <c r="R3391" t="s">
        <v>8331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69.819999999999993</v>
      </c>
      <c r="Q3392" t="s">
        <v>8330</v>
      </c>
      <c r="R3392" t="s">
        <v>8331</v>
      </c>
      <c r="S3392" s="8">
        <f t="shared" si="210"/>
        <v>41815.774826388886</v>
      </c>
      <c r="T3392" s="8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8330</v>
      </c>
      <c r="R3393" t="s">
        <v>8331</v>
      </c>
      <c r="S3393" s="8">
        <f t="shared" si="210"/>
        <v>41830.545694444445</v>
      </c>
      <c r="T3393" s="8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8330</v>
      </c>
      <c r="R3394" t="s">
        <v>8331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ROUND(E3395/L3395,2)</f>
        <v>36.07</v>
      </c>
      <c r="Q3395" t="s">
        <v>8330</v>
      </c>
      <c r="R3395" t="s">
        <v>8331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8330</v>
      </c>
      <c r="R3396" t="s">
        <v>8331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8330</v>
      </c>
      <c r="R3397" t="s">
        <v>8331</v>
      </c>
      <c r="S3397" s="8">
        <f t="shared" si="214"/>
        <v>42140.712314814817</v>
      </c>
      <c r="T3397" s="8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</v>
      </c>
      <c r="Q3398" t="s">
        <v>8330</v>
      </c>
      <c r="R3398" t="s">
        <v>8331</v>
      </c>
      <c r="S3398" s="8">
        <f t="shared" si="214"/>
        <v>41764.44663194444</v>
      </c>
      <c r="T3398" s="8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11.67</v>
      </c>
      <c r="Q3399" t="s">
        <v>8330</v>
      </c>
      <c r="R3399" t="s">
        <v>8331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68.349999999999994</v>
      </c>
      <c r="Q3400" t="s">
        <v>8330</v>
      </c>
      <c r="R3400" t="s">
        <v>8331</v>
      </c>
      <c r="S3400" s="8">
        <f t="shared" si="214"/>
        <v>41941.75203703704</v>
      </c>
      <c r="T3400" s="8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27.07</v>
      </c>
      <c r="Q3401" t="s">
        <v>8330</v>
      </c>
      <c r="R3401" t="s">
        <v>8331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t="s">
        <v>8330</v>
      </c>
      <c r="R3402" t="s">
        <v>8331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44.76</v>
      </c>
      <c r="Q3403" t="s">
        <v>8330</v>
      </c>
      <c r="R3403" t="s">
        <v>8331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99.79</v>
      </c>
      <c r="Q3404" t="s">
        <v>8330</v>
      </c>
      <c r="R3404" t="s">
        <v>8331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8330</v>
      </c>
      <c r="R3405" t="s">
        <v>8331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8330</v>
      </c>
      <c r="R3406" t="s">
        <v>8331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</v>
      </c>
      <c r="Q3407" t="s">
        <v>8330</v>
      </c>
      <c r="R3407" t="s">
        <v>8331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</v>
      </c>
      <c r="Q3408" t="s">
        <v>8330</v>
      </c>
      <c r="R3408" t="s">
        <v>8331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t="s">
        <v>8330</v>
      </c>
      <c r="R3409" t="s">
        <v>8331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8330</v>
      </c>
      <c r="R3410" t="s">
        <v>8331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29.43</v>
      </c>
      <c r="Q3411" t="s">
        <v>8330</v>
      </c>
      <c r="R3411" t="s">
        <v>8331</v>
      </c>
      <c r="S3411" s="8">
        <f t="shared" si="214"/>
        <v>42544.814328703709</v>
      </c>
      <c r="T3411" s="8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81.38</v>
      </c>
      <c r="Q3412" t="s">
        <v>8330</v>
      </c>
      <c r="R3412" t="s">
        <v>8331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199.17</v>
      </c>
      <c r="Q3413" t="s">
        <v>8330</v>
      </c>
      <c r="R3413" t="s">
        <v>8331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8330</v>
      </c>
      <c r="R3414" t="s">
        <v>8331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8330</v>
      </c>
      <c r="R3415" t="s">
        <v>8331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70.569999999999993</v>
      </c>
      <c r="Q3416" t="s">
        <v>8330</v>
      </c>
      <c r="R3416" t="s">
        <v>8331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8330</v>
      </c>
      <c r="R3417" t="s">
        <v>8331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159.47</v>
      </c>
      <c r="Q3418" t="s">
        <v>8330</v>
      </c>
      <c r="R3418" t="s">
        <v>8331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37.78</v>
      </c>
      <c r="Q3419" t="s">
        <v>8330</v>
      </c>
      <c r="R3419" t="s">
        <v>8331</v>
      </c>
      <c r="S3419" s="8">
        <f t="shared" si="214"/>
        <v>41894.91375</v>
      </c>
      <c r="T3419" s="8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</v>
      </c>
      <c r="Q3420" t="s">
        <v>8330</v>
      </c>
      <c r="R3420" t="s">
        <v>8331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63.7</v>
      </c>
      <c r="Q3421" t="s">
        <v>8330</v>
      </c>
      <c r="R3421" t="s">
        <v>8331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8330</v>
      </c>
      <c r="R3422" t="s">
        <v>8331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</v>
      </c>
      <c r="Q3423" t="s">
        <v>8330</v>
      </c>
      <c r="R3423" t="s">
        <v>8331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71.150000000000006</v>
      </c>
      <c r="Q3424" t="s">
        <v>8330</v>
      </c>
      <c r="R3424" t="s">
        <v>8331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8330</v>
      </c>
      <c r="R3425" t="s">
        <v>8331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81.78</v>
      </c>
      <c r="Q3426" t="s">
        <v>8330</v>
      </c>
      <c r="R3426" t="s">
        <v>8331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297.02999999999997</v>
      </c>
      <c r="Q3427" t="s">
        <v>8330</v>
      </c>
      <c r="R3427" t="s">
        <v>8331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46.61</v>
      </c>
      <c r="Q3428" t="s">
        <v>8330</v>
      </c>
      <c r="R3428" t="s">
        <v>8331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8330</v>
      </c>
      <c r="R3429" t="s">
        <v>8331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</v>
      </c>
      <c r="Q3430" t="s">
        <v>8330</v>
      </c>
      <c r="R3430" t="s">
        <v>8331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8330</v>
      </c>
      <c r="R3431" t="s">
        <v>8331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</v>
      </c>
      <c r="Q3432" t="s">
        <v>8330</v>
      </c>
      <c r="R3432" t="s">
        <v>8331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8330</v>
      </c>
      <c r="R3433" t="s">
        <v>8331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</v>
      </c>
      <c r="Q3434" t="s">
        <v>8330</v>
      </c>
      <c r="R3434" t="s">
        <v>8331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</v>
      </c>
      <c r="Q3435" t="s">
        <v>8330</v>
      </c>
      <c r="R3435" t="s">
        <v>8331</v>
      </c>
      <c r="S3435" s="8">
        <f t="shared" si="214"/>
        <v>41776.063136574077</v>
      </c>
      <c r="T3435" s="8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62.83</v>
      </c>
      <c r="Q3436" t="s">
        <v>8330</v>
      </c>
      <c r="R3436" t="s">
        <v>8331</v>
      </c>
      <c r="S3436" s="8">
        <f t="shared" si="214"/>
        <v>41800.380428240744</v>
      </c>
      <c r="T3436" s="8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58.95</v>
      </c>
      <c r="Q3437" t="s">
        <v>8330</v>
      </c>
      <c r="R3437" t="s">
        <v>8331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143.11000000000001</v>
      </c>
      <c r="Q3438" t="s">
        <v>8330</v>
      </c>
      <c r="R3438" t="s">
        <v>8331</v>
      </c>
      <c r="S3438" s="8">
        <f t="shared" si="214"/>
        <v>41851.541585648149</v>
      </c>
      <c r="T3438" s="8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8330</v>
      </c>
      <c r="R3439" t="s">
        <v>8331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</v>
      </c>
      <c r="Q3440" t="s">
        <v>8330</v>
      </c>
      <c r="R3440" t="s">
        <v>8331</v>
      </c>
      <c r="S3440" s="8">
        <f t="shared" si="214"/>
        <v>42100.927858796291</v>
      </c>
      <c r="T3440" s="8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89.79</v>
      </c>
      <c r="Q3441" t="s">
        <v>8330</v>
      </c>
      <c r="R3441" t="s">
        <v>8331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64.16</v>
      </c>
      <c r="Q3442" t="s">
        <v>8330</v>
      </c>
      <c r="R3442" t="s">
        <v>8331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</v>
      </c>
      <c r="Q3443" t="s">
        <v>8330</v>
      </c>
      <c r="R3443" t="s">
        <v>8331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8330</v>
      </c>
      <c r="R3444" t="s">
        <v>8331</v>
      </c>
      <c r="S3444" s="8">
        <f t="shared" si="214"/>
        <v>42124.841111111105</v>
      </c>
      <c r="T3444" s="8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</v>
      </c>
      <c r="Q3445" t="s">
        <v>8330</v>
      </c>
      <c r="R3445" t="s">
        <v>8331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8330</v>
      </c>
      <c r="R3446" t="s">
        <v>8331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8330</v>
      </c>
      <c r="R3447" t="s">
        <v>8331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8330</v>
      </c>
      <c r="R3448" t="s">
        <v>8331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8330</v>
      </c>
      <c r="R3449" t="s">
        <v>8331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</v>
      </c>
      <c r="Q3450" t="s">
        <v>8330</v>
      </c>
      <c r="R3450" t="s">
        <v>8331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8330</v>
      </c>
      <c r="R3451" t="s">
        <v>8331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8330</v>
      </c>
      <c r="R3452" t="s">
        <v>8331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41.13</v>
      </c>
      <c r="Q3453" t="s">
        <v>8330</v>
      </c>
      <c r="R3453" t="s">
        <v>8331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41.41</v>
      </c>
      <c r="Q3454" t="s">
        <v>8330</v>
      </c>
      <c r="R3454" t="s">
        <v>8331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8330</v>
      </c>
      <c r="R3455" t="s">
        <v>8331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</v>
      </c>
      <c r="Q3456" t="s">
        <v>8330</v>
      </c>
      <c r="R3456" t="s">
        <v>8331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145.87</v>
      </c>
      <c r="Q3457" t="s">
        <v>8330</v>
      </c>
      <c r="R3457" t="s">
        <v>8331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358.69</v>
      </c>
      <c r="Q3458" t="s">
        <v>8330</v>
      </c>
      <c r="R3458" t="s">
        <v>8331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ROUND(E3459/L3459,2)</f>
        <v>50.98</v>
      </c>
      <c r="Q3459" t="s">
        <v>8330</v>
      </c>
      <c r="R3459" t="s">
        <v>8331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45.04</v>
      </c>
      <c r="Q3460" t="s">
        <v>8330</v>
      </c>
      <c r="R3460" t="s">
        <v>8331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8330</v>
      </c>
      <c r="R3461" t="s">
        <v>8331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8330</v>
      </c>
      <c r="R3462" t="s">
        <v>8331</v>
      </c>
      <c r="S3462" s="8">
        <f t="shared" si="218"/>
        <v>41852.527222222219</v>
      </c>
      <c r="T3462" s="8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8330</v>
      </c>
      <c r="R3463" t="s">
        <v>8331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8330</v>
      </c>
      <c r="R3464" t="s">
        <v>8331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</v>
      </c>
      <c r="Q3465" t="s">
        <v>8330</v>
      </c>
      <c r="R3465" t="s">
        <v>8331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</v>
      </c>
      <c r="Q3466" t="s">
        <v>8330</v>
      </c>
      <c r="R3466" t="s">
        <v>8331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8330</v>
      </c>
      <c r="R3467" t="s">
        <v>8331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</v>
      </c>
      <c r="Q3468" t="s">
        <v>8330</v>
      </c>
      <c r="R3468" t="s">
        <v>8331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8330</v>
      </c>
      <c r="R3469" t="s">
        <v>8331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t="s">
        <v>8330</v>
      </c>
      <c r="R3470" t="s">
        <v>8331</v>
      </c>
      <c r="S3470" s="8">
        <f t="shared" si="218"/>
        <v>42605.765381944439</v>
      </c>
      <c r="T3470" s="8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50.4</v>
      </c>
      <c r="Q3471" t="s">
        <v>8330</v>
      </c>
      <c r="R3471" t="s">
        <v>8331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8330</v>
      </c>
      <c r="R3472" t="s">
        <v>8331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t="s">
        <v>8330</v>
      </c>
      <c r="R3473" t="s">
        <v>8331</v>
      </c>
      <c r="S3473" s="8">
        <f t="shared" si="218"/>
        <v>41841.820486111108</v>
      </c>
      <c r="T3473" s="8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88.74</v>
      </c>
      <c r="Q3474" t="s">
        <v>8330</v>
      </c>
      <c r="R3474" t="s">
        <v>8331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8330</v>
      </c>
      <c r="R3475" t="s">
        <v>8331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8330</v>
      </c>
      <c r="R3476" t="s">
        <v>8331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8330</v>
      </c>
      <c r="R3477" t="s">
        <v>8331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8330</v>
      </c>
      <c r="R3478" t="s">
        <v>8331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</v>
      </c>
      <c r="Q3479" t="s">
        <v>8330</v>
      </c>
      <c r="R3479" t="s">
        <v>8331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39.6</v>
      </c>
      <c r="Q3480" t="s">
        <v>8330</v>
      </c>
      <c r="R3480" t="s">
        <v>8331</v>
      </c>
      <c r="S3480" s="8">
        <f t="shared" si="218"/>
        <v>42053.916921296302</v>
      </c>
      <c r="T3480" s="8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8330</v>
      </c>
      <c r="R3481" t="s">
        <v>8331</v>
      </c>
      <c r="S3481" s="8">
        <f t="shared" si="218"/>
        <v>41781.855092592588</v>
      </c>
      <c r="T3481" s="8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164.62</v>
      </c>
      <c r="Q3482" t="s">
        <v>8330</v>
      </c>
      <c r="R3482" t="s">
        <v>8331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</v>
      </c>
      <c r="Q3483" t="s">
        <v>8330</v>
      </c>
      <c r="R3483" t="s">
        <v>8331</v>
      </c>
      <c r="S3483" s="8">
        <f t="shared" si="218"/>
        <v>41989.24754629629</v>
      </c>
      <c r="T3483" s="8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51.88</v>
      </c>
      <c r="Q3484" t="s">
        <v>8330</v>
      </c>
      <c r="R3484" t="s">
        <v>8331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40.29</v>
      </c>
      <c r="Q3485" t="s">
        <v>8330</v>
      </c>
      <c r="R3485" t="s">
        <v>8331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64.91</v>
      </c>
      <c r="Q3486" t="s">
        <v>8330</v>
      </c>
      <c r="R3486" t="s">
        <v>8331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</v>
      </c>
      <c r="Q3487" t="s">
        <v>8330</v>
      </c>
      <c r="R3487" t="s">
        <v>8331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</v>
      </c>
      <c r="Q3488" t="s">
        <v>8330</v>
      </c>
      <c r="R3488" t="s">
        <v>8331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</v>
      </c>
      <c r="Q3489" t="s">
        <v>8330</v>
      </c>
      <c r="R3489" t="s">
        <v>8331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125.38</v>
      </c>
      <c r="Q3490" t="s">
        <v>8330</v>
      </c>
      <c r="R3490" t="s">
        <v>8331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78.260000000000005</v>
      </c>
      <c r="Q3491" t="s">
        <v>8330</v>
      </c>
      <c r="R3491" t="s">
        <v>8331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</v>
      </c>
      <c r="Q3492" t="s">
        <v>8330</v>
      </c>
      <c r="R3492" t="s">
        <v>8331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8330</v>
      </c>
      <c r="R3493" t="s">
        <v>8331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</v>
      </c>
      <c r="Q3494" t="s">
        <v>8330</v>
      </c>
      <c r="R3494" t="s">
        <v>8331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8330</v>
      </c>
      <c r="R3495" t="s">
        <v>8331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8330</v>
      </c>
      <c r="R3496" t="s">
        <v>8331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74.209999999999994</v>
      </c>
      <c r="Q3497" t="s">
        <v>8330</v>
      </c>
      <c r="R3497" t="s">
        <v>8331</v>
      </c>
      <c r="S3497" s="8">
        <f t="shared" si="218"/>
        <v>41915.762835648151</v>
      </c>
      <c r="T3497" s="8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47.85</v>
      </c>
      <c r="Q3498" t="s">
        <v>8330</v>
      </c>
      <c r="R3498" t="s">
        <v>8331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34.409999999999997</v>
      </c>
      <c r="Q3499" t="s">
        <v>8330</v>
      </c>
      <c r="R3499" t="s">
        <v>8331</v>
      </c>
      <c r="S3499" s="8">
        <f t="shared" si="218"/>
        <v>42511.741944444439</v>
      </c>
      <c r="T3499" s="8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40.24</v>
      </c>
      <c r="Q3500" t="s">
        <v>8330</v>
      </c>
      <c r="R3500" t="s">
        <v>8331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60.29</v>
      </c>
      <c r="Q3501" t="s">
        <v>8330</v>
      </c>
      <c r="R3501" t="s">
        <v>8331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25.31</v>
      </c>
      <c r="Q3502" t="s">
        <v>8330</v>
      </c>
      <c r="R3502" t="s">
        <v>8331</v>
      </c>
      <c r="S3502" s="8">
        <f t="shared" si="218"/>
        <v>42419.91942129629</v>
      </c>
      <c r="T3502" s="8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35.950000000000003</v>
      </c>
      <c r="Q3503" t="s">
        <v>8330</v>
      </c>
      <c r="R3503" t="s">
        <v>8331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8330</v>
      </c>
      <c r="R3504" t="s">
        <v>8331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70.760000000000005</v>
      </c>
      <c r="Q3505" t="s">
        <v>8330</v>
      </c>
      <c r="R3505" t="s">
        <v>8331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8330</v>
      </c>
      <c r="R3506" t="s">
        <v>8331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66.510000000000005</v>
      </c>
      <c r="Q3507" t="s">
        <v>8330</v>
      </c>
      <c r="R3507" t="s">
        <v>8331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8330</v>
      </c>
      <c r="R3508" t="s">
        <v>8331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8330</v>
      </c>
      <c r="R3509" t="s">
        <v>8331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8330</v>
      </c>
      <c r="R3510" t="s">
        <v>8331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96.67</v>
      </c>
      <c r="Q3511" t="s">
        <v>8330</v>
      </c>
      <c r="R3511" t="s">
        <v>8331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</v>
      </c>
      <c r="Q3512" t="s">
        <v>8330</v>
      </c>
      <c r="R3512" t="s">
        <v>8331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</v>
      </c>
      <c r="Q3513" t="s">
        <v>8330</v>
      </c>
      <c r="R3513" t="s">
        <v>8331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8330</v>
      </c>
      <c r="R3514" t="s">
        <v>8331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</v>
      </c>
      <c r="Q3515" t="s">
        <v>8330</v>
      </c>
      <c r="R3515" t="s">
        <v>8331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8330</v>
      </c>
      <c r="R3516" t="s">
        <v>8331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66.959999999999994</v>
      </c>
      <c r="Q3517" t="s">
        <v>8330</v>
      </c>
      <c r="R3517" t="s">
        <v>8331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8330</v>
      </c>
      <c r="R3518" t="s">
        <v>8331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8330</v>
      </c>
      <c r="R3519" t="s">
        <v>8331</v>
      </c>
      <c r="S3519" s="8">
        <f t="shared" si="218"/>
        <v>41794.817523148151</v>
      </c>
      <c r="T3519" s="8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</v>
      </c>
      <c r="Q3520" t="s">
        <v>8330</v>
      </c>
      <c r="R3520" t="s">
        <v>8331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</v>
      </c>
      <c r="Q3521" t="s">
        <v>8330</v>
      </c>
      <c r="R3521" t="s">
        <v>8331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</v>
      </c>
      <c r="Q3522" t="s">
        <v>8330</v>
      </c>
      <c r="R3522" t="s">
        <v>8331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ROUND(E3523/L3523,2)</f>
        <v>45.62</v>
      </c>
      <c r="Q3523" t="s">
        <v>8330</v>
      </c>
      <c r="R3523" t="s">
        <v>8331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8330</v>
      </c>
      <c r="R3524" t="s">
        <v>8331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8330</v>
      </c>
      <c r="R3525" t="s">
        <v>8331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t="s">
        <v>8330</v>
      </c>
      <c r="R3526" t="s">
        <v>8331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8330</v>
      </c>
      <c r="R3527" t="s">
        <v>8331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8330</v>
      </c>
      <c r="R3528" t="s">
        <v>8331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81.569999999999993</v>
      </c>
      <c r="Q3529" t="s">
        <v>8330</v>
      </c>
      <c r="R3529" t="s">
        <v>8331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45.11</v>
      </c>
      <c r="Q3530" t="s">
        <v>8330</v>
      </c>
      <c r="R3530" t="s">
        <v>8331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8330</v>
      </c>
      <c r="R3531" t="s">
        <v>8331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8330</v>
      </c>
      <c r="R3532" t="s">
        <v>8331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8330</v>
      </c>
      <c r="R3533" t="s">
        <v>8331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42.3</v>
      </c>
      <c r="Q3534" t="s">
        <v>8330</v>
      </c>
      <c r="R3534" t="s">
        <v>8331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t="s">
        <v>8330</v>
      </c>
      <c r="R3535" t="s">
        <v>8331</v>
      </c>
      <c r="S3535" s="8">
        <f t="shared" si="222"/>
        <v>42289.761192129634</v>
      </c>
      <c r="T3535" s="8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</v>
      </c>
      <c r="Q3536" t="s">
        <v>8330</v>
      </c>
      <c r="R3536" t="s">
        <v>8331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8330</v>
      </c>
      <c r="R3537" t="s">
        <v>8331</v>
      </c>
      <c r="S3537" s="8">
        <f t="shared" si="222"/>
        <v>42248.640162037031</v>
      </c>
      <c r="T3537" s="8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13.53</v>
      </c>
      <c r="Q3538" t="s">
        <v>8330</v>
      </c>
      <c r="R3538" t="s">
        <v>8331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8330</v>
      </c>
      <c r="R3539" t="s">
        <v>8331</v>
      </c>
      <c r="S3539" s="8">
        <f t="shared" si="222"/>
        <v>41923.354351851849</v>
      </c>
      <c r="T3539" s="8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</v>
      </c>
      <c r="Q3540" t="s">
        <v>8330</v>
      </c>
      <c r="R3540" t="s">
        <v>8331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</v>
      </c>
      <c r="Q3541" t="s">
        <v>8330</v>
      </c>
      <c r="R3541" t="s">
        <v>8331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8330</v>
      </c>
      <c r="R3542" t="s">
        <v>8331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8330</v>
      </c>
      <c r="R3543" t="s">
        <v>8331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66.150000000000006</v>
      </c>
      <c r="Q3544" t="s">
        <v>8330</v>
      </c>
      <c r="R3544" t="s">
        <v>8331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54.14</v>
      </c>
      <c r="Q3545" t="s">
        <v>8330</v>
      </c>
      <c r="R3545" t="s">
        <v>8331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8330</v>
      </c>
      <c r="R3546" t="s">
        <v>8331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31.38</v>
      </c>
      <c r="Q3547" t="s">
        <v>8330</v>
      </c>
      <c r="R3547" t="s">
        <v>8331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</v>
      </c>
      <c r="Q3548" t="s">
        <v>8330</v>
      </c>
      <c r="R3548" t="s">
        <v>8331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119.18</v>
      </c>
      <c r="Q3549" t="s">
        <v>8330</v>
      </c>
      <c r="R3549" t="s">
        <v>8331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164.62</v>
      </c>
      <c r="Q3550" t="s">
        <v>8330</v>
      </c>
      <c r="R3550" t="s">
        <v>8331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8330</v>
      </c>
      <c r="R3551" t="s">
        <v>8331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40.94</v>
      </c>
      <c r="Q3552" t="s">
        <v>8330</v>
      </c>
      <c r="R3552" t="s">
        <v>8331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8330</v>
      </c>
      <c r="R3553" t="s">
        <v>8331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8330</v>
      </c>
      <c r="R3554" t="s">
        <v>8331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</v>
      </c>
      <c r="Q3555" t="s">
        <v>8330</v>
      </c>
      <c r="R3555" t="s">
        <v>8331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</v>
      </c>
      <c r="Q3556" t="s">
        <v>8330</v>
      </c>
      <c r="R3556" t="s">
        <v>8331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8330</v>
      </c>
      <c r="R3557" t="s">
        <v>8331</v>
      </c>
      <c r="S3557" s="8">
        <f t="shared" si="222"/>
        <v>42661.442060185189</v>
      </c>
      <c r="T3557" s="8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8330</v>
      </c>
      <c r="R3558" t="s">
        <v>8331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179.28</v>
      </c>
      <c r="Q3559" t="s">
        <v>8330</v>
      </c>
      <c r="R3559" t="s">
        <v>8331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8330</v>
      </c>
      <c r="R3560" t="s">
        <v>8331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43.13</v>
      </c>
      <c r="Q3561" t="s">
        <v>8330</v>
      </c>
      <c r="R3561" t="s">
        <v>8331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</v>
      </c>
      <c r="Q3562" t="s">
        <v>8330</v>
      </c>
      <c r="R3562" t="s">
        <v>8331</v>
      </c>
      <c r="S3562" s="8">
        <f t="shared" si="222"/>
        <v>42115.889652777783</v>
      </c>
      <c r="T3562" s="8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47.41</v>
      </c>
      <c r="Q3563" t="s">
        <v>8330</v>
      </c>
      <c r="R3563" t="s">
        <v>8331</v>
      </c>
      <c r="S3563" s="8">
        <f t="shared" si="222"/>
        <v>42203.680300925931</v>
      </c>
      <c r="T3563" s="8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15.13</v>
      </c>
      <c r="Q3564" t="s">
        <v>8330</v>
      </c>
      <c r="R3564" t="s">
        <v>8331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21.1</v>
      </c>
      <c r="Q3565" t="s">
        <v>8330</v>
      </c>
      <c r="R3565" t="s">
        <v>8331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59.12</v>
      </c>
      <c r="Q3566" t="s">
        <v>8330</v>
      </c>
      <c r="R3566" t="s">
        <v>8331</v>
      </c>
      <c r="S3566" s="8">
        <f t="shared" si="222"/>
        <v>42236.623252314821</v>
      </c>
      <c r="T3566" s="8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97.92</v>
      </c>
      <c r="Q3567" t="s">
        <v>8330</v>
      </c>
      <c r="R3567" t="s">
        <v>8331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</v>
      </c>
      <c r="Q3568" t="s">
        <v>8330</v>
      </c>
      <c r="R3568" t="s">
        <v>8331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26.54</v>
      </c>
      <c r="Q3569" t="s">
        <v>8330</v>
      </c>
      <c r="R3569" t="s">
        <v>8331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</v>
      </c>
      <c r="Q3570" t="s">
        <v>8330</v>
      </c>
      <c r="R3570" t="s">
        <v>8331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122.54</v>
      </c>
      <c r="Q3571" t="s">
        <v>8330</v>
      </c>
      <c r="R3571" t="s">
        <v>8331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</v>
      </c>
      <c r="Q3572" t="s">
        <v>8330</v>
      </c>
      <c r="R3572" t="s">
        <v>8331</v>
      </c>
      <c r="S3572" s="8">
        <f t="shared" si="222"/>
        <v>41976.331979166673</v>
      </c>
      <c r="T3572" s="8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8330</v>
      </c>
      <c r="R3573" t="s">
        <v>8331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8330</v>
      </c>
      <c r="R3574" t="s">
        <v>8331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39.54</v>
      </c>
      <c r="Q3575" t="s">
        <v>8330</v>
      </c>
      <c r="R3575" t="s">
        <v>8331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136.78</v>
      </c>
      <c r="Q3576" t="s">
        <v>8330</v>
      </c>
      <c r="R3576" t="s">
        <v>8331</v>
      </c>
      <c r="S3576" s="8">
        <f t="shared" si="222"/>
        <v>41926.942685185182</v>
      </c>
      <c r="T3576" s="8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</v>
      </c>
      <c r="Q3577" t="s">
        <v>8330</v>
      </c>
      <c r="R3577" t="s">
        <v>8331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8330</v>
      </c>
      <c r="R3578" t="s">
        <v>8331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8330</v>
      </c>
      <c r="R3579" t="s">
        <v>8331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40.549999999999997</v>
      </c>
      <c r="Q3580" t="s">
        <v>8330</v>
      </c>
      <c r="R3580" t="s">
        <v>8331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8330</v>
      </c>
      <c r="R3581" t="s">
        <v>8331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</v>
      </c>
      <c r="Q3582" t="s">
        <v>8330</v>
      </c>
      <c r="R3582" t="s">
        <v>8331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8330</v>
      </c>
      <c r="R3583" t="s">
        <v>8331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8330</v>
      </c>
      <c r="R3584" t="s">
        <v>8331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135.63</v>
      </c>
      <c r="Q3585" t="s">
        <v>8330</v>
      </c>
      <c r="R3585" t="s">
        <v>8331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30.94</v>
      </c>
      <c r="Q3586" t="s">
        <v>8330</v>
      </c>
      <c r="R3586" t="s">
        <v>8331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ROUND(E3587/L3587,2)</f>
        <v>176.09</v>
      </c>
      <c r="Q3587" t="s">
        <v>8330</v>
      </c>
      <c r="R3587" t="s">
        <v>8331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151.97999999999999</v>
      </c>
      <c r="Q3588" t="s">
        <v>8330</v>
      </c>
      <c r="R3588" t="s">
        <v>8331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t="s">
        <v>8330</v>
      </c>
      <c r="R3589" t="s">
        <v>8331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</v>
      </c>
      <c r="Q3590" t="s">
        <v>8330</v>
      </c>
      <c r="R3590" t="s">
        <v>8331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82.26</v>
      </c>
      <c r="Q3591" t="s">
        <v>8330</v>
      </c>
      <c r="R3591" t="s">
        <v>8331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</v>
      </c>
      <c r="Q3592" t="s">
        <v>8330</v>
      </c>
      <c r="R3592" t="s">
        <v>8331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8330</v>
      </c>
      <c r="R3593" t="s">
        <v>8331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t="s">
        <v>8330</v>
      </c>
      <c r="R3594" t="s">
        <v>8331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77.19</v>
      </c>
      <c r="Q3595" t="s">
        <v>8330</v>
      </c>
      <c r="R3595" t="s">
        <v>8331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</v>
      </c>
      <c r="Q3596" t="s">
        <v>8330</v>
      </c>
      <c r="R3596" t="s">
        <v>8331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t="s">
        <v>8330</v>
      </c>
      <c r="R3597" t="s">
        <v>8331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8330</v>
      </c>
      <c r="R3598" t="s">
        <v>8331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77.73</v>
      </c>
      <c r="Q3599" t="s">
        <v>8330</v>
      </c>
      <c r="R3599" t="s">
        <v>8331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8330</v>
      </c>
      <c r="R3600" t="s">
        <v>8331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8330</v>
      </c>
      <c r="R3601" t="s">
        <v>8331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8330</v>
      </c>
      <c r="R3602" t="s">
        <v>8331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39.380000000000003</v>
      </c>
      <c r="Q3603" t="s">
        <v>8330</v>
      </c>
      <c r="R3603" t="s">
        <v>8331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</v>
      </c>
      <c r="Q3604" t="s">
        <v>8330</v>
      </c>
      <c r="R3604" t="s">
        <v>8331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</v>
      </c>
      <c r="Q3605" t="s">
        <v>8330</v>
      </c>
      <c r="R3605" t="s">
        <v>8331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49.06</v>
      </c>
      <c r="Q3606" t="s">
        <v>8330</v>
      </c>
      <c r="R3606" t="s">
        <v>8331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8330</v>
      </c>
      <c r="R3607" t="s">
        <v>8331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</v>
      </c>
      <c r="Q3608" t="s">
        <v>8330</v>
      </c>
      <c r="R3608" t="s">
        <v>8331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8330</v>
      </c>
      <c r="R3609" t="s">
        <v>8331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8330</v>
      </c>
      <c r="R3610" t="s">
        <v>8331</v>
      </c>
      <c r="S3610" s="8">
        <f t="shared" si="226"/>
        <v>42506.709375000006</v>
      </c>
      <c r="T3610" s="8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143.1</v>
      </c>
      <c r="Q3611" t="s">
        <v>8330</v>
      </c>
      <c r="R3611" t="s">
        <v>8331</v>
      </c>
      <c r="S3611" s="8">
        <f t="shared" si="226"/>
        <v>42429.991724537031</v>
      </c>
      <c r="T3611" s="8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</v>
      </c>
      <c r="Q3612" t="s">
        <v>8330</v>
      </c>
      <c r="R3612" t="s">
        <v>8331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8330</v>
      </c>
      <c r="R3613" t="s">
        <v>8331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126.67</v>
      </c>
      <c r="Q3614" t="s">
        <v>8330</v>
      </c>
      <c r="R3614" t="s">
        <v>8331</v>
      </c>
      <c r="S3614" s="8">
        <f t="shared" si="226"/>
        <v>41789.726979166669</v>
      </c>
      <c r="T3614" s="8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8330</v>
      </c>
      <c r="R3615" t="s">
        <v>8331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</v>
      </c>
      <c r="Q3616" t="s">
        <v>8330</v>
      </c>
      <c r="R3616" t="s">
        <v>8331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</v>
      </c>
      <c r="Q3617" t="s">
        <v>8330</v>
      </c>
      <c r="R3617" t="s">
        <v>8331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</v>
      </c>
      <c r="Q3618" t="s">
        <v>8330</v>
      </c>
      <c r="R3618" t="s">
        <v>8331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</v>
      </c>
      <c r="Q3619" t="s">
        <v>8330</v>
      </c>
      <c r="R3619" t="s">
        <v>8331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8330</v>
      </c>
      <c r="R3620" t="s">
        <v>8331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</v>
      </c>
      <c r="Q3621" t="s">
        <v>8330</v>
      </c>
      <c r="R3621" t="s">
        <v>8331</v>
      </c>
      <c r="S3621" s="8">
        <f t="shared" si="226"/>
        <v>42661.132245370376</v>
      </c>
      <c r="T3621" s="8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56.07</v>
      </c>
      <c r="Q3622" t="s">
        <v>8330</v>
      </c>
      <c r="R3622" t="s">
        <v>8331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47.03</v>
      </c>
      <c r="Q3623" t="s">
        <v>8330</v>
      </c>
      <c r="R3623" t="s">
        <v>8331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47.67</v>
      </c>
      <c r="Q3624" t="s">
        <v>8330</v>
      </c>
      <c r="R3624" t="s">
        <v>8331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8330</v>
      </c>
      <c r="R3625" t="s">
        <v>8331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80.72</v>
      </c>
      <c r="Q3626" t="s">
        <v>8330</v>
      </c>
      <c r="R3626" t="s">
        <v>8331</v>
      </c>
      <c r="S3626" s="8">
        <f t="shared" si="226"/>
        <v>42545.774189814809</v>
      </c>
      <c r="T3626" s="8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39.49</v>
      </c>
      <c r="Q3627" t="s">
        <v>8330</v>
      </c>
      <c r="R3627" t="s">
        <v>8331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</v>
      </c>
      <c r="Q3628" t="s">
        <v>8330</v>
      </c>
      <c r="R3628" t="s">
        <v>8331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8330</v>
      </c>
      <c r="R3629" t="s">
        <v>8331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8330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8330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8330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</v>
      </c>
      <c r="Q3633" t="s">
        <v>8330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8330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56.84</v>
      </c>
      <c r="Q3635" t="s">
        <v>8330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</v>
      </c>
      <c r="Q3636" t="s">
        <v>8330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8330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8330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</v>
      </c>
      <c r="Q3639" t="s">
        <v>8330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8330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8330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18.329999999999998</v>
      </c>
      <c r="Q3642" t="s">
        <v>8330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8330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8330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8330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68.42</v>
      </c>
      <c r="Q3646" t="s">
        <v>8330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8330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60.13</v>
      </c>
      <c r="Q3648" t="s">
        <v>8330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8330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</v>
      </c>
      <c r="Q3650" t="s">
        <v>8330</v>
      </c>
      <c r="R3650" t="s">
        <v>8331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ROUND(E3651/L3651,2)</f>
        <v>97.5</v>
      </c>
      <c r="Q3651" t="s">
        <v>8330</v>
      </c>
      <c r="R3651" t="s">
        <v>8331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8330</v>
      </c>
      <c r="R3652" t="s">
        <v>8331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8330</v>
      </c>
      <c r="R3653" t="s">
        <v>8331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44.24</v>
      </c>
      <c r="Q3654" t="s">
        <v>8330</v>
      </c>
      <c r="R3654" t="s">
        <v>8331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60.91</v>
      </c>
      <c r="Q3655" t="s">
        <v>8330</v>
      </c>
      <c r="R3655" t="s">
        <v>8331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t="s">
        <v>8330</v>
      </c>
      <c r="R3656" t="s">
        <v>8331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t="s">
        <v>8330</v>
      </c>
      <c r="R3657" t="s">
        <v>8331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</v>
      </c>
      <c r="Q3658" t="s">
        <v>8330</v>
      </c>
      <c r="R3658" t="s">
        <v>8331</v>
      </c>
      <c r="S3658" s="8">
        <f t="shared" si="230"/>
        <v>42737.910138888896</v>
      </c>
      <c r="T3658" s="8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8330</v>
      </c>
      <c r="R3659" t="s">
        <v>8331</v>
      </c>
      <c r="S3659" s="8">
        <f t="shared" si="230"/>
        <v>42499.629849537043</v>
      </c>
      <c r="T3659" s="8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8330</v>
      </c>
      <c r="R3660" t="s">
        <v>8331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</v>
      </c>
      <c r="Q3661" t="s">
        <v>8330</v>
      </c>
      <c r="R3661" t="s">
        <v>8331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8330</v>
      </c>
      <c r="R3662" t="s">
        <v>8331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8330</v>
      </c>
      <c r="R3663" t="s">
        <v>8331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8330</v>
      </c>
      <c r="R3664" t="s">
        <v>8331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8330</v>
      </c>
      <c r="R3665" t="s">
        <v>8331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</v>
      </c>
      <c r="Q3666" t="s">
        <v>8330</v>
      </c>
      <c r="R3666" t="s">
        <v>8331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8330</v>
      </c>
      <c r="R3667" t="s">
        <v>8331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8330</v>
      </c>
      <c r="R3668" t="s">
        <v>8331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</v>
      </c>
      <c r="Q3669" t="s">
        <v>8330</v>
      </c>
      <c r="R3669" t="s">
        <v>8331</v>
      </c>
      <c r="S3669" s="8">
        <f t="shared" si="230"/>
        <v>42173.970127314817</v>
      </c>
      <c r="T3669" s="8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</v>
      </c>
      <c r="Q3670" t="s">
        <v>8330</v>
      </c>
      <c r="R3670" t="s">
        <v>8331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81.290000000000006</v>
      </c>
      <c r="Q3671" t="s">
        <v>8330</v>
      </c>
      <c r="R3671" t="s">
        <v>8331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20.079999999999998</v>
      </c>
      <c r="Q3672" t="s">
        <v>8330</v>
      </c>
      <c r="R3672" t="s">
        <v>8331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8330</v>
      </c>
      <c r="R3673" t="s">
        <v>8331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53.44</v>
      </c>
      <c r="Q3674" t="s">
        <v>8330</v>
      </c>
      <c r="R3674" t="s">
        <v>8331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39.869999999999997</v>
      </c>
      <c r="Q3675" t="s">
        <v>8330</v>
      </c>
      <c r="R3675" t="s">
        <v>8331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8330</v>
      </c>
      <c r="R3676" t="s">
        <v>8331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8330</v>
      </c>
      <c r="R3677" t="s">
        <v>8331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64.38</v>
      </c>
      <c r="Q3678" t="s">
        <v>8330</v>
      </c>
      <c r="R3678" t="s">
        <v>8331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</v>
      </c>
      <c r="Q3679" t="s">
        <v>8330</v>
      </c>
      <c r="R3679" t="s">
        <v>8331</v>
      </c>
      <c r="S3679" s="8">
        <f t="shared" si="230"/>
        <v>41802.574282407404</v>
      </c>
      <c r="T3679" s="8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66.13</v>
      </c>
      <c r="Q3680" t="s">
        <v>8330</v>
      </c>
      <c r="R3680" t="s">
        <v>8331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8330</v>
      </c>
      <c r="R3681" t="s">
        <v>8331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8330</v>
      </c>
      <c r="R3682" t="s">
        <v>8331</v>
      </c>
      <c r="S3682" s="8">
        <f t="shared" si="230"/>
        <v>42627.454097222217</v>
      </c>
      <c r="T3682" s="8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62.17</v>
      </c>
      <c r="Q3683" t="s">
        <v>8330</v>
      </c>
      <c r="R3683" t="s">
        <v>8331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62.33</v>
      </c>
      <c r="Q3684" t="s">
        <v>8330</v>
      </c>
      <c r="R3684" t="s">
        <v>8331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58.79</v>
      </c>
      <c r="Q3685" t="s">
        <v>8330</v>
      </c>
      <c r="R3685" t="s">
        <v>8331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45.35</v>
      </c>
      <c r="Q3686" t="s">
        <v>8330</v>
      </c>
      <c r="R3686" t="s">
        <v>8331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</v>
      </c>
      <c r="Q3687" t="s">
        <v>8330</v>
      </c>
      <c r="R3687" t="s">
        <v>8331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59.17</v>
      </c>
      <c r="Q3688" t="s">
        <v>8330</v>
      </c>
      <c r="R3688" t="s">
        <v>8331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8330</v>
      </c>
      <c r="R3689" t="s">
        <v>8331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</v>
      </c>
      <c r="Q3690" t="s">
        <v>8330</v>
      </c>
      <c r="R3690" t="s">
        <v>8331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57.26</v>
      </c>
      <c r="Q3691" t="s">
        <v>8330</v>
      </c>
      <c r="R3691" t="s">
        <v>8331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8330</v>
      </c>
      <c r="R3692" t="s">
        <v>8331</v>
      </c>
      <c r="S3692" s="8">
        <f t="shared" si="230"/>
        <v>41940.598182870373</v>
      </c>
      <c r="T3692" s="8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</v>
      </c>
      <c r="Q3693" t="s">
        <v>8330</v>
      </c>
      <c r="R3693" t="s">
        <v>8331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8330</v>
      </c>
      <c r="R3694" t="s">
        <v>8331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</v>
      </c>
      <c r="Q3695" t="s">
        <v>8330</v>
      </c>
      <c r="R3695" t="s">
        <v>8331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62.67</v>
      </c>
      <c r="Q3696" t="s">
        <v>8330</v>
      </c>
      <c r="R3696" t="s">
        <v>8331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</v>
      </c>
      <c r="Q3697" t="s">
        <v>8330</v>
      </c>
      <c r="R3697" t="s">
        <v>8331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8330</v>
      </c>
      <c r="R3698" t="s">
        <v>8331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8330</v>
      </c>
      <c r="R3699" t="s">
        <v>8331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40.630000000000003</v>
      </c>
      <c r="Q3700" t="s">
        <v>8330</v>
      </c>
      <c r="R3700" t="s">
        <v>8331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8330</v>
      </c>
      <c r="R3701" t="s">
        <v>8331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33.67</v>
      </c>
      <c r="Q3702" t="s">
        <v>8330</v>
      </c>
      <c r="R3702" t="s">
        <v>8331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38.590000000000003</v>
      </c>
      <c r="Q3703" t="s">
        <v>8330</v>
      </c>
      <c r="R3703" t="s">
        <v>8331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155.94999999999999</v>
      </c>
      <c r="Q3704" t="s">
        <v>8330</v>
      </c>
      <c r="R3704" t="s">
        <v>8331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8330</v>
      </c>
      <c r="R3705" t="s">
        <v>8331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15.15</v>
      </c>
      <c r="Q3706" t="s">
        <v>8330</v>
      </c>
      <c r="R3706" t="s">
        <v>8331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</v>
      </c>
      <c r="Q3707" t="s">
        <v>8330</v>
      </c>
      <c r="R3707" t="s">
        <v>8331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8330</v>
      </c>
      <c r="R3708" t="s">
        <v>8331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8330</v>
      </c>
      <c r="R3709" t="s">
        <v>8331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8330</v>
      </c>
      <c r="R3710" t="s">
        <v>8331</v>
      </c>
      <c r="S3710" s="8">
        <f t="shared" si="230"/>
        <v>41810.142199074071</v>
      </c>
      <c r="T3710" s="8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30.93</v>
      </c>
      <c r="Q3711" t="s">
        <v>8330</v>
      </c>
      <c r="R3711" t="s">
        <v>8331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67.959999999999994</v>
      </c>
      <c r="Q3712" t="s">
        <v>8330</v>
      </c>
      <c r="R3712" t="s">
        <v>8331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</v>
      </c>
      <c r="Q3713" t="s">
        <v>8330</v>
      </c>
      <c r="R3713" t="s">
        <v>8331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110.87</v>
      </c>
      <c r="Q3714" t="s">
        <v>8330</v>
      </c>
      <c r="R3714" t="s">
        <v>8331</v>
      </c>
      <c r="S3714" s="8">
        <f t="shared" si="230"/>
        <v>42134.172071759262</v>
      </c>
      <c r="T3714" s="8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ROUND(E3715/L3715,2)</f>
        <v>106.84</v>
      </c>
      <c r="Q3715" t="s">
        <v>8330</v>
      </c>
      <c r="R3715" t="s">
        <v>8331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105.52</v>
      </c>
      <c r="Q3716" t="s">
        <v>8330</v>
      </c>
      <c r="R3716" t="s">
        <v>8331</v>
      </c>
      <c r="S3716" s="8">
        <f t="shared" si="234"/>
        <v>42118.556331018524</v>
      </c>
      <c r="T3716" s="8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</v>
      </c>
      <c r="Q3717" t="s">
        <v>8330</v>
      </c>
      <c r="R3717" t="s">
        <v>8331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t="s">
        <v>8330</v>
      </c>
      <c r="R3718" t="s">
        <v>8331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8330</v>
      </c>
      <c r="R3719" t="s">
        <v>8331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t="s">
        <v>8330</v>
      </c>
      <c r="R3720" t="s">
        <v>8331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8330</v>
      </c>
      <c r="R3721" t="s">
        <v>8331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86.23</v>
      </c>
      <c r="Q3722" t="s">
        <v>8330</v>
      </c>
      <c r="R3722" t="s">
        <v>8331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t="s">
        <v>8330</v>
      </c>
      <c r="R3723" t="s">
        <v>8331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47.66</v>
      </c>
      <c r="Q3724" t="s">
        <v>8330</v>
      </c>
      <c r="R3724" t="s">
        <v>8331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72.89</v>
      </c>
      <c r="Q3725" t="s">
        <v>8330</v>
      </c>
      <c r="R3725" t="s">
        <v>8331</v>
      </c>
      <c r="S3725" s="8">
        <f t="shared" si="234"/>
        <v>41943.753032407411</v>
      </c>
      <c r="T3725" s="8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49.55</v>
      </c>
      <c r="Q3726" t="s">
        <v>8330</v>
      </c>
      <c r="R3726" t="s">
        <v>8331</v>
      </c>
      <c r="S3726" s="8">
        <f t="shared" si="234"/>
        <v>42465.491435185191</v>
      </c>
      <c r="T3726" s="8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8330</v>
      </c>
      <c r="R3727" t="s">
        <v>8331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62.59</v>
      </c>
      <c r="Q3728" t="s">
        <v>8330</v>
      </c>
      <c r="R3728" t="s">
        <v>8331</v>
      </c>
      <c r="S3728" s="8">
        <f t="shared" si="234"/>
        <v>42462.140868055561</v>
      </c>
      <c r="T3728" s="8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t="s">
        <v>8330</v>
      </c>
      <c r="R3729" t="s">
        <v>8331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</v>
      </c>
      <c r="Q3730" t="s">
        <v>8330</v>
      </c>
      <c r="R3730" t="s">
        <v>8331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8330</v>
      </c>
      <c r="R3731" t="s">
        <v>8331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8330</v>
      </c>
      <c r="R3732" t="s">
        <v>8331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51.67</v>
      </c>
      <c r="Q3733" t="s">
        <v>8330</v>
      </c>
      <c r="R3733" t="s">
        <v>8331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8330</v>
      </c>
      <c r="R3734" t="s">
        <v>8331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8330</v>
      </c>
      <c r="R3735" t="s">
        <v>8331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8330</v>
      </c>
      <c r="R3736" t="s">
        <v>8331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8330</v>
      </c>
      <c r="R3737" t="s">
        <v>8331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8330</v>
      </c>
      <c r="R3738" t="s">
        <v>8331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8330</v>
      </c>
      <c r="R3739" t="s">
        <v>8331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8330</v>
      </c>
      <c r="R3740" t="s">
        <v>8331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100.63</v>
      </c>
      <c r="Q3741" t="s">
        <v>8330</v>
      </c>
      <c r="R3741" t="s">
        <v>8331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</v>
      </c>
      <c r="Q3742" t="s">
        <v>8330</v>
      </c>
      <c r="R3742" t="s">
        <v>8331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8330</v>
      </c>
      <c r="R3743" t="s">
        <v>8331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8330</v>
      </c>
      <c r="R3744" t="s">
        <v>8331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8330</v>
      </c>
      <c r="R3745" t="s">
        <v>8331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8330</v>
      </c>
      <c r="R3746" t="s">
        <v>8331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8330</v>
      </c>
      <c r="R3747" t="s">
        <v>8331</v>
      </c>
      <c r="S3747" s="8">
        <f t="shared" si="234"/>
        <v>41831.697939814818</v>
      </c>
      <c r="T3747" s="8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8330</v>
      </c>
      <c r="R3748" t="s">
        <v>8331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8330</v>
      </c>
      <c r="R3749" t="s">
        <v>8331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99.54</v>
      </c>
      <c r="Q3750" t="s">
        <v>8330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8330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8330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120.55</v>
      </c>
      <c r="Q3753" t="s">
        <v>8330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37.67</v>
      </c>
      <c r="Q3754" t="s">
        <v>8330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</v>
      </c>
      <c r="Q3755" t="s">
        <v>8330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8330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</v>
      </c>
      <c r="Q3757" t="s">
        <v>8330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267.64999999999998</v>
      </c>
      <c r="Q3758" t="s">
        <v>8330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8330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59.04</v>
      </c>
      <c r="Q3760" t="s">
        <v>8330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</v>
      </c>
      <c r="Q3761" t="s">
        <v>8330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</v>
      </c>
      <c r="Q3762" t="s">
        <v>8330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8330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47.43</v>
      </c>
      <c r="Q3764" t="s">
        <v>8330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8330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8330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</v>
      </c>
      <c r="Q3767" t="s">
        <v>8330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106.93</v>
      </c>
      <c r="Q3768" t="s">
        <v>8330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41.7</v>
      </c>
      <c r="Q3769" t="s">
        <v>8330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74.239999999999995</v>
      </c>
      <c r="Q3770" t="s">
        <v>8330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8330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8330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8330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166.97</v>
      </c>
      <c r="Q3774" t="s">
        <v>8330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</v>
      </c>
      <c r="Q3775" t="s">
        <v>8330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8330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</v>
      </c>
      <c r="Q3777" t="s">
        <v>8330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90.82</v>
      </c>
      <c r="Q3778" t="s">
        <v>8330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ROUND(E3779/L3779,2)</f>
        <v>48.54</v>
      </c>
      <c r="Q3779" t="s">
        <v>8330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70.03</v>
      </c>
      <c r="Q3780" t="s">
        <v>8330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8330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8330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</v>
      </c>
      <c r="Q3783" t="s">
        <v>8330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t="s">
        <v>8330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64.459999999999994</v>
      </c>
      <c r="Q3785" t="s">
        <v>8330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8330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8330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</v>
      </c>
      <c r="Q3788" t="s">
        <v>8330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8330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8330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8330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8330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8330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8330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8330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8330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8330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8330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145.41</v>
      </c>
      <c r="Q3799" t="s">
        <v>8330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8330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8330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</v>
      </c>
      <c r="Q3802" t="s">
        <v>8330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</v>
      </c>
      <c r="Q3803" t="s">
        <v>8330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8330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8330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8330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8330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8330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50.56</v>
      </c>
      <c r="Q3809" t="s">
        <v>8330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8330</v>
      </c>
      <c r="R3810" t="s">
        <v>8331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53.29</v>
      </c>
      <c r="Q3811" t="s">
        <v>8330</v>
      </c>
      <c r="R3811" t="s">
        <v>8331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</v>
      </c>
      <c r="Q3812" t="s">
        <v>8330</v>
      </c>
      <c r="R3812" t="s">
        <v>8331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8330</v>
      </c>
      <c r="R3813" t="s">
        <v>8331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</v>
      </c>
      <c r="Q3814" t="s">
        <v>8330</v>
      </c>
      <c r="R3814" t="s">
        <v>8331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78.52</v>
      </c>
      <c r="Q3815" t="s">
        <v>8330</v>
      </c>
      <c r="R3815" t="s">
        <v>8331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</v>
      </c>
      <c r="Q3816" t="s">
        <v>8330</v>
      </c>
      <c r="R3816" t="s">
        <v>8331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</v>
      </c>
      <c r="Q3817" t="s">
        <v>8330</v>
      </c>
      <c r="R3817" t="s">
        <v>8331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48.34</v>
      </c>
      <c r="Q3818" t="s">
        <v>8330</v>
      </c>
      <c r="R3818" t="s">
        <v>8331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8330</v>
      </c>
      <c r="R3819" t="s">
        <v>8331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8330</v>
      </c>
      <c r="R3820" t="s">
        <v>8331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</v>
      </c>
      <c r="Q3821" t="s">
        <v>8330</v>
      </c>
      <c r="R3821" t="s">
        <v>8331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8330</v>
      </c>
      <c r="R3822" t="s">
        <v>8331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79.540000000000006</v>
      </c>
      <c r="Q3823" t="s">
        <v>8330</v>
      </c>
      <c r="R3823" t="s">
        <v>8331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</v>
      </c>
      <c r="Q3824" t="s">
        <v>8330</v>
      </c>
      <c r="R3824" t="s">
        <v>8331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8330</v>
      </c>
      <c r="R3825" t="s">
        <v>8331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8330</v>
      </c>
      <c r="R3826" t="s">
        <v>8331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</v>
      </c>
      <c r="Q3827" t="s">
        <v>8330</v>
      </c>
      <c r="R3827" t="s">
        <v>8331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8330</v>
      </c>
      <c r="R3828" t="s">
        <v>8331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70.459999999999994</v>
      </c>
      <c r="Q3829" t="s">
        <v>8330</v>
      </c>
      <c r="R3829" t="s">
        <v>8331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8330</v>
      </c>
      <c r="R3830" t="s">
        <v>8331</v>
      </c>
      <c r="S3830" s="8">
        <f t="shared" si="238"/>
        <v>41944.527627314819</v>
      </c>
      <c r="T3830" s="8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62.63</v>
      </c>
      <c r="Q3831" t="s">
        <v>8330</v>
      </c>
      <c r="R3831" t="s">
        <v>8331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8330</v>
      </c>
      <c r="R3832" t="s">
        <v>8331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</v>
      </c>
      <c r="Q3833" t="s">
        <v>8330</v>
      </c>
      <c r="R3833" t="s">
        <v>8331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139.56</v>
      </c>
      <c r="Q3834" t="s">
        <v>8330</v>
      </c>
      <c r="R3834" t="s">
        <v>8331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8330</v>
      </c>
      <c r="R3835" t="s">
        <v>8331</v>
      </c>
      <c r="S3835" s="8">
        <f t="shared" si="238"/>
        <v>41963.872361111105</v>
      </c>
      <c r="T3835" s="8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57.39</v>
      </c>
      <c r="Q3836" t="s">
        <v>8330</v>
      </c>
      <c r="R3836" t="s">
        <v>8331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8330</v>
      </c>
      <c r="R3837" t="s">
        <v>8331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64.290000000000006</v>
      </c>
      <c r="Q3838" t="s">
        <v>8330</v>
      </c>
      <c r="R3838" t="s">
        <v>8331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120.12</v>
      </c>
      <c r="Q3839" t="s">
        <v>8330</v>
      </c>
      <c r="R3839" t="s">
        <v>8331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8330</v>
      </c>
      <c r="R3840" t="s">
        <v>8331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</v>
      </c>
      <c r="Q3841" t="s">
        <v>8330</v>
      </c>
      <c r="R3841" t="s">
        <v>8331</v>
      </c>
      <c r="S3841" s="8">
        <f t="shared" si="238"/>
        <v>42155.142638888887</v>
      </c>
      <c r="T3841" s="8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8330</v>
      </c>
      <c r="R3842" t="s">
        <v>8331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ROUND(E3843/L3843,2)</f>
        <v>25.65</v>
      </c>
      <c r="Q3843" t="s">
        <v>8330</v>
      </c>
      <c r="R3843" t="s">
        <v>8331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t="s">
        <v>8330</v>
      </c>
      <c r="R3844" t="s">
        <v>8331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t="s">
        <v>8330</v>
      </c>
      <c r="R3845" t="s">
        <v>8331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8330</v>
      </c>
      <c r="R3846" t="s">
        <v>8331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70.17</v>
      </c>
      <c r="Q3847" t="s">
        <v>8330</v>
      </c>
      <c r="R3847" t="s">
        <v>8331</v>
      </c>
      <c r="S3847" s="8">
        <f t="shared" si="242"/>
        <v>42248.627013888887</v>
      </c>
      <c r="T3847" s="8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t="s">
        <v>8330</v>
      </c>
      <c r="R3848" t="s">
        <v>8331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188.56</v>
      </c>
      <c r="Q3849" t="s">
        <v>8330</v>
      </c>
      <c r="R3849" t="s">
        <v>8331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</v>
      </c>
      <c r="Q3850" t="s">
        <v>8330</v>
      </c>
      <c r="R3850" t="s">
        <v>8331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75.459999999999994</v>
      </c>
      <c r="Q3851" t="s">
        <v>8330</v>
      </c>
      <c r="R3851" t="s">
        <v>8331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8330</v>
      </c>
      <c r="R3852" t="s">
        <v>8331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8330</v>
      </c>
      <c r="R3853" t="s">
        <v>8331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8330</v>
      </c>
      <c r="R3854" t="s">
        <v>8331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8330</v>
      </c>
      <c r="R3855" t="s">
        <v>8331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8330</v>
      </c>
      <c r="R3856" t="s">
        <v>8331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8330</v>
      </c>
      <c r="R3857" t="s">
        <v>8331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8330</v>
      </c>
      <c r="R3858" t="s">
        <v>8331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8330</v>
      </c>
      <c r="R3859" t="s">
        <v>8331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8330</v>
      </c>
      <c r="R3860" t="s">
        <v>8331</v>
      </c>
      <c r="S3860" s="8">
        <f t="shared" si="242"/>
        <v>42128.431064814817</v>
      </c>
      <c r="T3860" s="8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8330</v>
      </c>
      <c r="R3861" t="s">
        <v>8331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81.540000000000006</v>
      </c>
      <c r="Q3862" t="s">
        <v>8330</v>
      </c>
      <c r="R3862" t="s">
        <v>8331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8330</v>
      </c>
      <c r="R3863" t="s">
        <v>8331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8330</v>
      </c>
      <c r="R3864" t="s">
        <v>8331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8330</v>
      </c>
      <c r="R3865" t="s">
        <v>8331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8330</v>
      </c>
      <c r="R3866" t="s">
        <v>8331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46.43</v>
      </c>
      <c r="Q3867" t="s">
        <v>8330</v>
      </c>
      <c r="R3867" t="s">
        <v>8331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8330</v>
      </c>
      <c r="R3868" t="s">
        <v>8331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8330</v>
      </c>
      <c r="R3869" t="s">
        <v>8331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8330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</v>
      </c>
      <c r="Q3871" t="s">
        <v>8330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8330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</v>
      </c>
      <c r="Q3873" t="s">
        <v>8330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8330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8330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8330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8330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</v>
      </c>
      <c r="Q3878" t="s">
        <v>8330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</v>
      </c>
      <c r="Q3879" t="s">
        <v>8330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8330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8330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57.65</v>
      </c>
      <c r="Q3882" t="s">
        <v>8330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8330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8330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8330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8330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8330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8330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8330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</v>
      </c>
      <c r="Q3890" t="s">
        <v>8330</v>
      </c>
      <c r="R3890" t="s">
        <v>8331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</v>
      </c>
      <c r="Q3891" t="s">
        <v>8330</v>
      </c>
      <c r="R3891" t="s">
        <v>8331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8330</v>
      </c>
      <c r="R3892" t="s">
        <v>8331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</v>
      </c>
      <c r="Q3893" t="s">
        <v>8330</v>
      </c>
      <c r="R3893" t="s">
        <v>8331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8330</v>
      </c>
      <c r="R3894" t="s">
        <v>8331</v>
      </c>
      <c r="S3894" s="8">
        <f t="shared" si="242"/>
        <v>41867.652280092596</v>
      </c>
      <c r="T3894" s="8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128.27000000000001</v>
      </c>
      <c r="Q3895" t="s">
        <v>8330</v>
      </c>
      <c r="R3895" t="s">
        <v>8331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</v>
      </c>
      <c r="Q3896" t="s">
        <v>8330</v>
      </c>
      <c r="R3896" t="s">
        <v>8331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8330</v>
      </c>
      <c r="R3897" t="s">
        <v>8331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8330</v>
      </c>
      <c r="R3898" t="s">
        <v>8331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8330</v>
      </c>
      <c r="R3899" t="s">
        <v>8331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50.88</v>
      </c>
      <c r="Q3900" t="s">
        <v>8330</v>
      </c>
      <c r="R3900" t="s">
        <v>8331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8330</v>
      </c>
      <c r="R3901" t="s">
        <v>8331</v>
      </c>
      <c r="S3901" s="8">
        <f t="shared" si="242"/>
        <v>41843.775011574071</v>
      </c>
      <c r="T3901" s="8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8330</v>
      </c>
      <c r="R3902" t="s">
        <v>8331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8330</v>
      </c>
      <c r="R3903" t="s">
        <v>8331</v>
      </c>
      <c r="S3903" s="8">
        <f t="shared" si="242"/>
        <v>42317.826377314821</v>
      </c>
      <c r="T3903" s="8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47.26</v>
      </c>
      <c r="Q3904" t="s">
        <v>8330</v>
      </c>
      <c r="R3904" t="s">
        <v>8331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8330</v>
      </c>
      <c r="R3905" t="s">
        <v>8331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8330</v>
      </c>
      <c r="R3906" t="s">
        <v>8331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ROUND(E3907/L3907,2)</f>
        <v>24.71</v>
      </c>
      <c r="Q3907" t="s">
        <v>8330</v>
      </c>
      <c r="R3907" t="s">
        <v>8331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63.13</v>
      </c>
      <c r="Q3908" t="s">
        <v>8330</v>
      </c>
      <c r="R3908" t="s">
        <v>8331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8330</v>
      </c>
      <c r="R3909" t="s">
        <v>8331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8330</v>
      </c>
      <c r="R3910" t="s">
        <v>8331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8330</v>
      </c>
      <c r="R3911" t="s">
        <v>8331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61.67</v>
      </c>
      <c r="Q3912" t="s">
        <v>8330</v>
      </c>
      <c r="R3912" t="s">
        <v>8331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83.14</v>
      </c>
      <c r="Q3913" t="s">
        <v>8330</v>
      </c>
      <c r="R3913" t="s">
        <v>8331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8330</v>
      </c>
      <c r="R3914" t="s">
        <v>8331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8330</v>
      </c>
      <c r="R3915" t="s">
        <v>8331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t="s">
        <v>8330</v>
      </c>
      <c r="R3916" t="s">
        <v>8331</v>
      </c>
      <c r="S3916" s="8">
        <f t="shared" si="246"/>
        <v>42114.818935185183</v>
      </c>
      <c r="T3916" s="8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8330</v>
      </c>
      <c r="R3917" t="s">
        <v>8331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8330</v>
      </c>
      <c r="R3918" t="s">
        <v>8331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8330</v>
      </c>
      <c r="R3919" t="s">
        <v>8331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8330</v>
      </c>
      <c r="R3920" t="s">
        <v>8331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8330</v>
      </c>
      <c r="R3921" t="s">
        <v>8331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8330</v>
      </c>
      <c r="R3922" t="s">
        <v>8331</v>
      </c>
      <c r="S3922" s="8">
        <f t="shared" si="246"/>
        <v>42657.38726851852</v>
      </c>
      <c r="T3922" s="8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8330</v>
      </c>
      <c r="R3923" t="s">
        <v>8331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10.17</v>
      </c>
      <c r="Q3924" t="s">
        <v>8330</v>
      </c>
      <c r="R3924" t="s">
        <v>8331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</v>
      </c>
      <c r="Q3925" t="s">
        <v>8330</v>
      </c>
      <c r="R3925" t="s">
        <v>8331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8330</v>
      </c>
      <c r="R3926" t="s">
        <v>8331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8330</v>
      </c>
      <c r="R3927" t="s">
        <v>8331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8330</v>
      </c>
      <c r="R3928" t="s">
        <v>8331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8330</v>
      </c>
      <c r="R3929" t="s">
        <v>8331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8330</v>
      </c>
      <c r="R3930" t="s">
        <v>8331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32.36</v>
      </c>
      <c r="Q3931" t="s">
        <v>8330</v>
      </c>
      <c r="R3931" t="s">
        <v>8331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8330</v>
      </c>
      <c r="R3932" t="s">
        <v>8331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8330</v>
      </c>
      <c r="R3933" t="s">
        <v>8331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8330</v>
      </c>
      <c r="R3934" t="s">
        <v>8331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</v>
      </c>
      <c r="Q3935" t="s">
        <v>8330</v>
      </c>
      <c r="R3935" t="s">
        <v>8331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8330</v>
      </c>
      <c r="R3936" t="s">
        <v>8331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</v>
      </c>
      <c r="Q3937" t="s">
        <v>8330</v>
      </c>
      <c r="R3937" t="s">
        <v>8331</v>
      </c>
      <c r="S3937" s="8">
        <f t="shared" si="246"/>
        <v>42221.656782407401</v>
      </c>
      <c r="T3937" s="8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8330</v>
      </c>
      <c r="R3938" t="s">
        <v>8331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8330</v>
      </c>
      <c r="R3939" t="s">
        <v>8331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8330</v>
      </c>
      <c r="R3940" t="s">
        <v>8331</v>
      </c>
      <c r="S3940" s="8">
        <f t="shared" si="246"/>
        <v>42151.905717592599</v>
      </c>
      <c r="T3940" s="8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8330</v>
      </c>
      <c r="R3941" t="s">
        <v>8331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8330</v>
      </c>
      <c r="R3942" t="s">
        <v>8331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8330</v>
      </c>
      <c r="R3943" t="s">
        <v>8331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8330</v>
      </c>
      <c r="R3944" t="s">
        <v>8331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137.08000000000001</v>
      </c>
      <c r="Q3945" t="s">
        <v>8330</v>
      </c>
      <c r="R3945" t="s">
        <v>8331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8330</v>
      </c>
      <c r="R3946" t="s">
        <v>8331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8330</v>
      </c>
      <c r="R3947" t="s">
        <v>8331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8330</v>
      </c>
      <c r="R3948" t="s">
        <v>8331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8330</v>
      </c>
      <c r="R3949" t="s">
        <v>8331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8330</v>
      </c>
      <c r="R3950" t="s">
        <v>8331</v>
      </c>
      <c r="S3950" s="8">
        <f t="shared" si="246"/>
        <v>41829.325497685182</v>
      </c>
      <c r="T3950" s="8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</v>
      </c>
      <c r="Q3951" t="s">
        <v>8330</v>
      </c>
      <c r="R3951" t="s">
        <v>8331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8330</v>
      </c>
      <c r="R3952" t="s">
        <v>8331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8330</v>
      </c>
      <c r="R3953" t="s">
        <v>8331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8330</v>
      </c>
      <c r="R3954" t="s">
        <v>8331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8330</v>
      </c>
      <c r="R3955" t="s">
        <v>8331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8330</v>
      </c>
      <c r="R3956" t="s">
        <v>8331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53.13</v>
      </c>
      <c r="Q3957" t="s">
        <v>8330</v>
      </c>
      <c r="R3957" t="s">
        <v>8331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8330</v>
      </c>
      <c r="R3958" t="s">
        <v>8331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8330</v>
      </c>
      <c r="R3959" t="s">
        <v>8331</v>
      </c>
      <c r="S3959" s="8">
        <f t="shared" si="246"/>
        <v>42513.976319444439</v>
      </c>
      <c r="T3959" s="8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</v>
      </c>
      <c r="Q3960" t="s">
        <v>8330</v>
      </c>
      <c r="R3960" t="s">
        <v>8331</v>
      </c>
      <c r="S3960" s="8">
        <f t="shared" si="246"/>
        <v>41816.950370370374</v>
      </c>
      <c r="T3960" s="8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</v>
      </c>
      <c r="Q3961" t="s">
        <v>8330</v>
      </c>
      <c r="R3961" t="s">
        <v>8331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8330</v>
      </c>
      <c r="R3962" t="s">
        <v>8331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8330</v>
      </c>
      <c r="R3963" t="s">
        <v>8331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8330</v>
      </c>
      <c r="R3964" t="s">
        <v>8331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8330</v>
      </c>
      <c r="R3965" t="s">
        <v>8331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8330</v>
      </c>
      <c r="R3966" t="s">
        <v>8331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8330</v>
      </c>
      <c r="R3967" t="s">
        <v>8331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8330</v>
      </c>
      <c r="R3968" t="s">
        <v>8331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8330</v>
      </c>
      <c r="R3969" t="s">
        <v>8331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47.91</v>
      </c>
      <c r="Q3970" t="s">
        <v>8330</v>
      </c>
      <c r="R3970" t="s">
        <v>8331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ROUND(E3971/L3971,2)</f>
        <v>35.17</v>
      </c>
      <c r="Q3971" t="s">
        <v>8330</v>
      </c>
      <c r="R3971" t="s">
        <v>8331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8330</v>
      </c>
      <c r="R3972" t="s">
        <v>8331</v>
      </c>
      <c r="S3972" s="8">
        <f t="shared" si="250"/>
        <v>42447.863553240735</v>
      </c>
      <c r="T3972" s="8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22.67</v>
      </c>
      <c r="Q3973" t="s">
        <v>8330</v>
      </c>
      <c r="R3973" t="s">
        <v>8331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26.38</v>
      </c>
      <c r="Q3974" t="s">
        <v>8330</v>
      </c>
      <c r="R3974" t="s">
        <v>8331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</v>
      </c>
      <c r="Q3975" t="s">
        <v>8330</v>
      </c>
      <c r="R3975" t="s">
        <v>8331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8330</v>
      </c>
      <c r="R3976" t="s">
        <v>8331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8330</v>
      </c>
      <c r="R3977" t="s">
        <v>8331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8330</v>
      </c>
      <c r="R3978" t="s">
        <v>8331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8330</v>
      </c>
      <c r="R3979" t="s">
        <v>8331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8330</v>
      </c>
      <c r="R3980" t="s">
        <v>8331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18.329999999999998</v>
      </c>
      <c r="Q3981" t="s">
        <v>8330</v>
      </c>
      <c r="R3981" t="s">
        <v>8331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8330</v>
      </c>
      <c r="R3982" t="s">
        <v>8331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8330</v>
      </c>
      <c r="R3983" t="s">
        <v>8331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8330</v>
      </c>
      <c r="R3984" t="s">
        <v>8331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</v>
      </c>
      <c r="Q3985" t="s">
        <v>8330</v>
      </c>
      <c r="R3985" t="s">
        <v>8331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8330</v>
      </c>
      <c r="R3986" t="s">
        <v>8331</v>
      </c>
      <c r="S3986" s="8">
        <f t="shared" si="250"/>
        <v>41920.963472222218</v>
      </c>
      <c r="T3986" s="8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33.74</v>
      </c>
      <c r="Q3987" t="s">
        <v>8330</v>
      </c>
      <c r="R3987" t="s">
        <v>8331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37.54</v>
      </c>
      <c r="Q3988" t="s">
        <v>8330</v>
      </c>
      <c r="R3988" t="s">
        <v>8331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11.62</v>
      </c>
      <c r="Q3989" t="s">
        <v>8330</v>
      </c>
      <c r="R3989" t="s">
        <v>8331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8330</v>
      </c>
      <c r="R3990" t="s">
        <v>8331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8330</v>
      </c>
      <c r="R3991" t="s">
        <v>8331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8330</v>
      </c>
      <c r="R3992" t="s">
        <v>8331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8330</v>
      </c>
      <c r="R3993" t="s">
        <v>8331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</v>
      </c>
      <c r="Q3994" t="s">
        <v>8330</v>
      </c>
      <c r="R3994" t="s">
        <v>8331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8330</v>
      </c>
      <c r="R3995" t="s">
        <v>8331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8330</v>
      </c>
      <c r="R3996" t="s">
        <v>8331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8330</v>
      </c>
      <c r="R3997" t="s">
        <v>8331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29.24</v>
      </c>
      <c r="Q3998" t="s">
        <v>8330</v>
      </c>
      <c r="R3998" t="s">
        <v>8331</v>
      </c>
      <c r="S3998" s="8">
        <f t="shared" si="250"/>
        <v>41950.26694444444</v>
      </c>
      <c r="T3998" s="8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8330</v>
      </c>
      <c r="R3999" t="s">
        <v>8331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</v>
      </c>
      <c r="Q4000" t="s">
        <v>8330</v>
      </c>
      <c r="R4000" t="s">
        <v>8331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</v>
      </c>
      <c r="Q4001" t="s">
        <v>8330</v>
      </c>
      <c r="R4001" t="s">
        <v>8331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8330</v>
      </c>
      <c r="R4002" t="s">
        <v>8331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32.36</v>
      </c>
      <c r="Q4003" t="s">
        <v>8330</v>
      </c>
      <c r="R4003" t="s">
        <v>8331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8330</v>
      </c>
      <c r="R4004" t="s">
        <v>8331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8330</v>
      </c>
      <c r="R4005" t="s">
        <v>8331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8330</v>
      </c>
      <c r="R4006" t="s">
        <v>8331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8330</v>
      </c>
      <c r="R4007" t="s">
        <v>8331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8330</v>
      </c>
      <c r="R4008" t="s">
        <v>8331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8330</v>
      </c>
      <c r="R4009" t="s">
        <v>8331</v>
      </c>
      <c r="S4009" s="8">
        <f t="shared" si="250"/>
        <v>41848.772928240738</v>
      </c>
      <c r="T4009" s="8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8330</v>
      </c>
      <c r="R4010" t="s">
        <v>8331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8330</v>
      </c>
      <c r="R4011" t="s">
        <v>8331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</v>
      </c>
      <c r="Q4012" t="s">
        <v>8330</v>
      </c>
      <c r="R4012" t="s">
        <v>8331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8330</v>
      </c>
      <c r="R4013" t="s">
        <v>8331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8330</v>
      </c>
      <c r="R4014" t="s">
        <v>8331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8330</v>
      </c>
      <c r="R4015" t="s">
        <v>8331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8330</v>
      </c>
      <c r="R4016" t="s">
        <v>8331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8330</v>
      </c>
      <c r="R4017" t="s">
        <v>8331</v>
      </c>
      <c r="S4017" s="8">
        <f t="shared" si="250"/>
        <v>42174.780821759254</v>
      </c>
      <c r="T4017" s="8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8330</v>
      </c>
      <c r="R4018" t="s">
        <v>8331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8330</v>
      </c>
      <c r="R4019" t="s">
        <v>8331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8330</v>
      </c>
      <c r="R4020" t="s">
        <v>8331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8330</v>
      </c>
      <c r="R4021" t="s">
        <v>8331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</v>
      </c>
      <c r="Q4022" t="s">
        <v>8330</v>
      </c>
      <c r="R4022" t="s">
        <v>8331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8330</v>
      </c>
      <c r="R4023" t="s">
        <v>8331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63.56</v>
      </c>
      <c r="Q4024" t="s">
        <v>8330</v>
      </c>
      <c r="R4024" t="s">
        <v>8331</v>
      </c>
      <c r="S4024" s="8">
        <f t="shared" si="250"/>
        <v>41990.584108796291</v>
      </c>
      <c r="T4024" s="8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8330</v>
      </c>
      <c r="R4025" t="s">
        <v>8331</v>
      </c>
      <c r="S4025" s="8">
        <f t="shared" si="250"/>
        <v>42408.999571759254</v>
      </c>
      <c r="T4025" s="8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8330</v>
      </c>
      <c r="R4026" t="s">
        <v>8331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8330</v>
      </c>
      <c r="R4027" t="s">
        <v>8331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8330</v>
      </c>
      <c r="R4028" t="s">
        <v>8331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</v>
      </c>
      <c r="Q4029" t="s">
        <v>8330</v>
      </c>
      <c r="R4029" t="s">
        <v>8331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8330</v>
      </c>
      <c r="R4030" t="s">
        <v>8331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8330</v>
      </c>
      <c r="R4031" t="s">
        <v>8331</v>
      </c>
      <c r="S4031" s="8">
        <f t="shared" si="250"/>
        <v>42322.025115740747</v>
      </c>
      <c r="T4031" s="8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8330</v>
      </c>
      <c r="R4032" t="s">
        <v>8331</v>
      </c>
      <c r="S4032" s="8">
        <f t="shared" si="250"/>
        <v>42374.655081018514</v>
      </c>
      <c r="T4032" s="8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8330</v>
      </c>
      <c r="R4033" t="s">
        <v>8331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8330</v>
      </c>
      <c r="R4034" t="s">
        <v>8331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ROUND(E4035/L4035,2)</f>
        <v>65.34</v>
      </c>
      <c r="Q4035" t="s">
        <v>8330</v>
      </c>
      <c r="R4035" t="s">
        <v>8331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8330</v>
      </c>
      <c r="R4036" t="s">
        <v>8331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8330</v>
      </c>
      <c r="R4037" t="s">
        <v>8331</v>
      </c>
      <c r="S4037" s="8">
        <f t="shared" si="254"/>
        <v>41903.882951388885</v>
      </c>
      <c r="T4037" s="8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8330</v>
      </c>
      <c r="R4038" t="s">
        <v>8331</v>
      </c>
      <c r="S4038" s="8">
        <f t="shared" si="254"/>
        <v>41804.937083333331</v>
      </c>
      <c r="T4038" s="8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8330</v>
      </c>
      <c r="R4039" t="s">
        <v>8331</v>
      </c>
      <c r="S4039" s="8">
        <f t="shared" si="254"/>
        <v>42497.070775462969</v>
      </c>
      <c r="T4039" s="8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8330</v>
      </c>
      <c r="R4040" t="s">
        <v>8331</v>
      </c>
      <c r="S4040" s="8">
        <f t="shared" si="254"/>
        <v>41869.798726851855</v>
      </c>
      <c r="T4040" s="8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8330</v>
      </c>
      <c r="R4041" t="s">
        <v>8331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8330</v>
      </c>
      <c r="R4042" t="s">
        <v>8331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8330</v>
      </c>
      <c r="R4043" t="s">
        <v>8331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8330</v>
      </c>
      <c r="R4044" t="s">
        <v>8331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8330</v>
      </c>
      <c r="R4045" t="s">
        <v>8331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8330</v>
      </c>
      <c r="R4046" t="s">
        <v>8331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8330</v>
      </c>
      <c r="R4047" t="s">
        <v>8331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</v>
      </c>
      <c r="Q4048" t="s">
        <v>8330</v>
      </c>
      <c r="R4048" t="s">
        <v>8331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8330</v>
      </c>
      <c r="R4049" t="s">
        <v>8331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32.979999999999997</v>
      </c>
      <c r="Q4050" t="s">
        <v>8330</v>
      </c>
      <c r="R4050" t="s">
        <v>8331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8330</v>
      </c>
      <c r="R4051" t="s">
        <v>8331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8330</v>
      </c>
      <c r="R4052" t="s">
        <v>8331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8330</v>
      </c>
      <c r="R4053" t="s">
        <v>8331</v>
      </c>
      <c r="S4053" s="8">
        <f t="shared" si="254"/>
        <v>41761.810150462967</v>
      </c>
      <c r="T4053" s="8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86.62</v>
      </c>
      <c r="Q4054" t="s">
        <v>8330</v>
      </c>
      <c r="R4054" t="s">
        <v>8331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8330</v>
      </c>
      <c r="R4055" t="s">
        <v>8331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8330</v>
      </c>
      <c r="R4056" t="s">
        <v>8331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</v>
      </c>
      <c r="Q4057" t="s">
        <v>8330</v>
      </c>
      <c r="R4057" t="s">
        <v>8331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8330</v>
      </c>
      <c r="R4058" t="s">
        <v>8331</v>
      </c>
      <c r="S4058" s="8">
        <f t="shared" si="254"/>
        <v>42534.933321759265</v>
      </c>
      <c r="T4058" s="8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129.16999999999999</v>
      </c>
      <c r="Q4059" t="s">
        <v>8330</v>
      </c>
      <c r="R4059" t="s">
        <v>8331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8330</v>
      </c>
      <c r="R4060" t="s">
        <v>8331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</v>
      </c>
      <c r="Q4061" t="s">
        <v>8330</v>
      </c>
      <c r="R4061" t="s">
        <v>8331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8330</v>
      </c>
      <c r="R4062" t="s">
        <v>8331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8330</v>
      </c>
      <c r="R4063" t="s">
        <v>8331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163.33000000000001</v>
      </c>
      <c r="Q4064" t="s">
        <v>8330</v>
      </c>
      <c r="R4064" t="s">
        <v>8331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8330</v>
      </c>
      <c r="R4065" t="s">
        <v>8331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64.17</v>
      </c>
      <c r="Q4066" t="s">
        <v>8330</v>
      </c>
      <c r="R4066" t="s">
        <v>8331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8330</v>
      </c>
      <c r="R4067" t="s">
        <v>8331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8330</v>
      </c>
      <c r="R4068" t="s">
        <v>8331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179.12</v>
      </c>
      <c r="Q4069" t="s">
        <v>8330</v>
      </c>
      <c r="R4069" t="s">
        <v>8331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8330</v>
      </c>
      <c r="R4070" t="s">
        <v>8331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33.08</v>
      </c>
      <c r="Q4071" t="s">
        <v>8330</v>
      </c>
      <c r="R4071" t="s">
        <v>8331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8330</v>
      </c>
      <c r="R4072" t="s">
        <v>8331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8330</v>
      </c>
      <c r="R4073" t="s">
        <v>8331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8330</v>
      </c>
      <c r="R4074" t="s">
        <v>8331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8330</v>
      </c>
      <c r="R4075" t="s">
        <v>8331</v>
      </c>
      <c r="S4075" s="8">
        <f t="shared" si="254"/>
        <v>42078.34520833334</v>
      </c>
      <c r="T4075" s="8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8330</v>
      </c>
      <c r="R4076" t="s">
        <v>8331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44.31</v>
      </c>
      <c r="Q4077" t="s">
        <v>8330</v>
      </c>
      <c r="R4077" t="s">
        <v>8331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8330</v>
      </c>
      <c r="R4078" t="s">
        <v>8331</v>
      </c>
      <c r="S4078" s="8">
        <f t="shared" si="254"/>
        <v>41905.795706018522</v>
      </c>
      <c r="T4078" s="8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8330</v>
      </c>
      <c r="R4079" t="s">
        <v>8331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8330</v>
      </c>
      <c r="R4080" t="s">
        <v>8331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8330</v>
      </c>
      <c r="R4081" t="s">
        <v>8331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8330</v>
      </c>
      <c r="R4082" t="s">
        <v>8331</v>
      </c>
      <c r="S4082" s="8">
        <f t="shared" si="254"/>
        <v>42511.698101851856</v>
      </c>
      <c r="T4082" s="8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29.17</v>
      </c>
      <c r="Q4083" t="s">
        <v>8330</v>
      </c>
      <c r="R4083" t="s">
        <v>8331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8330</v>
      </c>
      <c r="R4084" t="s">
        <v>8331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8330</v>
      </c>
      <c r="R4085" t="s">
        <v>8331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8330</v>
      </c>
      <c r="R4086" t="s">
        <v>8331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8330</v>
      </c>
      <c r="R4087" t="s">
        <v>8331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8330</v>
      </c>
      <c r="R4088" t="s">
        <v>8331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8330</v>
      </c>
      <c r="R4089" t="s">
        <v>8331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8330</v>
      </c>
      <c r="R4090" t="s">
        <v>8331</v>
      </c>
      <c r="S4090" s="8">
        <f t="shared" si="254"/>
        <v>41990.612546296295</v>
      </c>
      <c r="T4090" s="8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8330</v>
      </c>
      <c r="R4091" t="s">
        <v>8331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10.67</v>
      </c>
      <c r="Q4092" t="s">
        <v>8330</v>
      </c>
      <c r="R4092" t="s">
        <v>8331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8330</v>
      </c>
      <c r="R4093" t="s">
        <v>8331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8330</v>
      </c>
      <c r="R4094" t="s">
        <v>8331</v>
      </c>
      <c r="S4094" s="8">
        <f t="shared" si="254"/>
        <v>42039.194988425923</v>
      </c>
      <c r="T4094" s="8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8330</v>
      </c>
      <c r="R4095" t="s">
        <v>8331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8330</v>
      </c>
      <c r="R4096" t="s">
        <v>8331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8330</v>
      </c>
      <c r="R4097" t="s">
        <v>8331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8330</v>
      </c>
      <c r="R4098" t="s">
        <v>8331</v>
      </c>
      <c r="S4098" s="8">
        <f t="shared" si="254"/>
        <v>42750.530312499999</v>
      </c>
      <c r="T4098" s="8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ROUND(E4099/L4099,2)</f>
        <v>#DIV/0!</v>
      </c>
      <c r="Q4099" t="s">
        <v>8330</v>
      </c>
      <c r="R4099" t="s">
        <v>8331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8330</v>
      </c>
      <c r="R4100" t="s">
        <v>8331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8330</v>
      </c>
      <c r="R4101" t="s">
        <v>8331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8330</v>
      </c>
      <c r="R4102" t="s">
        <v>8331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8330</v>
      </c>
      <c r="R4103" t="s">
        <v>8331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</v>
      </c>
      <c r="Q4104" t="s">
        <v>8330</v>
      </c>
      <c r="R4104" t="s">
        <v>8331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8330</v>
      </c>
      <c r="R4105" t="s">
        <v>8331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45.79</v>
      </c>
      <c r="Q4106" t="s">
        <v>8330</v>
      </c>
      <c r="R4106" t="s">
        <v>8331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</v>
      </c>
      <c r="Q4107" t="s">
        <v>8330</v>
      </c>
      <c r="R4107" t="s">
        <v>8331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8330</v>
      </c>
      <c r="R4108" t="s">
        <v>8331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8330</v>
      </c>
      <c r="R4109" t="s">
        <v>8331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8330</v>
      </c>
      <c r="R4110" t="s">
        <v>8331</v>
      </c>
      <c r="S4110" s="8">
        <f t="shared" si="258"/>
        <v>42767.031678240746</v>
      </c>
      <c r="T4110" s="8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8330</v>
      </c>
      <c r="R4111" t="s">
        <v>8331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</v>
      </c>
      <c r="Q4112" t="s">
        <v>8330</v>
      </c>
      <c r="R4112" t="s">
        <v>8331</v>
      </c>
      <c r="S4112" s="8">
        <f t="shared" si="258"/>
        <v>42512.626747685179</v>
      </c>
      <c r="T4112" s="8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15.67</v>
      </c>
      <c r="Q4113" t="s">
        <v>8330</v>
      </c>
      <c r="R4113" t="s">
        <v>8331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8330</v>
      </c>
      <c r="R4114" t="s">
        <v>8331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8330</v>
      </c>
      <c r="R4115" t="s">
        <v>8331</v>
      </c>
      <c r="S4115" s="8">
        <f t="shared" si="258"/>
        <v>42358.573182870372</v>
      </c>
      <c r="T4115" s="8">
        <f t="shared" si="259"/>
        <v>42377.273611111115</v>
      </c>
    </row>
  </sheetData>
  <autoFilter ref="N1:N4115" xr:uid="{EFC1B413-F1E4-48F7-975C-A4CB38B1EB08}"/>
  <conditionalFormatting sqref="F1:F1048576">
    <cfRule type="containsText" dxfId="2" priority="4" operator="containsText" text="successful">
      <formula>NOT(ISERROR(SEARCH("successful",F1)))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56A2-CDF3-47B6-95EC-EF3B269217D1}">
  <dimension ref="A3:F14"/>
  <sheetViews>
    <sheetView workbookViewId="0">
      <selection activeCell="D20" sqref="D2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3" spans="1:6" x14ac:dyDescent="0.25">
      <c r="A3" s="5" t="s">
        <v>8363</v>
      </c>
      <c r="B3" s="5" t="s">
        <v>8362</v>
      </c>
    </row>
    <row r="4" spans="1:6" x14ac:dyDescent="0.25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6" t="s">
        <v>8323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8341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8339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8338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8343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8335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8332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8330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4CDF3-D8A7-4BDC-BD0F-13FD46311374}">
  <dimension ref="A1:F44"/>
  <sheetViews>
    <sheetView zoomScale="60" zoomScaleNormal="60" workbookViewId="0">
      <selection activeCell="F1" sqref="F1"/>
    </sheetView>
  </sheetViews>
  <sheetFormatPr defaultRowHeight="15" x14ac:dyDescent="0.25"/>
  <cols>
    <col min="1" max="1" width="22.5703125" bestFit="1" customWidth="1"/>
    <col min="2" max="2" width="21.7109375" bestFit="1" customWidth="1"/>
    <col min="3" max="3" width="12.42578125" bestFit="1" customWidth="1"/>
    <col min="4" max="4" width="8.140625" bestFit="1" customWidth="1"/>
    <col min="5" max="5" width="5.7109375" bestFit="1" customWidth="1"/>
    <col min="6" max="6" width="15" bestFit="1" customWidth="1"/>
    <col min="7" max="7" width="11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3.5703125" bestFit="1" customWidth="1"/>
    <col min="12" max="12" width="3.42578125" bestFit="1" customWidth="1"/>
    <col min="13" max="14" width="2.5703125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2" width="3.42578125" bestFit="1" customWidth="1"/>
    <col min="23" max="23" width="7.28515625" bestFit="1" customWidth="1"/>
    <col min="24" max="24" width="11.28515625" bestFit="1" customWidth="1"/>
  </cols>
  <sheetData>
    <row r="1" spans="1:6" x14ac:dyDescent="0.25">
      <c r="A1" s="5" t="s">
        <v>8363</v>
      </c>
      <c r="B1" s="5" t="s">
        <v>8362</v>
      </c>
    </row>
    <row r="2" spans="1:6" x14ac:dyDescent="0.25">
      <c r="A2" s="5" t="s">
        <v>8360</v>
      </c>
      <c r="B2" t="s">
        <v>8219</v>
      </c>
      <c r="C2" t="s">
        <v>8220</v>
      </c>
      <c r="D2" t="s">
        <v>8221</v>
      </c>
      <c r="E2" t="s">
        <v>8222</v>
      </c>
      <c r="F2" t="s">
        <v>8361</v>
      </c>
    </row>
    <row r="3" spans="1:6" x14ac:dyDescent="0.25">
      <c r="A3" s="6" t="s">
        <v>8329</v>
      </c>
      <c r="B3" s="7"/>
      <c r="C3" s="7"/>
      <c r="D3" s="7">
        <v>100</v>
      </c>
      <c r="E3" s="7"/>
      <c r="F3" s="7">
        <v>100</v>
      </c>
    </row>
    <row r="4" spans="1:6" x14ac:dyDescent="0.25">
      <c r="A4" s="6" t="s">
        <v>8348</v>
      </c>
      <c r="B4" s="7"/>
      <c r="C4" s="7">
        <v>20</v>
      </c>
      <c r="D4" s="7"/>
      <c r="E4" s="7"/>
      <c r="F4" s="7">
        <v>20</v>
      </c>
    </row>
    <row r="5" spans="1:6" x14ac:dyDescent="0.25">
      <c r="A5" s="6" t="s">
        <v>8340</v>
      </c>
      <c r="B5" s="7"/>
      <c r="C5" s="7">
        <v>24</v>
      </c>
      <c r="D5" s="7"/>
      <c r="E5" s="7"/>
      <c r="F5" s="7">
        <v>24</v>
      </c>
    </row>
    <row r="6" spans="1:6" x14ac:dyDescent="0.25">
      <c r="A6" s="6" t="s">
        <v>8358</v>
      </c>
      <c r="B6" s="7"/>
      <c r="C6" s="7"/>
      <c r="D6" s="7">
        <v>40</v>
      </c>
      <c r="E6" s="7"/>
      <c r="F6" s="7">
        <v>40</v>
      </c>
    </row>
    <row r="7" spans="1:6" x14ac:dyDescent="0.25">
      <c r="A7" s="6" t="s">
        <v>8322</v>
      </c>
      <c r="B7" s="7">
        <v>40</v>
      </c>
      <c r="C7" s="7"/>
      <c r="D7" s="7"/>
      <c r="E7" s="7"/>
      <c r="F7" s="7">
        <v>40</v>
      </c>
    </row>
    <row r="8" spans="1:6" x14ac:dyDescent="0.25">
      <c r="A8" s="6" t="s">
        <v>8328</v>
      </c>
      <c r="B8" s="7">
        <v>180</v>
      </c>
      <c r="C8" s="7"/>
      <c r="D8" s="7"/>
      <c r="E8" s="7"/>
      <c r="F8" s="7">
        <v>180</v>
      </c>
    </row>
    <row r="9" spans="1:6" x14ac:dyDescent="0.25">
      <c r="A9" s="6" t="s">
        <v>8327</v>
      </c>
      <c r="B9" s="7"/>
      <c r="C9" s="7"/>
      <c r="D9" s="7">
        <v>80</v>
      </c>
      <c r="E9" s="7"/>
      <c r="F9" s="7">
        <v>80</v>
      </c>
    </row>
    <row r="10" spans="1:6" x14ac:dyDescent="0.25">
      <c r="A10" s="6" t="s">
        <v>8314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8320</v>
      </c>
      <c r="B11" s="7"/>
      <c r="C11" s="7"/>
      <c r="D11" s="7">
        <v>40</v>
      </c>
      <c r="E11" s="7">
        <v>20</v>
      </c>
      <c r="F11" s="7">
        <v>60</v>
      </c>
    </row>
    <row r="12" spans="1:6" x14ac:dyDescent="0.25">
      <c r="A12" s="6" t="s">
        <v>8337</v>
      </c>
      <c r="B12" s="7"/>
      <c r="C12" s="7"/>
      <c r="D12" s="7">
        <v>40</v>
      </c>
      <c r="E12" s="7"/>
      <c r="F12" s="7">
        <v>40</v>
      </c>
    </row>
    <row r="13" spans="1:6" x14ac:dyDescent="0.25">
      <c r="A13" s="6" t="s">
        <v>8342</v>
      </c>
      <c r="B13" s="7"/>
      <c r="C13" s="7">
        <v>20</v>
      </c>
      <c r="D13" s="7">
        <v>120</v>
      </c>
      <c r="E13" s="7"/>
      <c r="F13" s="7">
        <v>140</v>
      </c>
    </row>
    <row r="14" spans="1:6" x14ac:dyDescent="0.25">
      <c r="A14" s="6" t="s">
        <v>8350</v>
      </c>
      <c r="B14" s="7"/>
      <c r="C14" s="7"/>
      <c r="D14" s="7">
        <v>20</v>
      </c>
      <c r="E14" s="7"/>
      <c r="F14" s="7">
        <v>20</v>
      </c>
    </row>
    <row r="15" spans="1:6" x14ac:dyDescent="0.25">
      <c r="A15" s="6" t="s">
        <v>8351</v>
      </c>
      <c r="B15" s="7">
        <v>140</v>
      </c>
      <c r="C15" s="7"/>
      <c r="D15" s="7"/>
      <c r="E15" s="7"/>
      <c r="F15" s="7">
        <v>140</v>
      </c>
    </row>
    <row r="16" spans="1:6" x14ac:dyDescent="0.25">
      <c r="A16" s="6" t="s">
        <v>8313</v>
      </c>
      <c r="B16" s="7">
        <v>140</v>
      </c>
      <c r="C16" s="7"/>
      <c r="D16" s="7">
        <v>20</v>
      </c>
      <c r="E16" s="7"/>
      <c r="F16" s="7">
        <v>160</v>
      </c>
    </row>
    <row r="17" spans="1:6" x14ac:dyDescent="0.25">
      <c r="A17" s="6" t="s">
        <v>8312</v>
      </c>
      <c r="B17" s="7"/>
      <c r="C17" s="7"/>
      <c r="D17" s="7">
        <v>60</v>
      </c>
      <c r="E17" s="7"/>
      <c r="F17" s="7">
        <v>60</v>
      </c>
    </row>
    <row r="18" spans="1:6" x14ac:dyDescent="0.25">
      <c r="A18" s="6" t="s">
        <v>8356</v>
      </c>
      <c r="B18" s="7">
        <v>9</v>
      </c>
      <c r="C18" s="7"/>
      <c r="D18" s="7">
        <v>11</v>
      </c>
      <c r="E18" s="7"/>
      <c r="F18" s="7">
        <v>20</v>
      </c>
    </row>
    <row r="19" spans="1:6" x14ac:dyDescent="0.25">
      <c r="A19" s="6" t="s">
        <v>8311</v>
      </c>
      <c r="B19" s="7">
        <v>20</v>
      </c>
      <c r="C19" s="7"/>
      <c r="D19" s="7"/>
      <c r="E19" s="7"/>
      <c r="F19" s="7">
        <v>20</v>
      </c>
    </row>
    <row r="20" spans="1:6" x14ac:dyDescent="0.25">
      <c r="A20" s="6" t="s">
        <v>8316</v>
      </c>
      <c r="B20" s="7"/>
      <c r="C20" s="7"/>
      <c r="D20" s="7">
        <v>40</v>
      </c>
      <c r="E20" s="7"/>
      <c r="F20" s="7">
        <v>40</v>
      </c>
    </row>
    <row r="21" spans="1:6" x14ac:dyDescent="0.25">
      <c r="A21" s="6" t="s">
        <v>8359</v>
      </c>
      <c r="B21" s="7">
        <v>60</v>
      </c>
      <c r="C21" s="7">
        <v>20</v>
      </c>
      <c r="D21" s="7">
        <v>60</v>
      </c>
      <c r="E21" s="7"/>
      <c r="F21" s="7">
        <v>140</v>
      </c>
    </row>
    <row r="22" spans="1:6" x14ac:dyDescent="0.25">
      <c r="A22" s="6" t="s">
        <v>8347</v>
      </c>
      <c r="B22" s="7"/>
      <c r="C22" s="7"/>
      <c r="D22" s="7">
        <v>20</v>
      </c>
      <c r="E22" s="7"/>
      <c r="F22" s="7">
        <v>20</v>
      </c>
    </row>
    <row r="23" spans="1:6" x14ac:dyDescent="0.25">
      <c r="A23" s="6" t="s">
        <v>8336</v>
      </c>
      <c r="B23" s="7">
        <v>60</v>
      </c>
      <c r="C23" s="7"/>
      <c r="D23" s="7"/>
      <c r="E23" s="7"/>
      <c r="F23" s="7">
        <v>60</v>
      </c>
    </row>
    <row r="24" spans="1:6" x14ac:dyDescent="0.25">
      <c r="A24" s="6" t="s">
        <v>8352</v>
      </c>
      <c r="B24" s="7"/>
      <c r="C24" s="7"/>
      <c r="D24" s="7">
        <v>20</v>
      </c>
      <c r="E24" s="7"/>
      <c r="F24" s="7">
        <v>20</v>
      </c>
    </row>
    <row r="25" spans="1:6" x14ac:dyDescent="0.25">
      <c r="A25" s="6" t="s">
        <v>8344</v>
      </c>
      <c r="B25" s="7">
        <v>103</v>
      </c>
      <c r="C25" s="7"/>
      <c r="D25" s="7">
        <v>57</v>
      </c>
      <c r="E25" s="7"/>
      <c r="F25" s="7">
        <v>160</v>
      </c>
    </row>
    <row r="26" spans="1:6" x14ac:dyDescent="0.25">
      <c r="A26" s="6" t="s">
        <v>8349</v>
      </c>
      <c r="B26" s="7"/>
      <c r="C26" s="7"/>
      <c r="D26" s="7">
        <v>20</v>
      </c>
      <c r="E26" s="7"/>
      <c r="F26" s="7">
        <v>20</v>
      </c>
    </row>
    <row r="27" spans="1:6" x14ac:dyDescent="0.25">
      <c r="A27" s="6" t="s">
        <v>8331</v>
      </c>
      <c r="B27" s="7">
        <v>694</v>
      </c>
      <c r="C27" s="7"/>
      <c r="D27" s="7">
        <v>353</v>
      </c>
      <c r="E27" s="7">
        <v>19</v>
      </c>
      <c r="F27" s="7">
        <v>1066</v>
      </c>
    </row>
    <row r="28" spans="1:6" x14ac:dyDescent="0.25">
      <c r="A28" s="6" t="s">
        <v>8319</v>
      </c>
      <c r="B28" s="7">
        <v>40</v>
      </c>
      <c r="C28" s="7"/>
      <c r="D28" s="7"/>
      <c r="E28" s="7"/>
      <c r="F28" s="7">
        <v>40</v>
      </c>
    </row>
    <row r="29" spans="1:6" x14ac:dyDescent="0.25">
      <c r="A29" s="6" t="s">
        <v>8346</v>
      </c>
      <c r="B29" s="7">
        <v>20</v>
      </c>
      <c r="C29" s="7"/>
      <c r="D29" s="7"/>
      <c r="E29" s="7"/>
      <c r="F29" s="7">
        <v>20</v>
      </c>
    </row>
    <row r="30" spans="1:6" x14ac:dyDescent="0.25">
      <c r="A30" s="6" t="s">
        <v>8354</v>
      </c>
      <c r="B30" s="7"/>
      <c r="C30" s="7"/>
      <c r="D30" s="7">
        <v>20</v>
      </c>
      <c r="E30" s="7"/>
      <c r="F30" s="7">
        <v>20</v>
      </c>
    </row>
    <row r="31" spans="1:6" x14ac:dyDescent="0.25">
      <c r="A31" s="6" t="s">
        <v>8310</v>
      </c>
      <c r="B31" s="7">
        <v>260</v>
      </c>
      <c r="C31" s="7"/>
      <c r="D31" s="7"/>
      <c r="E31" s="7"/>
      <c r="F31" s="7">
        <v>260</v>
      </c>
    </row>
    <row r="32" spans="1:6" x14ac:dyDescent="0.25">
      <c r="A32" s="6" t="s">
        <v>8326</v>
      </c>
      <c r="B32" s="7"/>
      <c r="C32" s="7">
        <v>40</v>
      </c>
      <c r="D32" s="7"/>
      <c r="E32" s="7"/>
      <c r="F32" s="7">
        <v>40</v>
      </c>
    </row>
    <row r="33" spans="1:6" x14ac:dyDescent="0.25">
      <c r="A33" s="6" t="s">
        <v>8325</v>
      </c>
      <c r="B33" s="7">
        <v>60</v>
      </c>
      <c r="C33" s="7"/>
      <c r="D33" s="7"/>
      <c r="E33" s="7"/>
      <c r="F33" s="7">
        <v>60</v>
      </c>
    </row>
    <row r="34" spans="1:6" x14ac:dyDescent="0.25">
      <c r="A34" s="6" t="s">
        <v>8353</v>
      </c>
      <c r="B34" s="7">
        <v>34</v>
      </c>
      <c r="C34" s="7"/>
      <c r="D34" s="7"/>
      <c r="E34" s="7">
        <v>6</v>
      </c>
      <c r="F34" s="7">
        <v>40</v>
      </c>
    </row>
    <row r="35" spans="1:6" x14ac:dyDescent="0.25">
      <c r="A35" s="6" t="s">
        <v>8355</v>
      </c>
      <c r="B35" s="7">
        <v>40</v>
      </c>
      <c r="C35" s="7">
        <v>18</v>
      </c>
      <c r="D35" s="7">
        <v>2</v>
      </c>
      <c r="E35" s="7"/>
      <c r="F35" s="7">
        <v>60</v>
      </c>
    </row>
    <row r="36" spans="1:6" x14ac:dyDescent="0.25">
      <c r="A36" s="6" t="s">
        <v>8357</v>
      </c>
      <c r="B36" s="7">
        <v>85</v>
      </c>
      <c r="C36" s="7">
        <v>17</v>
      </c>
      <c r="D36" s="7">
        <v>80</v>
      </c>
      <c r="E36" s="7">
        <v>5</v>
      </c>
      <c r="F36" s="7">
        <v>187</v>
      </c>
    </row>
    <row r="37" spans="1:6" x14ac:dyDescent="0.25">
      <c r="A37" s="6" t="s">
        <v>8321</v>
      </c>
      <c r="B37" s="7">
        <v>80</v>
      </c>
      <c r="C37" s="7"/>
      <c r="D37" s="7"/>
      <c r="E37" s="7"/>
      <c r="F37" s="7">
        <v>80</v>
      </c>
    </row>
    <row r="38" spans="1:6" x14ac:dyDescent="0.25">
      <c r="A38" s="6" t="s">
        <v>8324</v>
      </c>
      <c r="B38" s="7">
        <v>60</v>
      </c>
      <c r="C38" s="7"/>
      <c r="D38" s="7"/>
      <c r="E38" s="7"/>
      <c r="F38" s="7">
        <v>60</v>
      </c>
    </row>
    <row r="39" spans="1:6" x14ac:dyDescent="0.25">
      <c r="A39" s="6" t="s">
        <v>8345</v>
      </c>
      <c r="B39" s="7"/>
      <c r="C39" s="7">
        <v>10</v>
      </c>
      <c r="D39" s="7">
        <v>47</v>
      </c>
      <c r="E39" s="7"/>
      <c r="F39" s="7">
        <v>57</v>
      </c>
    </row>
    <row r="40" spans="1:6" x14ac:dyDescent="0.25">
      <c r="A40" s="6" t="s">
        <v>8315</v>
      </c>
      <c r="B40" s="7"/>
      <c r="C40" s="7"/>
      <c r="D40" s="7">
        <v>100</v>
      </c>
      <c r="E40" s="7"/>
      <c r="F40" s="7">
        <v>100</v>
      </c>
    </row>
    <row r="41" spans="1:6" x14ac:dyDescent="0.25">
      <c r="A41" s="6" t="s">
        <v>8334</v>
      </c>
      <c r="B41" s="7">
        <v>20</v>
      </c>
      <c r="C41" s="7">
        <v>60</v>
      </c>
      <c r="D41" s="7">
        <v>120</v>
      </c>
      <c r="E41" s="7"/>
      <c r="F41" s="7">
        <v>200</v>
      </c>
    </row>
    <row r="42" spans="1:6" x14ac:dyDescent="0.25">
      <c r="A42" s="6" t="s">
        <v>8333</v>
      </c>
      <c r="B42" s="7"/>
      <c r="C42" s="7">
        <v>100</v>
      </c>
      <c r="D42" s="7">
        <v>60</v>
      </c>
      <c r="E42" s="7"/>
      <c r="F42" s="7">
        <v>160</v>
      </c>
    </row>
    <row r="43" spans="1:6" x14ac:dyDescent="0.25">
      <c r="A43" s="6" t="s">
        <v>8318</v>
      </c>
      <c r="B43" s="7"/>
      <c r="C43" s="7">
        <v>20</v>
      </c>
      <c r="D43" s="7"/>
      <c r="E43" s="7"/>
      <c r="F43" s="7">
        <v>20</v>
      </c>
    </row>
    <row r="44" spans="1:6" x14ac:dyDescent="0.25">
      <c r="A44" s="6" t="s">
        <v>8361</v>
      </c>
      <c r="B44" s="7">
        <v>2185</v>
      </c>
      <c r="C44" s="7">
        <v>349</v>
      </c>
      <c r="D44" s="7">
        <v>1530</v>
      </c>
      <c r="E44" s="7">
        <v>50</v>
      </c>
      <c r="F4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F83F6-3540-492B-8990-1EC13C0EC829}">
  <dimension ref="A1:E18"/>
  <sheetViews>
    <sheetView zoomScale="90" zoomScaleNormal="90" zoomScaleSheetLayoutView="40" workbookViewId="0"/>
  </sheetViews>
  <sheetFormatPr defaultRowHeight="15" x14ac:dyDescent="0.25"/>
  <cols>
    <col min="1" max="1" width="17.5703125" customWidth="1"/>
    <col min="2" max="2" width="16.28515625" bestFit="1" customWidth="1"/>
    <col min="3" max="3" width="6.140625" bestFit="1" customWidth="1"/>
    <col min="4" max="4" width="9.140625" bestFit="1" customWidth="1"/>
    <col min="5" max="5" width="11.5703125" bestFit="1" customWidth="1"/>
    <col min="6" max="7" width="11.28515625" bestFit="1" customWidth="1"/>
  </cols>
  <sheetData>
    <row r="1" spans="1:5" x14ac:dyDescent="0.25">
      <c r="A1" s="5" t="s">
        <v>8378</v>
      </c>
      <c r="B1" t="s">
        <v>8379</v>
      </c>
    </row>
    <row r="2" spans="1:5" x14ac:dyDescent="0.25">
      <c r="A2" s="5" t="s">
        <v>8380</v>
      </c>
      <c r="B2" t="s">
        <v>8379</v>
      </c>
    </row>
    <row r="4" spans="1:5" x14ac:dyDescent="0.25">
      <c r="A4" s="5" t="s">
        <v>8363</v>
      </c>
      <c r="B4" s="5" t="s">
        <v>8362</v>
      </c>
    </row>
    <row r="5" spans="1:5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6" t="s">
        <v>8372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6" t="s">
        <v>8373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6" t="s">
        <v>8374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6" t="s">
        <v>8375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6" t="s">
        <v>8366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6" t="s">
        <v>8376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6" t="s">
        <v>8367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6" t="s">
        <v>8368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6" t="s">
        <v>8369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6" t="s">
        <v>8370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6" t="s">
        <v>8371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6" t="s">
        <v>8377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6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pageSetup orientation="portrait" horizontalDpi="360" verticalDpi="36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82888-57EB-4E8F-915F-6D0EF5187B96}">
  <dimension ref="A1:H13"/>
  <sheetViews>
    <sheetView tabSelected="1" zoomScale="80" zoomScaleNormal="80" workbookViewId="0">
      <selection activeCell="D13" sqref="D13"/>
    </sheetView>
  </sheetViews>
  <sheetFormatPr defaultRowHeight="15" x14ac:dyDescent="0.25"/>
  <cols>
    <col min="1" max="1" width="27.7109375" customWidth="1"/>
    <col min="2" max="2" width="25.140625" customWidth="1"/>
    <col min="3" max="3" width="19.7109375" customWidth="1"/>
    <col min="4" max="4" width="17.85546875" customWidth="1"/>
    <col min="5" max="5" width="19.5703125" customWidth="1"/>
    <col min="6" max="6" width="31.5703125" customWidth="1"/>
    <col min="7" max="7" width="24.5703125" customWidth="1"/>
    <col min="8" max="8" width="26.85546875" customWidth="1"/>
  </cols>
  <sheetData>
    <row r="1" spans="1:8" s="9" customFormat="1" ht="28.5" customHeight="1" thickBot="1" x14ac:dyDescent="0.3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8" ht="15.75" thickTop="1" x14ac:dyDescent="0.25">
      <c r="A2" s="12" t="s">
        <v>8389</v>
      </c>
      <c r="B2" s="13">
        <f>COUNTIFS(Sheet1!F2:F4115,"Successful",Sheet1!D2:D4115,"&lt;1000")</f>
        <v>322</v>
      </c>
      <c r="C2" s="15">
        <f>COUNTIFS(Sheet1!F2:F4115,"Failed",Sheet1!D2:D4115,"&lt;1000")</f>
        <v>113</v>
      </c>
      <c r="D2" s="15">
        <f>COUNTIFS(Sheet1!F2:F4115,"Canceled",Sheet1!D2:D4115,"&lt;1000")</f>
        <v>18</v>
      </c>
      <c r="E2" s="15">
        <f>SUM(B2:D2)</f>
        <v>453</v>
      </c>
      <c r="F2" s="16">
        <f>(B2/E2)</f>
        <v>0.71081677704194257</v>
      </c>
      <c r="G2" s="16">
        <f>(C2/E2)</f>
        <v>0.24944812362030905</v>
      </c>
      <c r="H2" s="16">
        <f>(D2/E2)</f>
        <v>3.9735099337748346E-2</v>
      </c>
    </row>
    <row r="3" spans="1:8" x14ac:dyDescent="0.25">
      <c r="A3" s="11" t="s">
        <v>8390</v>
      </c>
      <c r="B3" s="14">
        <f>COUNTIFS(Sheet1!F2:F4115,"Successful",Sheet1!D2:D4115,"&gt;999",Sheet1!D2:D4115, "&lt;5000")</f>
        <v>932</v>
      </c>
      <c r="C3" s="17">
        <f>COUNTIFS(Sheet1!F2:F4115,"Failed",Sheet1!D2:D4115,"&gt;999",Sheet1!D2:D4115, "&lt;5000")</f>
        <v>420</v>
      </c>
      <c r="D3" s="17">
        <f>COUNTIFS(Sheet1!F2:F4115,"Canceled",Sheet1!D2:D4115,"&gt;999",Sheet1!D2:D4115, "&lt;5000")</f>
        <v>60</v>
      </c>
      <c r="E3" s="17">
        <f>SUM(B3:D3)</f>
        <v>1412</v>
      </c>
      <c r="F3" s="18">
        <f>(B3/E3)</f>
        <v>0.66005665722379603</v>
      </c>
      <c r="G3" s="18">
        <f t="shared" ref="G3:G13" si="0">(C3/E3)</f>
        <v>0.29745042492917845</v>
      </c>
      <c r="H3" s="18">
        <f t="shared" ref="H3:H12" si="1">(D3/E3)</f>
        <v>4.2492917847025496E-2</v>
      </c>
    </row>
    <row r="4" spans="1:8" x14ac:dyDescent="0.25">
      <c r="A4" s="11" t="s">
        <v>8391</v>
      </c>
      <c r="B4" s="14">
        <f>COUNTIFS(Sheet1!F2:F4115,"Successful",Sheet1!D2:D4115,"&gt;4999",Sheet1!D2:D4115, "&lt;10000")</f>
        <v>381</v>
      </c>
      <c r="C4" s="17">
        <f>COUNTIFS(Sheet1!F2:F4115,"Failed",Sheet1!D2:D4115,"&gt;4999",Sheet1!D2:D4115, "&lt;10000")</f>
        <v>283</v>
      </c>
      <c r="D4" s="17">
        <f>COUNTIFS(Sheet1!F2:F4115,"Canceled",Sheet1!D2:D4115,"&gt;4999",Sheet1!D2:D4115, "&lt;10000")</f>
        <v>52</v>
      </c>
      <c r="E4" s="17">
        <f t="shared" ref="E4:E13" si="2">SUM(B4:D4)</f>
        <v>716</v>
      </c>
      <c r="F4" s="18">
        <f>(B4/E4)</f>
        <v>0.53212290502793291</v>
      </c>
      <c r="G4" s="18">
        <f t="shared" si="0"/>
        <v>0.39525139664804471</v>
      </c>
      <c r="H4" s="18">
        <f t="shared" si="1"/>
        <v>7.2625698324022353E-2</v>
      </c>
    </row>
    <row r="5" spans="1:8" x14ac:dyDescent="0.25">
      <c r="A5" s="11" t="s">
        <v>8392</v>
      </c>
      <c r="B5" s="14">
        <f>COUNTIFS(Sheet1!F2:F4115,"Successful",Sheet1!D2:D4115,"&gt;9999",Sheet1!D2:D4115, "&lt;15000")</f>
        <v>168</v>
      </c>
      <c r="C5" s="17">
        <f>COUNTIFS(Sheet1!F2:F4115,"Failed",Sheet1!D2:D4115,"&gt;9999",Sheet1!D2:D4115, "&lt;15000")</f>
        <v>144</v>
      </c>
      <c r="D5" s="17">
        <f>COUNTIFS(Sheet1!F2:F4115,"Canceled",Sheet1!D2:D4115,"&gt;9999",Sheet1!D2:D4115, "&lt;15000")</f>
        <v>40</v>
      </c>
      <c r="E5" s="17">
        <f t="shared" si="2"/>
        <v>352</v>
      </c>
      <c r="F5" s="18">
        <f>(B5/E5)</f>
        <v>0.47727272727272729</v>
      </c>
      <c r="G5" s="18">
        <f t="shared" si="0"/>
        <v>0.40909090909090912</v>
      </c>
      <c r="H5" s="18">
        <f t="shared" si="1"/>
        <v>0.11363636363636363</v>
      </c>
    </row>
    <row r="6" spans="1:8" x14ac:dyDescent="0.25">
      <c r="A6" s="11" t="s">
        <v>8393</v>
      </c>
      <c r="B6" s="14">
        <f>COUNTIFS(Sheet1!F2:F4115,"Successful",Sheet1!D2:D4115,"&gt;14999",Sheet1!D2:D4115, "&lt;20000")</f>
        <v>94</v>
      </c>
      <c r="C6" s="17">
        <f>COUNTIFS(Sheet1!F2:F4115,"Failed",Sheet1!D2:D4115,"&gt;14999",Sheet1!D2:D4115, "&lt;20000")</f>
        <v>90</v>
      </c>
      <c r="D6" s="17">
        <f>COUNTIFS(Sheet1!F2:F4115,"Canceled",Sheet1!D2:D4115,"&gt;14999",Sheet1!D2:D4115, "&lt;20000")</f>
        <v>17</v>
      </c>
      <c r="E6" s="17">
        <f t="shared" si="2"/>
        <v>201</v>
      </c>
      <c r="F6" s="18">
        <f>(B6/E6)</f>
        <v>0.46766169154228854</v>
      </c>
      <c r="G6" s="18">
        <f t="shared" si="0"/>
        <v>0.44776119402985076</v>
      </c>
      <c r="H6" s="18">
        <f t="shared" si="1"/>
        <v>8.45771144278607E-2</v>
      </c>
    </row>
    <row r="7" spans="1:8" x14ac:dyDescent="0.25">
      <c r="A7" s="11" t="s">
        <v>8394</v>
      </c>
      <c r="B7" s="14">
        <f>COUNTIFS(Sheet1!F2:F4115,"Successful",Sheet1!D2:D4115,"&gt;19999",Sheet1!D2:D4115, "&lt;25000")</f>
        <v>62</v>
      </c>
      <c r="C7" s="17">
        <f>COUNTIFS(Sheet1!F2:F4115,"Failed",Sheet1!D2:D4115,"&gt;19999",Sheet1!D2:D4115, "&lt;25000")</f>
        <v>72</v>
      </c>
      <c r="D7" s="17">
        <f>COUNTIFS(Sheet1!F2:F4115,"Canceled",Sheet1!D2:D4115,"&gt;19999",Sheet1!D2:D4115, "&lt;25000")</f>
        <v>14</v>
      </c>
      <c r="E7" s="17">
        <f t="shared" si="2"/>
        <v>148</v>
      </c>
      <c r="F7" s="18">
        <f t="shared" ref="F7:F13" si="3">(B7/E7)</f>
        <v>0.41891891891891891</v>
      </c>
      <c r="G7" s="18">
        <f t="shared" si="0"/>
        <v>0.48648648648648651</v>
      </c>
      <c r="H7" s="18">
        <f t="shared" si="1"/>
        <v>9.45945945945946E-2</v>
      </c>
    </row>
    <row r="8" spans="1:8" x14ac:dyDescent="0.25">
      <c r="A8" s="11" t="s">
        <v>8395</v>
      </c>
      <c r="B8" s="14">
        <f>COUNTIFS(Sheet1!F2:F4115,"Successful",Sheet1!D2:D4115,"&gt;24999",Sheet1!D2:D4115, "&lt;30000")</f>
        <v>55</v>
      </c>
      <c r="C8" s="17">
        <f>COUNTIFS(Sheet1!F2:F4115,"Failed",Sheet1!D2:D4115,"&gt;24999",Sheet1!D2:D4115, "&lt;30000")</f>
        <v>64</v>
      </c>
      <c r="D8" s="17">
        <f>COUNTIFS(Sheet1!F2:F4115,"Canceled",Sheet1!D2:D4115,"&gt;24999",Sheet1!D2:D4115, "&lt;30000")</f>
        <v>18</v>
      </c>
      <c r="E8" s="17">
        <f t="shared" si="2"/>
        <v>137</v>
      </c>
      <c r="F8" s="18">
        <f t="shared" si="3"/>
        <v>0.40145985401459855</v>
      </c>
      <c r="G8" s="18">
        <f t="shared" si="0"/>
        <v>0.46715328467153283</v>
      </c>
      <c r="H8" s="18">
        <f t="shared" si="1"/>
        <v>0.13138686131386862</v>
      </c>
    </row>
    <row r="9" spans="1:8" x14ac:dyDescent="0.25">
      <c r="A9" s="11" t="s">
        <v>8396</v>
      </c>
      <c r="B9" s="14">
        <f>COUNTIFS(Sheet1!F2:F4115,"Successful",Sheet1!D2:D4115,"&gt;29999",Sheet1!D2:D4115, "&lt;35000")</f>
        <v>32</v>
      </c>
      <c r="C9" s="17">
        <f>COUNTIFS(Sheet1!F2:F4115,"Failed",Sheet1!D2:D4115,"&gt;29999",Sheet1!D2:D4115, "&lt;35000")</f>
        <v>37</v>
      </c>
      <c r="D9" s="17">
        <f>COUNTIFS(Sheet1!F2:F4115,"Canceled",Sheet1!D2:D4115,"&gt;29999",Sheet1!D2:D4115, "&lt;35000")</f>
        <v>13</v>
      </c>
      <c r="E9" s="17">
        <f t="shared" si="2"/>
        <v>82</v>
      </c>
      <c r="F9" s="18">
        <f t="shared" si="3"/>
        <v>0.3902439024390244</v>
      </c>
      <c r="G9" s="18">
        <f t="shared" si="0"/>
        <v>0.45121951219512196</v>
      </c>
      <c r="H9" s="18">
        <f t="shared" si="1"/>
        <v>0.15853658536585366</v>
      </c>
    </row>
    <row r="10" spans="1:8" x14ac:dyDescent="0.25">
      <c r="A10" s="11" t="s">
        <v>8397</v>
      </c>
      <c r="B10" s="14">
        <f>COUNTIFS(Sheet1!F2:F4115,"Successful",Sheet1!D2:D4115,"&gt;34999",Sheet1!D2:D4115, "&lt;40000")</f>
        <v>26</v>
      </c>
      <c r="C10" s="17">
        <f>COUNTIFS(Sheet1!F2:F4115,"Failed",Sheet1!D2:D4115,"&gt;34999",Sheet1!D2:D4115, "&lt;40000")</f>
        <v>22</v>
      </c>
      <c r="D10" s="17">
        <f>COUNTIFS(Sheet1!F2:F4115,"Canceled",Sheet1!D2:D4115,"&gt;34999",Sheet1!D2:D4115, "&lt;40000")</f>
        <v>7</v>
      </c>
      <c r="E10" s="17">
        <f t="shared" si="2"/>
        <v>55</v>
      </c>
      <c r="F10" s="18">
        <f t="shared" si="3"/>
        <v>0.47272727272727272</v>
      </c>
      <c r="G10" s="18">
        <f t="shared" si="0"/>
        <v>0.4</v>
      </c>
      <c r="H10" s="18">
        <f t="shared" si="1"/>
        <v>0.12727272727272726</v>
      </c>
    </row>
    <row r="11" spans="1:8" x14ac:dyDescent="0.25">
      <c r="A11" s="11" t="s">
        <v>8398</v>
      </c>
      <c r="B11" s="14">
        <f>COUNTIFS(Sheet1!F2:F4115,"Successful",Sheet1!D2:D4115,"&gt;39999",Sheet1!D2:D4115, "&lt;45000")</f>
        <v>21</v>
      </c>
      <c r="C11" s="17">
        <f>COUNTIFS(Sheet1!F2:F4115,"Failed",Sheet1!D2:D4115,"&gt;39999",Sheet1!D2:D4115, "&lt;45000")</f>
        <v>16</v>
      </c>
      <c r="D11" s="17">
        <f>COUNTIFS(Sheet1!F2:F4115,"Canceled",Sheet1!D2:D4115,"&gt;39999",Sheet1!D2:D4115, "&lt;45000")</f>
        <v>6</v>
      </c>
      <c r="E11" s="17">
        <f t="shared" si="2"/>
        <v>43</v>
      </c>
      <c r="F11" s="18">
        <f t="shared" si="3"/>
        <v>0.48837209302325579</v>
      </c>
      <c r="G11" s="18">
        <f t="shared" si="0"/>
        <v>0.37209302325581395</v>
      </c>
      <c r="H11" s="18">
        <f t="shared" si="1"/>
        <v>0.13953488372093023</v>
      </c>
    </row>
    <row r="12" spans="1:8" x14ac:dyDescent="0.25">
      <c r="A12" s="11" t="s">
        <v>8399</v>
      </c>
      <c r="B12" s="14">
        <f>COUNTIFS(Sheet1!F2:F4115,"Successful",Sheet1!D2:D4115,"&gt;44999",Sheet1!D2:D4115, "&lt;50000")</f>
        <v>6</v>
      </c>
      <c r="C12" s="17">
        <f>COUNTIFS(Sheet1!F2:F4115,"Failed",Sheet1!D2:D4115,"&gt;44999",Sheet1!D2:D4115, "&lt;50000")</f>
        <v>11</v>
      </c>
      <c r="D12" s="17">
        <f>COUNTIFS(Sheet1!F2:F4115,"Canceled",Sheet1!D2:D4115,"&gt;44999",Sheet1!D2:D4115, "&lt;50000")</f>
        <v>4</v>
      </c>
      <c r="E12" s="17">
        <f t="shared" si="2"/>
        <v>21</v>
      </c>
      <c r="F12" s="18">
        <f t="shared" si="3"/>
        <v>0.2857142857142857</v>
      </c>
      <c r="G12" s="18">
        <f t="shared" si="0"/>
        <v>0.52380952380952384</v>
      </c>
      <c r="H12" s="18">
        <f t="shared" si="1"/>
        <v>0.19047619047619047</v>
      </c>
    </row>
    <row r="13" spans="1:8" x14ac:dyDescent="0.25">
      <c r="A13" s="11" t="s">
        <v>8400</v>
      </c>
      <c r="B13" s="14">
        <f>COUNTIFS(Sheet1!F2:F4115,"Successful",Sheet1!D2:D4115,"&gt;49999")</f>
        <v>86</v>
      </c>
      <c r="C13" s="17">
        <f>COUNTIFS(Sheet1!F2:F4115,"Failed",Sheet1!D2:D4115,"&gt;49999")</f>
        <v>258</v>
      </c>
      <c r="D13" s="17">
        <f>COUNTIFS(Sheet1!F2:F4115,"Canceled",Sheet1!D2:D4115,"&gt;49999")</f>
        <v>100</v>
      </c>
      <c r="E13" s="17">
        <f t="shared" si="2"/>
        <v>444</v>
      </c>
      <c r="F13" s="18">
        <f t="shared" si="3"/>
        <v>0.19369369369369369</v>
      </c>
      <c r="G13" s="18">
        <f t="shared" si="0"/>
        <v>0.58108108108108103</v>
      </c>
      <c r="H13" s="18">
        <f>(D13/E13)</f>
        <v>0.22522522522522523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Brittany Alvaro</cp:lastModifiedBy>
  <dcterms:created xsi:type="dcterms:W3CDTF">2017-04-20T15:17:24Z</dcterms:created>
  <dcterms:modified xsi:type="dcterms:W3CDTF">2019-04-14T16:02:56Z</dcterms:modified>
</cp:coreProperties>
</file>