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ownloads\"/>
    </mc:Choice>
  </mc:AlternateContent>
  <xr:revisionPtr revIDLastSave="0" documentId="13_ncr:40009_{DB759EE0-8983-4324-A958-826AF72CB80B}" xr6:coauthVersionLast="47" xr6:coauthVersionMax="47" xr10:uidLastSave="{00000000-0000-0000-0000-000000000000}"/>
  <bookViews>
    <workbookView xWindow="4950" yWindow="-16320" windowWidth="29040" windowHeight="15720"/>
  </bookViews>
  <sheets>
    <sheet name="dec_new (1)" sheetId="1" r:id="rId1"/>
  </sheets>
  <calcPr calcId="0"/>
</workbook>
</file>

<file path=xl/calcChain.xml><?xml version="1.0" encoding="utf-8"?>
<calcChain xmlns="http://schemas.openxmlformats.org/spreadsheetml/2006/main">
  <c r="F33" i="1" l="1"/>
  <c r="D33" i="1"/>
  <c r="D20" i="1"/>
  <c r="D28" i="1"/>
  <c r="D13" i="1"/>
</calcChain>
</file>

<file path=xl/sharedStrings.xml><?xml version="1.0" encoding="utf-8"?>
<sst xmlns="http://schemas.openxmlformats.org/spreadsheetml/2006/main" count="88" uniqueCount="57">
  <si>
    <t>building_no</t>
  </si>
  <si>
    <t>dec</t>
  </si>
  <si>
    <t>size</t>
  </si>
  <si>
    <t>type</t>
  </si>
  <si>
    <t>annual_elec</t>
  </si>
  <si>
    <t>annual_other</t>
  </si>
  <si>
    <t>typical_elec</t>
  </si>
  <si>
    <t>typical_other</t>
  </si>
  <si>
    <t>renew_elec</t>
  </si>
  <si>
    <t>renew_other</t>
  </si>
  <si>
    <t>co2_elec</t>
  </si>
  <si>
    <t>co2_heat</t>
  </si>
  <si>
    <t>co2_renew</t>
  </si>
  <si>
    <t>natural_gas</t>
  </si>
  <si>
    <t>district_heating</t>
  </si>
  <si>
    <t>grid_supplies_electricity</t>
  </si>
  <si>
    <t>B01 - Electronics and Computer Science</t>
  </si>
  <si>
    <t>B02 - Arts</t>
  </si>
  <si>
    <t>B04 - Law</t>
  </si>
  <si>
    <t>B05 - Eustice</t>
  </si>
  <si>
    <t>B07 and B09 - Lanchester</t>
  </si>
  <si>
    <t>B13 - Tizard</t>
  </si>
  <si>
    <t>B15 - Wolfson</t>
  </si>
  <si>
    <t>B16 - Electronics and Computer Science</t>
  </si>
  <si>
    <t>B18 - Jubilee Sports Centre</t>
  </si>
  <si>
    <t>B19 - Institute of Sound and Vibration Research</t>
  </si>
  <si>
    <t>B25 - E-Science Centre</t>
  </si>
  <si>
    <t>B27 - Chemistry</t>
  </si>
  <si>
    <t>B32 - EEE</t>
  </si>
  <si>
    <t>B34 - School of Education</t>
  </si>
  <si>
    <t>B35 - David Kiddle</t>
  </si>
  <si>
    <t>B36 - Hartley Library</t>
  </si>
  <si>
    <t>B37 - Administration</t>
  </si>
  <si>
    <t>B42 - Students Union</t>
  </si>
  <si>
    <t>B44 - Shackleton</t>
  </si>
  <si>
    <t>B46 - Physics</t>
  </si>
  <si>
    <t>B53 - Mountbatten</t>
  </si>
  <si>
    <t>B54 - Mathematics</t>
  </si>
  <si>
    <t>B58 - Murray</t>
  </si>
  <si>
    <t>B67 - Nightingale</t>
  </si>
  <si>
    <t>B85 - Life Sciences</t>
  </si>
  <si>
    <t>B100 - Centenary Building</t>
  </si>
  <si>
    <t>B06 - Nuffield Theatre</t>
  </si>
  <si>
    <t>B48 - Health Centre</t>
  </si>
  <si>
    <t>study_space</t>
  </si>
  <si>
    <t>computers</t>
  </si>
  <si>
    <t>seminar_rooms</t>
  </si>
  <si>
    <t>lecture_rooms</t>
  </si>
  <si>
    <t>total_capacity</t>
  </si>
  <si>
    <t>capacity</t>
  </si>
  <si>
    <t>seminar_capacity</t>
  </si>
  <si>
    <t>B30 - Chemistry (Synthetic)</t>
  </si>
  <si>
    <t>B29 - Chemistry (Graham Hills)</t>
  </si>
  <si>
    <t>B59 - New Zepler</t>
  </si>
  <si>
    <t>?</t>
  </si>
  <si>
    <t>other_capacity (comp+seats)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</si>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</sst>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2E3B"/>
      <name val="Calibri"/>
      <family val="2"/>
    </font>
    <font>
      <sz val="9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AD1D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8" fillId="33" borderId="0" xfId="0" applyFont="1" applyFill="1" applyAlignment="1"/>
    <xf numFmtId="0" fontId="18" fillId="34" borderId="0" xfId="0" applyFont="1" applyFill="1" applyAlignment="1"/>
    <xf numFmtId="0" fontId="18" fillId="35" borderId="0" xfId="0" applyFont="1" applyFill="1" applyAlignment="1"/>
    <xf numFmtId="0" fontId="18" fillId="36" borderId="0" xfId="0" applyFont="1" applyFill="1" applyAlignment="1"/>
    <xf numFmtId="0" fontId="19" fillId="34" borderId="0" xfId="0" applyFont="1" applyFill="1" applyAlignment="1"/>
    <xf numFmtId="0" fontId="18" fillId="37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selection activeCell="E34" sqref="E34"/>
    </sheetView>
  </sheetViews>
  <sheetFormatPr defaultRowHeight="14.25" x14ac:dyDescent="0.45"/>
  <cols>
    <col min="1" max="1" width="4.59765625" customWidth="1"/>
    <col min="2" max="2" width="25.06640625" customWidth="1"/>
    <col min="7" max="7" width="3.33203125" customWidth="1"/>
    <col min="9" max="9" width="14.86328125" customWidth="1"/>
    <col min="10" max="10" width="13.33203125" customWidth="1"/>
    <col min="11" max="11" width="14" customWidth="1"/>
    <col min="12" max="12" width="16.3984375" customWidth="1"/>
    <col min="13" max="13" width="13.86328125" customWidth="1"/>
    <col min="14" max="14" width="15.59765625" customWidth="1"/>
    <col min="15" max="15" width="15.73046875" customWidth="1"/>
    <col min="16" max="16" width="17.06640625" customWidth="1"/>
  </cols>
  <sheetData>
    <row r="1" spans="1:26" x14ac:dyDescent="0.45">
      <c r="A1" t="s">
        <v>0</v>
      </c>
      <c r="C1" t="s">
        <v>1</v>
      </c>
      <c r="D1" t="s">
        <v>55</v>
      </c>
      <c r="E1" t="s">
        <v>46</v>
      </c>
      <c r="F1" t="s">
        <v>50</v>
      </c>
      <c r="H1" t="s">
        <v>44</v>
      </c>
      <c r="I1" t="s">
        <v>45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</row>
    <row r="2" spans="1:26" x14ac:dyDescent="0.45">
      <c r="A2">
        <v>1</v>
      </c>
      <c r="B2" s="2" t="s">
        <v>16</v>
      </c>
      <c r="C2">
        <v>40</v>
      </c>
      <c r="D2">
        <v>0</v>
      </c>
      <c r="E2">
        <v>0</v>
      </c>
      <c r="F2">
        <v>0</v>
      </c>
      <c r="H2">
        <v>1</v>
      </c>
      <c r="I2">
        <v>1</v>
      </c>
      <c r="J2">
        <v>1272.4000000000001</v>
      </c>
      <c r="K2" t="s">
        <v>13</v>
      </c>
      <c r="L2">
        <v>42.22</v>
      </c>
      <c r="M2">
        <v>66.72</v>
      </c>
      <c r="N2">
        <v>80</v>
      </c>
      <c r="O2">
        <v>233.51</v>
      </c>
      <c r="P2">
        <v>0</v>
      </c>
      <c r="Q2">
        <v>0</v>
      </c>
      <c r="R2">
        <v>30</v>
      </c>
      <c r="S2">
        <v>16</v>
      </c>
      <c r="T2">
        <v>0</v>
      </c>
      <c r="V2" t="s">
        <v>49</v>
      </c>
      <c r="X2" t="s">
        <v>48</v>
      </c>
      <c r="Y2" t="s">
        <v>47</v>
      </c>
      <c r="Z2" t="s">
        <v>48</v>
      </c>
    </row>
    <row r="3" spans="1:26" x14ac:dyDescent="0.45">
      <c r="A3">
        <v>2</v>
      </c>
      <c r="B3" s="3" t="s">
        <v>17</v>
      </c>
      <c r="C3">
        <v>164</v>
      </c>
      <c r="D3" t="s">
        <v>54</v>
      </c>
      <c r="E3">
        <v>7</v>
      </c>
      <c r="F3">
        <v>192</v>
      </c>
      <c r="H3">
        <v>1</v>
      </c>
      <c r="I3">
        <v>1</v>
      </c>
      <c r="J3">
        <v>5882</v>
      </c>
      <c r="K3" t="s">
        <v>14</v>
      </c>
      <c r="L3">
        <v>7.21</v>
      </c>
      <c r="M3">
        <v>142.34</v>
      </c>
      <c r="N3">
        <v>80</v>
      </c>
      <c r="O3">
        <v>233.51</v>
      </c>
      <c r="P3">
        <v>0.85599999999999998</v>
      </c>
      <c r="Q3">
        <v>0</v>
      </c>
      <c r="R3">
        <v>23</v>
      </c>
      <c r="S3">
        <v>837</v>
      </c>
      <c r="T3">
        <v>139</v>
      </c>
    </row>
    <row r="4" spans="1:26" x14ac:dyDescent="0.45">
      <c r="A4">
        <v>4</v>
      </c>
      <c r="B4" s="3" t="s">
        <v>18</v>
      </c>
      <c r="C4">
        <v>186</v>
      </c>
      <c r="D4">
        <v>24</v>
      </c>
      <c r="E4">
        <v>12</v>
      </c>
      <c r="F4">
        <v>280</v>
      </c>
      <c r="H4">
        <v>1</v>
      </c>
      <c r="I4">
        <v>1</v>
      </c>
      <c r="J4">
        <v>2725.6</v>
      </c>
      <c r="K4" t="s">
        <v>14</v>
      </c>
      <c r="L4">
        <v>30.07</v>
      </c>
      <c r="M4">
        <v>148.04</v>
      </c>
      <c r="N4">
        <v>80</v>
      </c>
      <c r="O4">
        <v>229.79</v>
      </c>
      <c r="P4">
        <v>0.57899999999999996</v>
      </c>
      <c r="Q4">
        <v>0</v>
      </c>
      <c r="R4">
        <v>45</v>
      </c>
      <c r="S4">
        <v>404</v>
      </c>
      <c r="T4">
        <v>61</v>
      </c>
    </row>
    <row r="5" spans="1:26" x14ac:dyDescent="0.45">
      <c r="A5">
        <v>5</v>
      </c>
      <c r="B5" s="4" t="s">
        <v>19</v>
      </c>
      <c r="C5">
        <v>97</v>
      </c>
      <c r="D5">
        <v>0</v>
      </c>
      <c r="E5">
        <v>0</v>
      </c>
      <c r="H5">
        <v>0</v>
      </c>
      <c r="I5">
        <v>0</v>
      </c>
      <c r="J5">
        <v>1569</v>
      </c>
      <c r="K5" t="s">
        <v>14</v>
      </c>
      <c r="L5">
        <v>115.33</v>
      </c>
      <c r="M5">
        <v>116.43</v>
      </c>
      <c r="N5">
        <v>80</v>
      </c>
      <c r="O5">
        <v>233.51</v>
      </c>
      <c r="P5">
        <v>0.46100000000000002</v>
      </c>
      <c r="Q5">
        <v>0</v>
      </c>
      <c r="R5">
        <v>100</v>
      </c>
      <c r="S5">
        <v>37</v>
      </c>
      <c r="T5">
        <v>85</v>
      </c>
    </row>
    <row r="6" spans="1:26" x14ac:dyDescent="0.45">
      <c r="A6">
        <v>6</v>
      </c>
      <c r="B6" s="7" t="s">
        <v>42</v>
      </c>
      <c r="C6">
        <v>99</v>
      </c>
      <c r="D6">
        <v>0</v>
      </c>
      <c r="E6">
        <v>7</v>
      </c>
      <c r="F6">
        <v>247</v>
      </c>
      <c r="H6">
        <v>0</v>
      </c>
      <c r="I6">
        <v>0</v>
      </c>
      <c r="J6">
        <v>2912.3</v>
      </c>
      <c r="K6" t="s">
        <v>14</v>
      </c>
      <c r="L6">
        <v>20.12</v>
      </c>
      <c r="M6">
        <v>148.04</v>
      </c>
      <c r="N6">
        <v>150</v>
      </c>
      <c r="O6">
        <v>402.16</v>
      </c>
      <c r="P6">
        <v>0.57899999999999996</v>
      </c>
      <c r="Q6">
        <v>0</v>
      </c>
      <c r="R6">
        <v>32</v>
      </c>
      <c r="S6">
        <v>431</v>
      </c>
      <c r="T6">
        <v>44</v>
      </c>
    </row>
    <row r="7" spans="1:26" x14ac:dyDescent="0.45">
      <c r="A7" s="1">
        <v>7</v>
      </c>
      <c r="B7" s="3" t="s">
        <v>20</v>
      </c>
      <c r="C7">
        <v>64</v>
      </c>
      <c r="D7" t="s">
        <v>54</v>
      </c>
      <c r="E7">
        <v>7</v>
      </c>
      <c r="F7">
        <v>247</v>
      </c>
      <c r="H7">
        <v>1</v>
      </c>
      <c r="I7">
        <v>1</v>
      </c>
      <c r="J7">
        <v>4855</v>
      </c>
      <c r="K7" t="s">
        <v>14</v>
      </c>
      <c r="L7">
        <v>61.78</v>
      </c>
      <c r="M7">
        <v>116.44</v>
      </c>
      <c r="N7">
        <v>80</v>
      </c>
      <c r="O7">
        <v>233.51</v>
      </c>
      <c r="P7">
        <v>0.46100000000000002</v>
      </c>
      <c r="Q7">
        <v>0</v>
      </c>
      <c r="R7">
        <v>165</v>
      </c>
      <c r="S7">
        <v>115</v>
      </c>
      <c r="T7">
        <v>141</v>
      </c>
    </row>
    <row r="8" spans="1:26" x14ac:dyDescent="0.45">
      <c r="A8">
        <v>13</v>
      </c>
      <c r="B8" s="3" t="s">
        <v>21</v>
      </c>
      <c r="C8">
        <v>34</v>
      </c>
      <c r="D8">
        <v>27</v>
      </c>
      <c r="E8">
        <v>2</v>
      </c>
      <c r="F8">
        <v>67</v>
      </c>
      <c r="H8">
        <v>1</v>
      </c>
      <c r="I8">
        <v>1</v>
      </c>
      <c r="J8">
        <v>7136.5</v>
      </c>
      <c r="K8" t="s">
        <v>14</v>
      </c>
      <c r="L8">
        <v>24.71</v>
      </c>
      <c r="M8">
        <v>91.5</v>
      </c>
      <c r="N8">
        <v>80</v>
      </c>
      <c r="O8">
        <v>229.79</v>
      </c>
      <c r="P8">
        <v>0.57899999999999996</v>
      </c>
      <c r="Q8">
        <v>0</v>
      </c>
      <c r="R8">
        <v>97</v>
      </c>
      <c r="S8">
        <v>120</v>
      </c>
      <c r="T8">
        <v>133</v>
      </c>
    </row>
    <row r="9" spans="1:26" x14ac:dyDescent="0.45">
      <c r="A9">
        <v>15</v>
      </c>
      <c r="B9" s="4" t="s">
        <v>22</v>
      </c>
      <c r="C9">
        <v>13</v>
      </c>
      <c r="D9">
        <v>0</v>
      </c>
      <c r="E9">
        <v>0</v>
      </c>
      <c r="F9">
        <v>0</v>
      </c>
      <c r="H9">
        <v>0</v>
      </c>
      <c r="I9">
        <v>0</v>
      </c>
      <c r="J9">
        <v>1788</v>
      </c>
      <c r="K9" t="s">
        <v>14</v>
      </c>
      <c r="L9">
        <v>3.66</v>
      </c>
      <c r="M9">
        <v>48.03</v>
      </c>
      <c r="N9">
        <v>80</v>
      </c>
      <c r="O9">
        <v>233.51</v>
      </c>
      <c r="P9">
        <v>0.85599999999999998</v>
      </c>
      <c r="Q9">
        <v>0</v>
      </c>
      <c r="R9">
        <v>4</v>
      </c>
      <c r="S9">
        <v>17</v>
      </c>
      <c r="T9">
        <v>21</v>
      </c>
    </row>
    <row r="10" spans="1:26" x14ac:dyDescent="0.45">
      <c r="A10">
        <v>16</v>
      </c>
      <c r="B10" s="2" t="s">
        <v>23</v>
      </c>
      <c r="C10">
        <v>82</v>
      </c>
      <c r="D10" s="9">
        <v>0</v>
      </c>
      <c r="E10">
        <v>0</v>
      </c>
      <c r="F10">
        <v>0</v>
      </c>
      <c r="H10">
        <v>1</v>
      </c>
      <c r="I10">
        <v>1</v>
      </c>
      <c r="J10">
        <v>1287.9000000000001</v>
      </c>
      <c r="K10" t="s">
        <v>15</v>
      </c>
      <c r="L10">
        <v>133.93</v>
      </c>
      <c r="M10">
        <v>0</v>
      </c>
      <c r="N10">
        <v>80</v>
      </c>
      <c r="O10">
        <v>233.51</v>
      </c>
      <c r="P10">
        <v>0</v>
      </c>
      <c r="Q10">
        <v>0</v>
      </c>
      <c r="R10">
        <v>95</v>
      </c>
      <c r="S10">
        <v>0</v>
      </c>
      <c r="T10">
        <v>0</v>
      </c>
    </row>
    <row r="11" spans="1:26" x14ac:dyDescent="0.45">
      <c r="A11">
        <v>18</v>
      </c>
      <c r="B11" s="4" t="s">
        <v>24</v>
      </c>
      <c r="C11">
        <v>174</v>
      </c>
      <c r="D11">
        <v>0</v>
      </c>
      <c r="E11">
        <v>0</v>
      </c>
      <c r="F11">
        <v>0</v>
      </c>
      <c r="H11">
        <v>0</v>
      </c>
      <c r="I11">
        <v>0</v>
      </c>
      <c r="J11">
        <v>4685</v>
      </c>
      <c r="K11" t="s">
        <v>14</v>
      </c>
      <c r="L11">
        <v>82.87</v>
      </c>
      <c r="M11">
        <v>223.78</v>
      </c>
      <c r="N11">
        <v>124.38</v>
      </c>
      <c r="O11">
        <v>445.53</v>
      </c>
      <c r="P11">
        <v>0.57899999999999996</v>
      </c>
      <c r="Q11">
        <v>0</v>
      </c>
      <c r="R11">
        <v>214</v>
      </c>
      <c r="S11">
        <v>1048</v>
      </c>
      <c r="T11">
        <v>293</v>
      </c>
    </row>
    <row r="12" spans="1:26" x14ac:dyDescent="0.45">
      <c r="A12">
        <v>19</v>
      </c>
      <c r="B12" s="4" t="s">
        <v>25</v>
      </c>
      <c r="C12">
        <v>40</v>
      </c>
      <c r="D12">
        <v>0</v>
      </c>
      <c r="E12">
        <v>0</v>
      </c>
      <c r="F12">
        <v>0</v>
      </c>
      <c r="H12">
        <v>0</v>
      </c>
      <c r="I12">
        <v>0</v>
      </c>
      <c r="J12">
        <v>1685</v>
      </c>
      <c r="K12" t="s">
        <v>14</v>
      </c>
      <c r="L12">
        <v>28.6</v>
      </c>
      <c r="M12">
        <v>108.84</v>
      </c>
      <c r="N12">
        <v>80</v>
      </c>
      <c r="O12">
        <v>229.79</v>
      </c>
      <c r="P12">
        <v>0.57899999999999996</v>
      </c>
      <c r="Q12">
        <v>0</v>
      </c>
      <c r="R12">
        <v>27</v>
      </c>
      <c r="S12">
        <v>23</v>
      </c>
      <c r="T12">
        <v>36</v>
      </c>
    </row>
    <row r="13" spans="1:26" x14ac:dyDescent="0.45">
      <c r="A13">
        <v>25</v>
      </c>
      <c r="B13" s="3" t="s">
        <v>26</v>
      </c>
      <c r="C13">
        <v>70</v>
      </c>
      <c r="D13">
        <f>12+22+81+43</f>
        <v>158</v>
      </c>
      <c r="E13">
        <v>3</v>
      </c>
      <c r="F13">
        <v>148</v>
      </c>
      <c r="H13">
        <v>1</v>
      </c>
      <c r="I13">
        <v>1</v>
      </c>
      <c r="J13">
        <v>1620.7</v>
      </c>
      <c r="K13" t="s">
        <v>14</v>
      </c>
      <c r="L13">
        <v>22.17</v>
      </c>
      <c r="M13">
        <v>270.52999999999997</v>
      </c>
      <c r="N13">
        <v>80</v>
      </c>
      <c r="O13">
        <v>229.79</v>
      </c>
      <c r="P13">
        <v>0.57899999999999996</v>
      </c>
      <c r="Q13">
        <v>0</v>
      </c>
      <c r="R13">
        <v>20</v>
      </c>
      <c r="S13">
        <v>80</v>
      </c>
      <c r="T13">
        <v>27</v>
      </c>
    </row>
    <row r="14" spans="1:26" x14ac:dyDescent="0.45">
      <c r="A14">
        <v>27</v>
      </c>
      <c r="B14" s="3" t="s">
        <v>27</v>
      </c>
      <c r="C14">
        <v>46</v>
      </c>
      <c r="D14">
        <v>25</v>
      </c>
      <c r="E14">
        <v>3</v>
      </c>
      <c r="F14">
        <v>151</v>
      </c>
      <c r="H14">
        <v>1</v>
      </c>
      <c r="I14">
        <v>1</v>
      </c>
      <c r="J14">
        <v>3515.7</v>
      </c>
      <c r="K14" t="s">
        <v>14</v>
      </c>
      <c r="L14">
        <v>19.850000000000001</v>
      </c>
      <c r="M14">
        <v>33.590000000000003</v>
      </c>
      <c r="N14">
        <v>98.75</v>
      </c>
      <c r="O14">
        <v>215.26</v>
      </c>
      <c r="P14">
        <v>0.85599999999999998</v>
      </c>
      <c r="Q14">
        <v>0</v>
      </c>
      <c r="R14">
        <v>38</v>
      </c>
      <c r="S14">
        <v>118</v>
      </c>
      <c r="T14">
        <v>228</v>
      </c>
    </row>
    <row r="15" spans="1:26" x14ac:dyDescent="0.45">
      <c r="A15">
        <v>29</v>
      </c>
      <c r="B15" s="4" t="s">
        <v>52</v>
      </c>
      <c r="C15">
        <v>261</v>
      </c>
      <c r="D15">
        <v>0</v>
      </c>
      <c r="E15">
        <v>3</v>
      </c>
      <c r="F15">
        <v>192</v>
      </c>
      <c r="H15">
        <v>0</v>
      </c>
      <c r="I15">
        <v>0</v>
      </c>
      <c r="J15">
        <v>4320.6000000000004</v>
      </c>
      <c r="K15" t="s">
        <v>14</v>
      </c>
      <c r="L15">
        <v>23.84</v>
      </c>
      <c r="M15">
        <v>235.46</v>
      </c>
      <c r="N15">
        <v>96.68</v>
      </c>
      <c r="O15">
        <v>217.27</v>
      </c>
      <c r="P15">
        <v>0.85599999999999998</v>
      </c>
      <c r="Q15">
        <v>0</v>
      </c>
      <c r="R15">
        <v>56</v>
      </c>
      <c r="S15">
        <v>1017</v>
      </c>
      <c r="T15">
        <v>337</v>
      </c>
    </row>
    <row r="16" spans="1:26" x14ac:dyDescent="0.45">
      <c r="A16">
        <v>30</v>
      </c>
      <c r="B16" s="4" t="s">
        <v>51</v>
      </c>
      <c r="C16">
        <v>72</v>
      </c>
      <c r="D16">
        <v>0</v>
      </c>
      <c r="E16">
        <v>0</v>
      </c>
      <c r="F16">
        <v>0</v>
      </c>
      <c r="H16">
        <v>0</v>
      </c>
      <c r="I16">
        <v>0</v>
      </c>
      <c r="J16">
        <v>7485.1</v>
      </c>
      <c r="K16" t="s">
        <v>13</v>
      </c>
      <c r="L16">
        <v>33.729999999999997</v>
      </c>
      <c r="M16">
        <v>320.11</v>
      </c>
      <c r="N16">
        <v>144</v>
      </c>
      <c r="O16">
        <v>171.24</v>
      </c>
      <c r="P16">
        <v>0.85599999999999998</v>
      </c>
      <c r="Q16">
        <v>0</v>
      </c>
      <c r="R16">
        <v>139</v>
      </c>
      <c r="S16">
        <v>465</v>
      </c>
      <c r="T16">
        <v>828</v>
      </c>
    </row>
    <row r="17" spans="1:26" x14ac:dyDescent="0.45">
      <c r="A17">
        <v>32</v>
      </c>
      <c r="B17" s="4" t="s">
        <v>28</v>
      </c>
      <c r="C17">
        <v>113</v>
      </c>
      <c r="D17">
        <v>0</v>
      </c>
      <c r="E17">
        <v>1</v>
      </c>
      <c r="F17">
        <v>40</v>
      </c>
      <c r="H17">
        <v>0</v>
      </c>
      <c r="I17">
        <v>0</v>
      </c>
      <c r="J17">
        <v>6710.2</v>
      </c>
      <c r="K17" t="s">
        <v>14</v>
      </c>
      <c r="L17">
        <v>145.54</v>
      </c>
      <c r="M17">
        <v>108.84</v>
      </c>
      <c r="N17">
        <v>80</v>
      </c>
      <c r="O17">
        <v>229.79</v>
      </c>
      <c r="P17">
        <v>0</v>
      </c>
      <c r="Q17">
        <v>0.436</v>
      </c>
      <c r="R17">
        <v>537</v>
      </c>
      <c r="S17">
        <v>134</v>
      </c>
      <c r="T17">
        <v>129</v>
      </c>
    </row>
    <row r="18" spans="1:26" x14ac:dyDescent="0.45">
      <c r="A18">
        <v>34</v>
      </c>
      <c r="B18" s="5" t="s">
        <v>29</v>
      </c>
      <c r="C18">
        <v>38</v>
      </c>
      <c r="D18">
        <v>35</v>
      </c>
      <c r="E18">
        <v>10</v>
      </c>
      <c r="F18">
        <v>269</v>
      </c>
      <c r="H18">
        <v>1</v>
      </c>
      <c r="I18">
        <v>0</v>
      </c>
      <c r="J18">
        <v>1673</v>
      </c>
      <c r="K18" t="s">
        <v>14</v>
      </c>
      <c r="L18">
        <v>18.170000000000002</v>
      </c>
      <c r="M18">
        <v>116.47</v>
      </c>
      <c r="N18">
        <v>80</v>
      </c>
      <c r="O18">
        <v>233.51</v>
      </c>
      <c r="P18">
        <v>0.46100000000000002</v>
      </c>
      <c r="Q18">
        <v>0</v>
      </c>
      <c r="R18">
        <v>17</v>
      </c>
      <c r="S18">
        <v>39</v>
      </c>
      <c r="T18">
        <v>14</v>
      </c>
    </row>
    <row r="19" spans="1:26" x14ac:dyDescent="0.45">
      <c r="A19">
        <v>35</v>
      </c>
      <c r="B19" s="4" t="s">
        <v>30</v>
      </c>
      <c r="C19">
        <v>35</v>
      </c>
      <c r="D19">
        <v>0</v>
      </c>
      <c r="E19">
        <v>0</v>
      </c>
      <c r="F19">
        <v>0</v>
      </c>
      <c r="H19">
        <v>0</v>
      </c>
      <c r="I19">
        <v>0</v>
      </c>
      <c r="J19">
        <v>3180.7</v>
      </c>
      <c r="K19" t="s">
        <v>14</v>
      </c>
      <c r="L19">
        <v>32.29</v>
      </c>
      <c r="M19">
        <v>73.069999999999993</v>
      </c>
      <c r="N19">
        <v>80</v>
      </c>
      <c r="O19">
        <v>229.79</v>
      </c>
      <c r="P19">
        <v>0.55600000000000005</v>
      </c>
      <c r="Q19">
        <v>0</v>
      </c>
      <c r="R19">
        <v>56</v>
      </c>
      <c r="S19">
        <v>43</v>
      </c>
      <c r="T19">
        <v>70</v>
      </c>
    </row>
    <row r="20" spans="1:26" x14ac:dyDescent="0.45">
      <c r="A20">
        <v>36</v>
      </c>
      <c r="B20" s="3" t="s">
        <v>31</v>
      </c>
      <c r="C20">
        <v>70</v>
      </c>
      <c r="D20">
        <f>33+23+22+23+29+21+6+17+4+750</f>
        <v>928</v>
      </c>
      <c r="E20">
        <v>3</v>
      </c>
      <c r="F20">
        <v>38</v>
      </c>
      <c r="H20">
        <v>1</v>
      </c>
      <c r="I20">
        <v>1</v>
      </c>
      <c r="J20">
        <v>17567</v>
      </c>
      <c r="K20" t="s">
        <v>14</v>
      </c>
      <c r="L20">
        <v>70.3</v>
      </c>
      <c r="M20">
        <v>116.45</v>
      </c>
      <c r="N20">
        <v>80</v>
      </c>
      <c r="O20">
        <v>233.51</v>
      </c>
      <c r="P20">
        <v>0.46100000000000002</v>
      </c>
      <c r="Q20">
        <v>0</v>
      </c>
      <c r="R20">
        <v>679</v>
      </c>
      <c r="S20">
        <v>414</v>
      </c>
      <c r="T20">
        <v>581</v>
      </c>
    </row>
    <row r="21" spans="1:26" x14ac:dyDescent="0.45">
      <c r="A21">
        <v>37</v>
      </c>
      <c r="B21" s="5" t="s">
        <v>32</v>
      </c>
      <c r="C21">
        <v>32</v>
      </c>
      <c r="D21">
        <v>65</v>
      </c>
      <c r="E21">
        <v>0</v>
      </c>
      <c r="F21">
        <v>0</v>
      </c>
      <c r="H21">
        <v>1</v>
      </c>
      <c r="I21">
        <v>0</v>
      </c>
      <c r="J21">
        <v>6262.9</v>
      </c>
      <c r="K21" t="s">
        <v>14</v>
      </c>
      <c r="L21">
        <v>27.81</v>
      </c>
      <c r="M21">
        <v>70.099999999999994</v>
      </c>
      <c r="N21">
        <v>80</v>
      </c>
      <c r="O21">
        <v>229.79</v>
      </c>
      <c r="P21">
        <v>0.57899999999999996</v>
      </c>
      <c r="Q21">
        <v>0</v>
      </c>
      <c r="R21">
        <v>96</v>
      </c>
      <c r="S21">
        <v>81</v>
      </c>
      <c r="T21">
        <v>131</v>
      </c>
    </row>
    <row r="22" spans="1:26" x14ac:dyDescent="0.45">
      <c r="A22">
        <v>42</v>
      </c>
      <c r="B22" s="5" t="s">
        <v>33</v>
      </c>
      <c r="C22">
        <v>179</v>
      </c>
      <c r="D22">
        <v>350</v>
      </c>
      <c r="E22">
        <v>0</v>
      </c>
      <c r="F22">
        <v>0</v>
      </c>
      <c r="H22">
        <v>1</v>
      </c>
      <c r="I22">
        <v>0</v>
      </c>
      <c r="J22">
        <v>8218</v>
      </c>
      <c r="K22" t="s">
        <v>14</v>
      </c>
      <c r="L22">
        <v>100</v>
      </c>
      <c r="M22">
        <v>320</v>
      </c>
      <c r="N22">
        <v>80</v>
      </c>
      <c r="O22">
        <v>231</v>
      </c>
      <c r="P22">
        <v>0.40100000000000002</v>
      </c>
      <c r="Q22">
        <v>0</v>
      </c>
      <c r="R22">
        <v>451</v>
      </c>
      <c r="S22">
        <v>856</v>
      </c>
      <c r="T22">
        <v>301</v>
      </c>
    </row>
    <row r="23" spans="1:26" x14ac:dyDescent="0.45">
      <c r="A23">
        <v>44</v>
      </c>
      <c r="B23" s="3" t="s">
        <v>34</v>
      </c>
      <c r="C23">
        <v>72</v>
      </c>
      <c r="D23">
        <v>92</v>
      </c>
      <c r="E23">
        <v>0</v>
      </c>
      <c r="F23">
        <v>0</v>
      </c>
      <c r="H23">
        <v>1</v>
      </c>
      <c r="I23">
        <v>1</v>
      </c>
      <c r="J23">
        <v>6574.6</v>
      </c>
      <c r="K23" t="s">
        <v>14</v>
      </c>
      <c r="L23">
        <v>60.08</v>
      </c>
      <c r="M23">
        <v>166.05</v>
      </c>
      <c r="N23">
        <v>80</v>
      </c>
      <c r="O23">
        <v>229.79</v>
      </c>
      <c r="P23">
        <v>0.36699999999999999</v>
      </c>
      <c r="Q23">
        <v>0</v>
      </c>
      <c r="R23">
        <v>217</v>
      </c>
      <c r="S23">
        <v>200</v>
      </c>
      <c r="T23">
        <v>125</v>
      </c>
    </row>
    <row r="24" spans="1:26" x14ac:dyDescent="0.45">
      <c r="A24">
        <v>46</v>
      </c>
      <c r="B24" s="3" t="s">
        <v>35</v>
      </c>
      <c r="C24">
        <v>75</v>
      </c>
      <c r="D24">
        <v>27</v>
      </c>
      <c r="E24">
        <v>1</v>
      </c>
      <c r="F24">
        <v>18</v>
      </c>
      <c r="H24">
        <v>1</v>
      </c>
      <c r="I24">
        <v>1</v>
      </c>
      <c r="J24">
        <v>8740.2000000000007</v>
      </c>
      <c r="K24" t="s">
        <v>14</v>
      </c>
      <c r="L24">
        <v>76.52</v>
      </c>
      <c r="M24">
        <v>132.03</v>
      </c>
      <c r="N24">
        <v>80</v>
      </c>
      <c r="O24">
        <v>229.79</v>
      </c>
      <c r="P24">
        <v>0.57899999999999996</v>
      </c>
      <c r="Q24">
        <v>0</v>
      </c>
      <c r="R24">
        <v>368</v>
      </c>
      <c r="S24">
        <v>212</v>
      </c>
      <c r="T24">
        <v>505</v>
      </c>
    </row>
    <row r="25" spans="1:26" x14ac:dyDescent="0.45">
      <c r="A25">
        <v>52</v>
      </c>
      <c r="B25" s="7" t="s">
        <v>43</v>
      </c>
      <c r="C25">
        <v>47</v>
      </c>
      <c r="D25">
        <v>0</v>
      </c>
      <c r="E25">
        <v>0</v>
      </c>
      <c r="F25">
        <v>0</v>
      </c>
      <c r="H25">
        <v>0</v>
      </c>
      <c r="I25">
        <v>0</v>
      </c>
      <c r="J25">
        <v>1038.8</v>
      </c>
      <c r="K25" t="s">
        <v>14</v>
      </c>
      <c r="L25">
        <v>20.7</v>
      </c>
      <c r="M25">
        <v>351.93</v>
      </c>
      <c r="N25">
        <v>150</v>
      </c>
      <c r="O25">
        <v>402.16</v>
      </c>
      <c r="P25">
        <v>0.57899999999999996</v>
      </c>
      <c r="Q25">
        <v>0</v>
      </c>
      <c r="R25">
        <v>12</v>
      </c>
      <c r="S25">
        <v>67</v>
      </c>
      <c r="T25">
        <v>16</v>
      </c>
    </row>
    <row r="26" spans="1:26" x14ac:dyDescent="0.45">
      <c r="A26">
        <v>53</v>
      </c>
      <c r="B26" s="3" t="s">
        <v>36</v>
      </c>
      <c r="C26">
        <v>120</v>
      </c>
      <c r="D26">
        <v>15</v>
      </c>
      <c r="E26">
        <v>0</v>
      </c>
      <c r="F26">
        <v>0</v>
      </c>
      <c r="H26">
        <v>1</v>
      </c>
      <c r="I26">
        <v>1</v>
      </c>
      <c r="J26">
        <v>13815.2</v>
      </c>
      <c r="K26" t="s">
        <v>14</v>
      </c>
      <c r="L26">
        <v>56.83</v>
      </c>
      <c r="M26">
        <v>374.41</v>
      </c>
      <c r="N26">
        <v>80</v>
      </c>
      <c r="O26">
        <v>233.51</v>
      </c>
      <c r="P26">
        <v>0.85599999999999998</v>
      </c>
      <c r="Q26">
        <v>0</v>
      </c>
      <c r="R26">
        <v>432</v>
      </c>
      <c r="S26">
        <v>1048</v>
      </c>
      <c r="T26">
        <v>2575</v>
      </c>
    </row>
    <row r="27" spans="1:26" x14ac:dyDescent="0.45">
      <c r="A27">
        <v>54</v>
      </c>
      <c r="B27" s="5" t="s">
        <v>37</v>
      </c>
      <c r="C27">
        <v>46</v>
      </c>
      <c r="D27">
        <v>35</v>
      </c>
      <c r="E27">
        <v>7</v>
      </c>
      <c r="F27">
        <v>222</v>
      </c>
      <c r="H27">
        <v>1</v>
      </c>
      <c r="I27">
        <v>0</v>
      </c>
      <c r="J27">
        <v>4515.3999999999996</v>
      </c>
      <c r="K27" t="s">
        <v>14</v>
      </c>
      <c r="L27">
        <v>43.53</v>
      </c>
      <c r="M27">
        <v>93.49</v>
      </c>
      <c r="N27">
        <v>80</v>
      </c>
      <c r="O27">
        <v>229.79</v>
      </c>
      <c r="P27">
        <v>0.57899999999999996</v>
      </c>
      <c r="Q27">
        <v>0</v>
      </c>
      <c r="R27">
        <v>108</v>
      </c>
      <c r="S27">
        <v>78</v>
      </c>
      <c r="T27">
        <v>148</v>
      </c>
    </row>
    <row r="28" spans="1:26" x14ac:dyDescent="0.45">
      <c r="A28">
        <v>58</v>
      </c>
      <c r="B28" s="3" t="s">
        <v>38</v>
      </c>
      <c r="C28">
        <v>67</v>
      </c>
      <c r="D28">
        <f>20+27+24+23+32+37</f>
        <v>163</v>
      </c>
      <c r="E28">
        <v>5</v>
      </c>
      <c r="F28">
        <v>116</v>
      </c>
      <c r="H28">
        <v>1</v>
      </c>
      <c r="I28">
        <v>1</v>
      </c>
      <c r="J28">
        <v>6243.7</v>
      </c>
      <c r="K28" t="s">
        <v>14</v>
      </c>
      <c r="L28">
        <v>6.45</v>
      </c>
      <c r="M28">
        <v>56.56</v>
      </c>
      <c r="N28">
        <v>80</v>
      </c>
      <c r="O28">
        <v>233.51</v>
      </c>
      <c r="P28">
        <v>0.85599999999999998</v>
      </c>
      <c r="Q28">
        <v>0</v>
      </c>
      <c r="R28">
        <v>22</v>
      </c>
      <c r="S28">
        <v>353</v>
      </c>
      <c r="T28">
        <v>131</v>
      </c>
    </row>
    <row r="29" spans="1:26" x14ac:dyDescent="0.45">
      <c r="A29">
        <v>59</v>
      </c>
      <c r="B29" s="3" t="s">
        <v>53</v>
      </c>
      <c r="C29">
        <v>34</v>
      </c>
      <c r="D29">
        <v>15</v>
      </c>
      <c r="E29">
        <v>1</v>
      </c>
      <c r="F29">
        <v>40</v>
      </c>
      <c r="H29">
        <v>1</v>
      </c>
      <c r="I29">
        <v>1</v>
      </c>
      <c r="J29">
        <v>4028.8</v>
      </c>
      <c r="K29" t="s">
        <v>13</v>
      </c>
      <c r="L29">
        <v>17.29</v>
      </c>
      <c r="M29">
        <v>108.53</v>
      </c>
      <c r="N29">
        <v>80</v>
      </c>
      <c r="O29">
        <v>235.1</v>
      </c>
      <c r="P29">
        <v>0.85599999999999998</v>
      </c>
      <c r="Q29">
        <v>0</v>
      </c>
      <c r="R29">
        <v>38</v>
      </c>
      <c r="S29">
        <v>86</v>
      </c>
      <c r="T29">
        <v>228</v>
      </c>
    </row>
    <row r="30" spans="1:26" x14ac:dyDescent="0.45">
      <c r="A30">
        <v>67</v>
      </c>
      <c r="B30" s="3" t="s">
        <v>39</v>
      </c>
      <c r="C30">
        <v>87</v>
      </c>
      <c r="D30" t="s">
        <v>54</v>
      </c>
      <c r="E30">
        <v>8</v>
      </c>
      <c r="F30">
        <v>188</v>
      </c>
      <c r="H30">
        <v>1</v>
      </c>
      <c r="I30">
        <v>1</v>
      </c>
      <c r="J30">
        <v>4859</v>
      </c>
      <c r="K30" t="s">
        <v>14</v>
      </c>
      <c r="L30">
        <v>14.11</v>
      </c>
      <c r="M30">
        <v>70.290000000000006</v>
      </c>
      <c r="N30">
        <v>80</v>
      </c>
      <c r="O30">
        <v>233.51</v>
      </c>
      <c r="P30">
        <v>0.85599999999999998</v>
      </c>
      <c r="Q30">
        <v>0</v>
      </c>
      <c r="R30">
        <v>38</v>
      </c>
      <c r="S30">
        <v>142</v>
      </c>
      <c r="T30">
        <v>224</v>
      </c>
      <c r="X30">
        <v>40</v>
      </c>
      <c r="Y30">
        <v>0</v>
      </c>
      <c r="Z30">
        <v>0</v>
      </c>
    </row>
    <row r="31" spans="1:26" x14ac:dyDescent="0.45">
      <c r="A31">
        <v>85</v>
      </c>
      <c r="B31" s="5" t="s">
        <v>40</v>
      </c>
      <c r="C31">
        <v>266</v>
      </c>
      <c r="D31">
        <v>50</v>
      </c>
      <c r="E31">
        <v>4</v>
      </c>
      <c r="F31">
        <v>140</v>
      </c>
      <c r="H31">
        <v>1</v>
      </c>
      <c r="I31">
        <v>0</v>
      </c>
      <c r="J31">
        <v>10750</v>
      </c>
      <c r="K31" t="s">
        <v>14</v>
      </c>
      <c r="L31">
        <v>141.62</v>
      </c>
      <c r="M31">
        <v>157.43</v>
      </c>
      <c r="N31">
        <v>80</v>
      </c>
      <c r="O31">
        <v>229.79</v>
      </c>
      <c r="P31">
        <v>0.57899999999999996</v>
      </c>
      <c r="Q31">
        <v>0</v>
      </c>
      <c r="R31">
        <v>837</v>
      </c>
      <c r="S31">
        <v>1692</v>
      </c>
      <c r="T31">
        <v>1150</v>
      </c>
    </row>
    <row r="32" spans="1:26" x14ac:dyDescent="0.45">
      <c r="A32">
        <v>100</v>
      </c>
      <c r="B32" s="6" t="s">
        <v>41</v>
      </c>
      <c r="C32">
        <v>50</v>
      </c>
      <c r="D32">
        <v>280</v>
      </c>
      <c r="E32">
        <v>14</v>
      </c>
      <c r="F32">
        <v>280</v>
      </c>
      <c r="H32">
        <v>1</v>
      </c>
      <c r="I32">
        <v>1</v>
      </c>
      <c r="J32">
        <v>6057.2</v>
      </c>
      <c r="K32" t="s">
        <v>14</v>
      </c>
      <c r="L32">
        <v>78</v>
      </c>
      <c r="M32">
        <v>13.56</v>
      </c>
      <c r="N32">
        <v>80</v>
      </c>
      <c r="O32">
        <v>229.79</v>
      </c>
      <c r="P32">
        <v>0.85599999999999998</v>
      </c>
      <c r="Q32">
        <v>0</v>
      </c>
      <c r="R32">
        <v>537</v>
      </c>
      <c r="S32">
        <v>134</v>
      </c>
      <c r="T32">
        <v>438</v>
      </c>
    </row>
    <row r="33" spans="3:7" x14ac:dyDescent="0.45">
      <c r="C33" t="s">
        <v>56</v>
      </c>
      <c r="D33">
        <f>SUM(D2:D32)</f>
        <v>2289</v>
      </c>
      <c r="E33" s="10"/>
      <c r="F33" s="10">
        <f>SUM(F2:F32)</f>
        <v>2875</v>
      </c>
      <c r="G33" s="8"/>
    </row>
  </sheetData>
  <sortState xmlns:xlrd2="http://schemas.microsoft.com/office/spreadsheetml/2017/richdata2" ref="A2:R34">
    <sortCondition ref="A2:A3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dec_new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2023-02-11T23:43:55Z</dcterms:created>
  <dcterms:modified xsi:type="dcterms:W3CDTF">2023-02-12T01:57:42Z</dcterms:modified>
</cp:coreProperties>
</file>